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Tina\Desktop\"/>
    </mc:Choice>
  </mc:AlternateContent>
  <xr:revisionPtr revIDLastSave="0" documentId="13_ncr:1_{E4209FD4-4DE0-493C-AD48-DF3405DB9FC1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實作5同業" sheetId="19" r:id="rId1"/>
    <sheet name="實作10檔同業" sheetId="15" r:id="rId2"/>
    <sheet name="實作5異業" sheetId="16" r:id="rId3"/>
    <sheet name="實作10異業" sheetId="17" r:id="rId4"/>
    <sheet name="10檔同業數據" sheetId="11" r:id="rId5"/>
    <sheet name="5,10異業數據" sheetId="18" r:id="rId6"/>
  </sheets>
  <externalReferences>
    <externalReference r:id="rId7"/>
  </externalReferences>
  <definedNames>
    <definedName name="solver_adj" localSheetId="3" hidden="1">實作10異業!$E$47:$I$47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itr" localSheetId="3" hidden="1">2147483647</definedName>
    <definedName name="solver_lhs1" localSheetId="3" hidden="1">實作10異業!$B$47</definedName>
    <definedName name="solver_lhs2" localSheetId="3" hidden="1">實作10異業!$E$47:$I$47</definedName>
    <definedName name="solver_lhs3" localSheetId="3" hidden="1">實作10異業!$O$47</definedName>
    <definedName name="solver_lin" localSheetId="2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um" localSheetId="3" hidden="1">3</definedName>
    <definedName name="solver_num" localSheetId="2" hidden="1">0</definedName>
    <definedName name="solver_nwt" localSheetId="3" hidden="1">1</definedName>
    <definedName name="solver_opt" localSheetId="3" hidden="1">實作10異業!$D$47</definedName>
    <definedName name="solver_opt" localSheetId="2" hidden="1">實作5異業!$M$12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3</definedName>
    <definedName name="solver_rel3" localSheetId="3" hidden="1">2</definedName>
    <definedName name="solver_rhs1" localSheetId="3" hidden="1">實作10異業!$D$28</definedName>
    <definedName name="solver_rhs2" localSheetId="3" hidden="1">0</definedName>
    <definedName name="solver_rhs3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XX_TEJ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9" i="18" l="1"/>
  <c r="V28" i="18"/>
  <c r="U27" i="18"/>
  <c r="T26" i="18"/>
  <c r="S25" i="18"/>
  <c r="R24" i="18"/>
  <c r="Q23" i="18"/>
  <c r="P22" i="18"/>
  <c r="O21" i="18"/>
  <c r="N20" i="18"/>
  <c r="R16" i="18"/>
  <c r="Q15" i="18"/>
  <c r="P14" i="18"/>
  <c r="O13" i="18"/>
  <c r="N12" i="18"/>
  <c r="W5" i="18"/>
  <c r="V5" i="18"/>
  <c r="U5" i="18"/>
  <c r="T5" i="18"/>
  <c r="S5" i="18"/>
  <c r="R5" i="18"/>
  <c r="Q5" i="18"/>
  <c r="P5" i="18"/>
  <c r="O5" i="18"/>
  <c r="N5" i="18"/>
  <c r="W4" i="18"/>
  <c r="V4" i="18"/>
  <c r="U4" i="18"/>
  <c r="T4" i="18"/>
  <c r="S4" i="18"/>
  <c r="R4" i="18"/>
  <c r="Q4" i="18"/>
  <c r="P4" i="18"/>
  <c r="O4" i="18"/>
  <c r="N4" i="18"/>
  <c r="B48" i="17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Z19" i="17"/>
  <c r="L19" i="17"/>
  <c r="Y18" i="17"/>
  <c r="K18" i="17"/>
  <c r="X17" i="17"/>
  <c r="J17" i="17"/>
  <c r="W16" i="17"/>
  <c r="I16" i="17"/>
  <c r="V15" i="17"/>
  <c r="H15" i="17"/>
  <c r="U14" i="17"/>
  <c r="G14" i="17"/>
  <c r="T13" i="17"/>
  <c r="F13" i="17"/>
  <c r="S12" i="17"/>
  <c r="E12" i="17"/>
  <c r="R11" i="17"/>
  <c r="D11" i="17"/>
  <c r="Q10" i="17"/>
  <c r="C10" i="17"/>
  <c r="D31" i="17" s="1" a="1"/>
  <c r="D30" i="16" a="1"/>
  <c r="D30" i="16" s="1"/>
  <c r="B45" i="16"/>
  <c r="B46" i="16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E31" i="17" l="1"/>
  <c r="E32" i="17"/>
  <c r="D31" i="17"/>
  <c r="D32" i="17"/>
  <c r="D46" i="16" a="1"/>
  <c r="D46" i="16" s="1"/>
  <c r="E49" i="16" a="1"/>
  <c r="E46" i="16" a="1"/>
  <c r="D51" i="16" a="1"/>
  <c r="D51" i="16" s="1"/>
  <c r="C37" i="16" a="1"/>
  <c r="C37" i="16" s="1"/>
  <c r="D47" i="16" a="1"/>
  <c r="D47" i="16" s="1"/>
  <c r="D53" i="16" a="1"/>
  <c r="D53" i="16" s="1"/>
  <c r="C34" i="16" a="1"/>
  <c r="E31" i="16"/>
  <c r="D31" i="16"/>
  <c r="E30" i="16"/>
  <c r="D50" i="16" s="1" a="1"/>
  <c r="D50" i="16" s="1"/>
  <c r="L12" i="15"/>
  <c r="K11" i="15"/>
  <c r="J10" i="15"/>
  <c r="I9" i="15"/>
  <c r="H8" i="15"/>
  <c r="G7" i="15"/>
  <c r="F6" i="15"/>
  <c r="E5" i="15"/>
  <c r="D4" i="15"/>
  <c r="C3" i="15"/>
  <c r="W16" i="11"/>
  <c r="V15" i="11"/>
  <c r="U14" i="11"/>
  <c r="T13" i="11"/>
  <c r="S12" i="11"/>
  <c r="R11" i="11"/>
  <c r="Q10" i="11"/>
  <c r="P9" i="11"/>
  <c r="O8" i="11"/>
  <c r="N7" i="11"/>
  <c r="E57" i="17" l="1" a="1"/>
  <c r="D55" i="17" a="1"/>
  <c r="D55" i="17" s="1"/>
  <c r="E49" i="17" a="1"/>
  <c r="D47" i="17" a="1"/>
  <c r="D47" i="17" s="1"/>
  <c r="E55" i="17" a="1"/>
  <c r="E58" i="17" a="1"/>
  <c r="D56" i="17" a="1"/>
  <c r="D56" i="17" s="1"/>
  <c r="E50" i="17" a="1"/>
  <c r="D48" i="17" a="1"/>
  <c r="D48" i="17" s="1"/>
  <c r="E47" i="17" a="1"/>
  <c r="E59" i="17" a="1"/>
  <c r="D57" i="17" a="1"/>
  <c r="D57" i="17" s="1"/>
  <c r="E51" i="17" a="1"/>
  <c r="D49" i="17" a="1"/>
  <c r="D49" i="17" s="1"/>
  <c r="C40" i="17" a="1"/>
  <c r="C40" i="17" s="1"/>
  <c r="D53" i="17" a="1"/>
  <c r="D53" i="17" s="1"/>
  <c r="E60" i="17" a="1"/>
  <c r="D58" i="17" a="1"/>
  <c r="D58" i="17" s="1"/>
  <c r="E52" i="17" a="1"/>
  <c r="D50" i="17" a="1"/>
  <c r="D50" i="17" s="1"/>
  <c r="D59" i="17" a="1"/>
  <c r="D59" i="17" s="1"/>
  <c r="E53" i="17" a="1"/>
  <c r="D51" i="17" a="1"/>
  <c r="D51" i="17" s="1"/>
  <c r="D60" i="17" a="1"/>
  <c r="D60" i="17" s="1"/>
  <c r="E54" i="17" a="1"/>
  <c r="D52" i="17" a="1"/>
  <c r="D52" i="17" s="1"/>
  <c r="C37" i="17" a="1"/>
  <c r="E56" i="17" a="1"/>
  <c r="D54" i="17" a="1"/>
  <c r="D54" i="17" s="1"/>
  <c r="E48" i="17" a="1"/>
  <c r="D49" i="16" a="1"/>
  <c r="D49" i="16" s="1"/>
  <c r="E52" i="16" a="1"/>
  <c r="D57" i="16" a="1"/>
  <c r="D57" i="16" s="1"/>
  <c r="E45" i="16" a="1"/>
  <c r="D56" i="16" a="1"/>
  <c r="D56" i="16" s="1"/>
  <c r="E55" i="16" a="1"/>
  <c r="E48" i="16" a="1"/>
  <c r="D54" i="16" a="1"/>
  <c r="D54" i="16" s="1"/>
  <c r="E46" i="16"/>
  <c r="F46" i="16"/>
  <c r="G46" i="16"/>
  <c r="I46" i="16"/>
  <c r="H46" i="16"/>
  <c r="E51" i="16" a="1"/>
  <c r="E57" i="16" a="1"/>
  <c r="E47" i="16" a="1"/>
  <c r="E44" i="16" a="1"/>
  <c r="D44" i="16" a="1"/>
  <c r="D44" i="16" s="1"/>
  <c r="E53" i="16" a="1"/>
  <c r="F34" i="16"/>
  <c r="G34" i="16"/>
  <c r="E34" i="16"/>
  <c r="C34" i="16"/>
  <c r="D34" i="16"/>
  <c r="D52" i="16" a="1"/>
  <c r="D52" i="16" s="1"/>
  <c r="D45" i="16" a="1"/>
  <c r="D45" i="16" s="1"/>
  <c r="D48" i="16" a="1"/>
  <c r="D48" i="16" s="1"/>
  <c r="E54" i="16" a="1"/>
  <c r="E56" i="16" a="1"/>
  <c r="E50" i="16" a="1"/>
  <c r="D55" i="16" a="1"/>
  <c r="D55" i="16" s="1"/>
  <c r="E49" i="16"/>
  <c r="G49" i="16"/>
  <c r="F49" i="16"/>
  <c r="H49" i="16"/>
  <c r="I49" i="16"/>
  <c r="D15" i="15"/>
  <c r="E15" i="15"/>
  <c r="F15" i="15"/>
  <c r="G15" i="15"/>
  <c r="H15" i="15"/>
  <c r="I15" i="15"/>
  <c r="J15" i="15"/>
  <c r="K15" i="15"/>
  <c r="L15" i="15"/>
  <c r="C15" i="15"/>
  <c r="D14" i="15"/>
  <c r="E14" i="15"/>
  <c r="F14" i="15"/>
  <c r="G14" i="15"/>
  <c r="H14" i="15"/>
  <c r="I14" i="15"/>
  <c r="J14" i="15"/>
  <c r="K14" i="15"/>
  <c r="L14" i="15"/>
  <c r="C14" i="15"/>
  <c r="C23" i="15" a="1"/>
  <c r="C23" i="15" s="1"/>
  <c r="H53" i="17" l="1"/>
  <c r="G53" i="17"/>
  <c r="J53" i="17"/>
  <c r="N53" i="17"/>
  <c r="F53" i="17"/>
  <c r="M53" i="17"/>
  <c r="E53" i="17"/>
  <c r="L53" i="17"/>
  <c r="K53" i="17"/>
  <c r="I53" i="17"/>
  <c r="M58" i="17"/>
  <c r="E58" i="17"/>
  <c r="L58" i="17"/>
  <c r="K58" i="17"/>
  <c r="G58" i="17"/>
  <c r="J58" i="17"/>
  <c r="I58" i="17"/>
  <c r="H58" i="17"/>
  <c r="N58" i="17"/>
  <c r="F58" i="17"/>
  <c r="M50" i="17"/>
  <c r="E50" i="17"/>
  <c r="G50" i="17"/>
  <c r="L50" i="17"/>
  <c r="K50" i="17"/>
  <c r="J50" i="17"/>
  <c r="I50" i="17"/>
  <c r="H50" i="17"/>
  <c r="N50" i="17"/>
  <c r="F50" i="17"/>
  <c r="N51" i="17"/>
  <c r="F51" i="17"/>
  <c r="H51" i="17"/>
  <c r="M51" i="17"/>
  <c r="E51" i="17"/>
  <c r="L51" i="17"/>
  <c r="K51" i="17"/>
  <c r="J51" i="17"/>
  <c r="I51" i="17"/>
  <c r="G51" i="17"/>
  <c r="J55" i="17"/>
  <c r="L55" i="17"/>
  <c r="I55" i="17"/>
  <c r="H55" i="17"/>
  <c r="G55" i="17"/>
  <c r="N55" i="17"/>
  <c r="F55" i="17"/>
  <c r="M55" i="17"/>
  <c r="E55" i="17"/>
  <c r="O55" i="17" s="1"/>
  <c r="K55" i="17"/>
  <c r="K48" i="17"/>
  <c r="J48" i="17"/>
  <c r="M48" i="17"/>
  <c r="I48" i="17"/>
  <c r="E48" i="17"/>
  <c r="H48" i="17"/>
  <c r="G48" i="17"/>
  <c r="N48" i="17"/>
  <c r="F48" i="17"/>
  <c r="L48" i="17"/>
  <c r="K56" i="17"/>
  <c r="M56" i="17"/>
  <c r="E56" i="17"/>
  <c r="J56" i="17"/>
  <c r="I56" i="17"/>
  <c r="H56" i="17"/>
  <c r="G56" i="17"/>
  <c r="N56" i="17"/>
  <c r="F56" i="17"/>
  <c r="L56" i="17"/>
  <c r="G52" i="17"/>
  <c r="N52" i="17"/>
  <c r="F52" i="17"/>
  <c r="I52" i="17"/>
  <c r="M52" i="17"/>
  <c r="E52" i="17"/>
  <c r="O52" i="17" s="1"/>
  <c r="L52" i="17"/>
  <c r="K52" i="17"/>
  <c r="J52" i="17"/>
  <c r="H52" i="17"/>
  <c r="L49" i="17"/>
  <c r="N49" i="17"/>
  <c r="F49" i="17"/>
  <c r="K49" i="17"/>
  <c r="J49" i="17"/>
  <c r="I49" i="17"/>
  <c r="H49" i="17"/>
  <c r="G49" i="17"/>
  <c r="M49" i="17"/>
  <c r="E49" i="17"/>
  <c r="G37" i="17"/>
  <c r="F37" i="17"/>
  <c r="E37" i="17"/>
  <c r="I37" i="17"/>
  <c r="L37" i="17"/>
  <c r="D37" i="17"/>
  <c r="K37" i="17"/>
  <c r="C37" i="17"/>
  <c r="J37" i="17"/>
  <c r="H37" i="17"/>
  <c r="N59" i="17"/>
  <c r="F59" i="17"/>
  <c r="H59" i="17"/>
  <c r="M59" i="17"/>
  <c r="E59" i="17"/>
  <c r="L59" i="17"/>
  <c r="K59" i="17"/>
  <c r="J59" i="17"/>
  <c r="I59" i="17"/>
  <c r="G59" i="17"/>
  <c r="J47" i="17"/>
  <c r="L47" i="17"/>
  <c r="I47" i="17"/>
  <c r="H47" i="17"/>
  <c r="G47" i="17"/>
  <c r="N47" i="17"/>
  <c r="F47" i="17"/>
  <c r="M47" i="17"/>
  <c r="E47" i="17"/>
  <c r="K47" i="17"/>
  <c r="I54" i="17"/>
  <c r="H54" i="17"/>
  <c r="K54" i="17"/>
  <c r="G54" i="17"/>
  <c r="N54" i="17"/>
  <c r="F54" i="17"/>
  <c r="M54" i="17"/>
  <c r="E54" i="17"/>
  <c r="L54" i="17"/>
  <c r="J54" i="17"/>
  <c r="G60" i="17"/>
  <c r="I60" i="17"/>
  <c r="N60" i="17"/>
  <c r="F60" i="17"/>
  <c r="M60" i="17"/>
  <c r="E60" i="17"/>
  <c r="L60" i="17"/>
  <c r="K60" i="17"/>
  <c r="J60" i="17"/>
  <c r="H60" i="17"/>
  <c r="L57" i="17"/>
  <c r="N57" i="17"/>
  <c r="K57" i="17"/>
  <c r="F57" i="17"/>
  <c r="J57" i="17"/>
  <c r="I57" i="17"/>
  <c r="H57" i="17"/>
  <c r="G57" i="17"/>
  <c r="M57" i="17"/>
  <c r="E57" i="17"/>
  <c r="E57" i="16"/>
  <c r="J57" i="16" s="1"/>
  <c r="F57" i="16"/>
  <c r="G57" i="16"/>
  <c r="H57" i="16"/>
  <c r="I57" i="16"/>
  <c r="F48" i="16"/>
  <c r="G48" i="16"/>
  <c r="H48" i="16"/>
  <c r="I48" i="16"/>
  <c r="E48" i="16"/>
  <c r="H47" i="16"/>
  <c r="G47" i="16"/>
  <c r="I47" i="16"/>
  <c r="E47" i="16"/>
  <c r="F47" i="16"/>
  <c r="F50" i="16"/>
  <c r="E50" i="16"/>
  <c r="J50" i="16" s="1"/>
  <c r="G50" i="16"/>
  <c r="I50" i="16"/>
  <c r="H50" i="16"/>
  <c r="H51" i="16"/>
  <c r="I51" i="16"/>
  <c r="E51" i="16"/>
  <c r="F51" i="16"/>
  <c r="G51" i="16"/>
  <c r="H55" i="16"/>
  <c r="F55" i="16"/>
  <c r="I55" i="16"/>
  <c r="E55" i="16"/>
  <c r="G55" i="16"/>
  <c r="J49" i="16"/>
  <c r="E45" i="16"/>
  <c r="F45" i="16"/>
  <c r="G45" i="16"/>
  <c r="H45" i="16"/>
  <c r="I45" i="16"/>
  <c r="F56" i="16"/>
  <c r="G56" i="16"/>
  <c r="H56" i="16"/>
  <c r="I56" i="16"/>
  <c r="E56" i="16"/>
  <c r="J56" i="16" s="1"/>
  <c r="F54" i="16"/>
  <c r="E54" i="16"/>
  <c r="G54" i="16"/>
  <c r="I54" i="16"/>
  <c r="H54" i="16"/>
  <c r="E53" i="16"/>
  <c r="F53" i="16"/>
  <c r="G53" i="16"/>
  <c r="H53" i="16"/>
  <c r="I53" i="16"/>
  <c r="F52" i="16"/>
  <c r="G52" i="16"/>
  <c r="I52" i="16"/>
  <c r="H52" i="16"/>
  <c r="E52" i="16"/>
  <c r="J52" i="16" s="1"/>
  <c r="F44" i="16"/>
  <c r="G44" i="16"/>
  <c r="H44" i="16"/>
  <c r="I44" i="16"/>
  <c r="E44" i="16"/>
  <c r="J46" i="16"/>
  <c r="D24" i="15"/>
  <c r="C24" i="15"/>
  <c r="D23" i="15"/>
  <c r="O60" i="17" l="1"/>
  <c r="O54" i="17"/>
  <c r="O59" i="17"/>
  <c r="O47" i="17"/>
  <c r="O56" i="17"/>
  <c r="O48" i="17"/>
  <c r="O53" i="17"/>
  <c r="O57" i="17"/>
  <c r="O50" i="17"/>
  <c r="O58" i="17"/>
  <c r="O51" i="17"/>
  <c r="O49" i="17"/>
  <c r="J51" i="16"/>
  <c r="J53" i="16"/>
  <c r="J45" i="16"/>
  <c r="J55" i="16"/>
  <c r="J44" i="16"/>
  <c r="J54" i="16"/>
  <c r="J47" i="16"/>
  <c r="J48" i="16"/>
  <c r="C28" i="15" a="1"/>
  <c r="C28" i="15" s="1"/>
  <c r="E34" i="15" a="1"/>
  <c r="J34" i="15" s="1"/>
  <c r="D39" i="15" a="1"/>
  <c r="D39" i="15" s="1"/>
  <c r="D43" i="15" a="1"/>
  <c r="D43" i="15" s="1"/>
  <c r="D41" i="15" a="1"/>
  <c r="D41" i="15" s="1"/>
  <c r="E46" i="15" a="1"/>
  <c r="C26" i="15" a="1"/>
  <c r="D40" i="15" a="1"/>
  <c r="D40" i="15" s="1"/>
  <c r="E43" i="15" a="1"/>
  <c r="E35" i="15" a="1"/>
  <c r="E38" i="15" a="1"/>
  <c r="D35" i="15" a="1"/>
  <c r="D35" i="15" s="1"/>
  <c r="E41" i="15" a="1"/>
  <c r="D42" i="15" a="1"/>
  <c r="D42" i="15" s="1"/>
  <c r="D34" i="15" a="1"/>
  <c r="D34" i="15" s="1"/>
  <c r="E37" i="15" a="1"/>
  <c r="E40" i="15" a="1"/>
  <c r="D33" i="15" a="1"/>
  <c r="D33" i="15" s="1"/>
  <c r="E45" i="15" a="1"/>
  <c r="D46" i="15" a="1"/>
  <c r="D46" i="15" s="1"/>
  <c r="D38" i="15" a="1"/>
  <c r="D38" i="15" s="1"/>
  <c r="E42" i="15" a="1"/>
  <c r="E36" i="15" a="1"/>
  <c r="D45" i="15" a="1"/>
  <c r="D45" i="15" s="1"/>
  <c r="D37" i="15" a="1"/>
  <c r="D37" i="15" s="1"/>
  <c r="E44" i="15" a="1"/>
  <c r="D44" i="15" a="1"/>
  <c r="D44" i="15" s="1"/>
  <c r="D36" i="15" a="1"/>
  <c r="D36" i="15" s="1"/>
  <c r="E39" i="15" a="1"/>
  <c r="E33" i="15" a="1"/>
  <c r="F34" i="15" l="1"/>
  <c r="I34" i="15"/>
  <c r="K34" i="15"/>
  <c r="H34" i="15"/>
  <c r="G34" i="15"/>
  <c r="N34" i="15"/>
  <c r="L34" i="15"/>
  <c r="M34" i="15"/>
  <c r="E34" i="15"/>
  <c r="F44" i="15"/>
  <c r="G44" i="15"/>
  <c r="L44" i="15"/>
  <c r="H44" i="15"/>
  <c r="M44" i="15"/>
  <c r="I44" i="15"/>
  <c r="E44" i="15"/>
  <c r="K44" i="15"/>
  <c r="J44" i="15"/>
  <c r="N44" i="15"/>
  <c r="F40" i="15"/>
  <c r="L40" i="15"/>
  <c r="E40" i="15"/>
  <c r="M40" i="15"/>
  <c r="H40" i="15"/>
  <c r="I40" i="15"/>
  <c r="K40" i="15"/>
  <c r="J40" i="15"/>
  <c r="N40" i="15"/>
  <c r="G40" i="15"/>
  <c r="G41" i="15"/>
  <c r="L41" i="15"/>
  <c r="H41" i="15"/>
  <c r="N41" i="15"/>
  <c r="M41" i="15"/>
  <c r="F41" i="15"/>
  <c r="I41" i="15"/>
  <c r="J41" i="15"/>
  <c r="E41" i="15"/>
  <c r="K41" i="15"/>
  <c r="E43" i="15"/>
  <c r="K43" i="15"/>
  <c r="M43" i="15"/>
  <c r="G43" i="15"/>
  <c r="N43" i="15"/>
  <c r="I43" i="15"/>
  <c r="H43" i="15"/>
  <c r="F43" i="15"/>
  <c r="L43" i="15"/>
  <c r="J43" i="15"/>
  <c r="E39" i="15"/>
  <c r="H39" i="15"/>
  <c r="L39" i="15"/>
  <c r="G39" i="15"/>
  <c r="F39" i="15"/>
  <c r="M39" i="15"/>
  <c r="K39" i="15"/>
  <c r="J39" i="15"/>
  <c r="N39" i="15"/>
  <c r="I39" i="15"/>
  <c r="G36" i="15"/>
  <c r="I36" i="15"/>
  <c r="N36" i="15"/>
  <c r="E36" i="15"/>
  <c r="J36" i="15"/>
  <c r="F36" i="15"/>
  <c r="L36" i="15"/>
  <c r="H36" i="15"/>
  <c r="M36" i="15"/>
  <c r="K36" i="15"/>
  <c r="G37" i="15"/>
  <c r="K37" i="15"/>
  <c r="H37" i="15"/>
  <c r="L37" i="15"/>
  <c r="E37" i="15"/>
  <c r="I37" i="15"/>
  <c r="M37" i="15"/>
  <c r="F37" i="15"/>
  <c r="J37" i="15"/>
  <c r="N37" i="15"/>
  <c r="E33" i="15"/>
  <c r="N33" i="15"/>
  <c r="M33" i="15"/>
  <c r="H33" i="15"/>
  <c r="L33" i="15"/>
  <c r="J33" i="15"/>
  <c r="I33" i="15"/>
  <c r="G33" i="15"/>
  <c r="K33" i="15"/>
  <c r="F33" i="15"/>
  <c r="G45" i="15"/>
  <c r="J45" i="15"/>
  <c r="L45" i="15"/>
  <c r="F45" i="15"/>
  <c r="M45" i="15"/>
  <c r="K45" i="15"/>
  <c r="N45" i="15"/>
  <c r="E45" i="15"/>
  <c r="H45" i="15"/>
  <c r="I45" i="15"/>
  <c r="E38" i="15"/>
  <c r="L38" i="15"/>
  <c r="G38" i="15"/>
  <c r="H38" i="15"/>
  <c r="K38" i="15"/>
  <c r="N38" i="15"/>
  <c r="M38" i="15"/>
  <c r="F38" i="15"/>
  <c r="J38" i="15"/>
  <c r="I38" i="15"/>
  <c r="E26" i="15"/>
  <c r="I26" i="15"/>
  <c r="F26" i="15"/>
  <c r="J26" i="15"/>
  <c r="C26" i="15"/>
  <c r="G26" i="15"/>
  <c r="K26" i="15"/>
  <c r="D26" i="15"/>
  <c r="H26" i="15"/>
  <c r="L26" i="15"/>
  <c r="F42" i="15"/>
  <c r="H42" i="15"/>
  <c r="M42" i="15"/>
  <c r="I42" i="15"/>
  <c r="E42" i="15"/>
  <c r="K42" i="15"/>
  <c r="G42" i="15"/>
  <c r="L42" i="15"/>
  <c r="J42" i="15"/>
  <c r="N42" i="15"/>
  <c r="E35" i="15"/>
  <c r="H35" i="15"/>
  <c r="L35" i="15"/>
  <c r="K35" i="15"/>
  <c r="N35" i="15"/>
  <c r="I35" i="15"/>
  <c r="G35" i="15"/>
  <c r="J35" i="15"/>
  <c r="M35" i="15"/>
  <c r="F35" i="15"/>
  <c r="F46" i="15"/>
  <c r="E46" i="15"/>
  <c r="H46" i="15"/>
  <c r="J46" i="15"/>
  <c r="I46" i="15"/>
  <c r="K46" i="15"/>
  <c r="L46" i="15"/>
  <c r="N46" i="15"/>
  <c r="M46" i="15"/>
  <c r="G46" i="15"/>
</calcChain>
</file>

<file path=xl/sharedStrings.xml><?xml version="1.0" encoding="utf-8"?>
<sst xmlns="http://schemas.openxmlformats.org/spreadsheetml/2006/main" count="577" uniqueCount="349">
  <si>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</si>
  <si>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</si>
  <si>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</si>
  <si>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</si>
  <si>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</si>
  <si>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</si>
  <si>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</si>
  <si>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</si>
  <si>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</si>
  <si>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</si>
  <si>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</si>
  <si>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</si>
  <si>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</si>
  <si>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</si>
  <si>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</si>
  <si>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</si>
  <si>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</si>
  <si>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</si>
  <si>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</si>
  <si>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</si>
  <si>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</si>
  <si>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</si>
  <si>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</si>
  <si>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</si>
  <si>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</si>
  <si>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</si>
  <si>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</si>
  <si>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</si>
  <si>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</si>
  <si>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</si>
  <si>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</si>
  <si>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</si>
  <si>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</si>
  <si>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</si>
  <si>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</si>
  <si>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</si>
  <si>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</si>
  <si>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</si>
  <si>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</si>
  <si>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</si>
  <si>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</si>
  <si>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</si>
  <si>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</si>
  <si>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</si>
  <si>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</si>
  <si>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</si>
  <si>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</si>
  <si>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</si>
  <si>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</si>
  <si>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</si>
  <si>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</si>
  <si>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</si>
  <si>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</si>
  <si>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</si>
  <si>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</si>
  <si>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</si>
  <si>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</si>
  <si>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</si>
  <si>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</si>
  <si>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</si>
  <si>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</si>
  <si>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</si>
  <si>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</si>
  <si>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</si>
  <si>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</si>
  <si>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</si>
  <si>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</si>
  <si>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</si>
  <si>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</si>
  <si>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</si>
  <si>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</si>
  <si>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</si>
  <si>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</si>
  <si>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</si>
  <si>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</si>
  <si>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</si>
  <si>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</si>
  <si>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</si>
  <si>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</si>
  <si>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</si>
  <si>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</si>
  <si>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</si>
  <si>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</si>
  <si>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</si>
  <si>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</si>
  <si>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</si>
  <si>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</si>
  <si>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</si>
  <si>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</si>
  <si>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</si>
  <si>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</si>
  <si>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</si>
  <si>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</si>
  <si>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</si>
  <si>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</si>
  <si>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</si>
  <si>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</si>
  <si>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</si>
  <si>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</si>
  <si>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</si>
  <si>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</si>
  <si>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</si>
  <si>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</si>
  <si>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</si>
  <si>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</si>
  <si>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</si>
  <si>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</si>
  <si>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</si>
  <si>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</si>
  <si>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</si>
  <si>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</si>
  <si>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</si>
  <si>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</si>
  <si>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</si>
  <si>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</si>
  <si>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</si>
  <si>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</si>
  <si>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</si>
  <si>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</si>
  <si>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</si>
  <si>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</si>
  <si>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</si>
  <si>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</si>
  <si>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</si>
  <si>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</si>
  <si>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</si>
  <si>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</si>
  <si>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</si>
  <si>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</si>
  <si>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</si>
  <si>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</si>
  <si>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</si>
  <si>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</si>
  <si>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</si>
  <si>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</si>
  <si>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</si>
  <si>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</si>
  <si>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</si>
  <si>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</si>
  <si>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</si>
  <si>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</si>
  <si>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</si>
  <si>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</si>
  <si>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</si>
  <si>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</si>
  <si>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</si>
  <si>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</si>
  <si>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</si>
  <si>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</si>
  <si>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</si>
  <si>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</si>
  <si>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</si>
  <si>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</si>
  <si>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</si>
  <si>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</si>
  <si>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</si>
  <si>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</si>
  <si>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</si>
  <si>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</si>
  <si>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</si>
  <si>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</si>
  <si>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</si>
  <si>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</si>
  <si>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</si>
  <si>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</si>
  <si>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</si>
  <si>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</si>
  <si>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</si>
  <si>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</si>
  <si>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</si>
  <si>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</si>
  <si>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</si>
  <si>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</si>
  <si>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</si>
  <si>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</si>
  <si>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</si>
  <si>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</si>
  <si>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</si>
  <si>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</si>
  <si>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</si>
  <si>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</si>
  <si>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</si>
  <si>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</si>
  <si>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</si>
  <si>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</si>
  <si>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</si>
  <si>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</si>
  <si>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</si>
  <si>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</si>
  <si>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</si>
  <si>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</si>
  <si>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</si>
  <si>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</si>
  <si>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</si>
  <si>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</si>
  <si>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</si>
  <si>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</si>
  <si>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</si>
  <si>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</si>
  <si>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</si>
  <si>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</si>
  <si>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</si>
  <si>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</si>
  <si>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</si>
  <si>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</si>
  <si>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</si>
  <si>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</si>
  <si>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</si>
  <si>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</si>
  <si>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</si>
  <si>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</si>
  <si>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</si>
  <si>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</si>
  <si>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</si>
  <si>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</si>
  <si>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</si>
  <si>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</si>
  <si>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</si>
  <si>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</si>
  <si>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</si>
  <si>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</si>
  <si>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</si>
  <si>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</si>
  <si>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</si>
  <si>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</si>
  <si>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</si>
  <si>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</si>
  <si>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</si>
  <si>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</si>
  <si>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</si>
  <si>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</si>
  <si>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</si>
  <si>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</si>
  <si>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</si>
  <si>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</si>
  <si>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</si>
  <si>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</si>
  <si>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</si>
  <si>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</si>
  <si>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</si>
  <si>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</si>
  <si>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</si>
  <si>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</si>
  <si>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</si>
  <si>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</si>
  <si>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</si>
  <si>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台積電</t>
    <phoneticPr fontId="1" type="noConversion"/>
  </si>
  <si>
    <t>變異數</t>
    <phoneticPr fontId="1" type="noConversion"/>
  </si>
  <si>
    <t>step1</t>
    <phoneticPr fontId="1" type="noConversion"/>
  </si>
  <si>
    <t>E (Ｒ）</t>
    <phoneticPr fontId="1" type="noConversion"/>
  </si>
  <si>
    <t>STD</t>
    <phoneticPr fontId="2" type="noConversion"/>
  </si>
  <si>
    <t>step2</t>
    <phoneticPr fontId="1" type="noConversion"/>
  </si>
  <si>
    <t>R</t>
    <phoneticPr fontId="2" type="noConversion"/>
  </si>
  <si>
    <t>I</t>
    <phoneticPr fontId="2" type="noConversion"/>
  </si>
  <si>
    <t>step3</t>
    <phoneticPr fontId="1" type="noConversion"/>
  </si>
  <si>
    <t>fixed</t>
    <phoneticPr fontId="2" type="noConversion"/>
  </si>
  <si>
    <t>Rp</t>
    <phoneticPr fontId="2" type="noConversion"/>
  </si>
  <si>
    <t>step4</t>
    <phoneticPr fontId="1" type="noConversion"/>
  </si>
  <si>
    <t>A</t>
    <phoneticPr fontId="1" type="noConversion"/>
  </si>
  <si>
    <t>step5</t>
    <phoneticPr fontId="1" type="noConversion"/>
  </si>
  <si>
    <t>最佳组合 W</t>
    <phoneticPr fontId="2" type="noConversion"/>
  </si>
  <si>
    <t>step6</t>
    <phoneticPr fontId="1" type="noConversion"/>
  </si>
  <si>
    <r>
      <t>Min σ</t>
    </r>
    <r>
      <rPr>
        <b/>
        <vertAlign val="subscript"/>
        <sz val="12"/>
        <color indexed="8"/>
        <rFont val="Garamond"/>
        <family val="1"/>
      </rPr>
      <t>p</t>
    </r>
    <r>
      <rPr>
        <b/>
        <vertAlign val="superscript"/>
        <sz val="12"/>
        <color indexed="8"/>
        <rFont val="Garamond"/>
        <family val="1"/>
      </rPr>
      <t>2</t>
    </r>
    <phoneticPr fontId="9" type="noConversion"/>
  </si>
  <si>
    <t>step7</t>
    <phoneticPr fontId="1" type="noConversion"/>
  </si>
  <si>
    <t>MVP</t>
    <phoneticPr fontId="2" type="noConversion"/>
  </si>
  <si>
    <t>W1</t>
    <phoneticPr fontId="2" type="noConversion"/>
  </si>
  <si>
    <t>W2</t>
    <phoneticPr fontId="2" type="noConversion"/>
  </si>
  <si>
    <t>2018/12/28</t>
    <phoneticPr fontId="1" type="noConversion"/>
  </si>
  <si>
    <t>W3</t>
  </si>
  <si>
    <t>W4</t>
  </si>
  <si>
    <t>W5</t>
  </si>
  <si>
    <t>W6</t>
  </si>
  <si>
    <t>W7</t>
  </si>
  <si>
    <t>W8</t>
  </si>
  <si>
    <t>W9</t>
  </si>
  <si>
    <t>W10</t>
  </si>
  <si>
    <t>台達電</t>
    <phoneticPr fontId="1" type="noConversion"/>
  </si>
  <si>
    <t>瑞昱</t>
    <phoneticPr fontId="1" type="noConversion"/>
  </si>
  <si>
    <t>致茂</t>
    <phoneticPr fontId="1" type="noConversion"/>
  </si>
  <si>
    <t>貿聯-KY</t>
    <phoneticPr fontId="1" type="noConversion"/>
  </si>
  <si>
    <t>康普</t>
    <phoneticPr fontId="1" type="noConversion"/>
  </si>
  <si>
    <t>和大</t>
    <phoneticPr fontId="1" type="noConversion"/>
  </si>
  <si>
    <t>乙盛-KY</t>
    <phoneticPr fontId="1" type="noConversion"/>
  </si>
  <si>
    <t>美琪瑪</t>
    <phoneticPr fontId="1" type="noConversion"/>
  </si>
  <si>
    <t>群創</t>
    <phoneticPr fontId="1" type="noConversion"/>
  </si>
  <si>
    <t>東元</t>
    <phoneticPr fontId="1" type="noConversion"/>
  </si>
  <si>
    <t xml:space="preserve">同業十檔 </t>
    <phoneticPr fontId="1" type="noConversion"/>
  </si>
  <si>
    <t>國泰金2882</t>
  </si>
  <si>
    <t>和泰車2207</t>
  </si>
  <si>
    <t>統一超2912</t>
  </si>
  <si>
    <t>台積電2330</t>
  </si>
  <si>
    <t>豐泰9910</t>
  </si>
  <si>
    <t>Rp</t>
    <phoneticPr fontId="9" type="noConversion"/>
  </si>
  <si>
    <t>MVP</t>
    <phoneticPr fontId="9" type="noConversion"/>
  </si>
  <si>
    <t>Step 7</t>
    <phoneticPr fontId="9" type="noConversion"/>
  </si>
  <si>
    <t>Step 6</t>
    <phoneticPr fontId="9" type="noConversion"/>
  </si>
  <si>
    <t>最佳組合W*</t>
    <phoneticPr fontId="9" type="noConversion"/>
  </si>
  <si>
    <t>Step 5</t>
    <phoneticPr fontId="9" type="noConversion"/>
  </si>
  <si>
    <t>A</t>
    <phoneticPr fontId="9" type="noConversion"/>
  </si>
  <si>
    <t>Step 4</t>
    <phoneticPr fontId="9" type="noConversion"/>
  </si>
  <si>
    <t>(Rp,1)</t>
    <phoneticPr fontId="9" type="noConversion"/>
  </si>
  <si>
    <t>fixed</t>
    <phoneticPr fontId="9" type="noConversion"/>
  </si>
  <si>
    <t>Step3</t>
    <phoneticPr fontId="9" type="noConversion"/>
  </si>
  <si>
    <t>l</t>
    <phoneticPr fontId="9" type="noConversion"/>
  </si>
  <si>
    <t>R</t>
    <phoneticPr fontId="9" type="noConversion"/>
  </si>
  <si>
    <t>Step 2</t>
    <phoneticPr fontId="9" type="noConversion"/>
  </si>
  <si>
    <r>
      <rPr>
        <sz val="12"/>
        <color indexed="8"/>
        <rFont val="Garamond"/>
        <family val="1"/>
      </rPr>
      <t>σ</t>
    </r>
    <r>
      <rPr>
        <vertAlign val="subscript"/>
        <sz val="12"/>
        <color indexed="8"/>
        <rFont val="新細明體"/>
        <family val="1"/>
        <charset val="136"/>
      </rPr>
      <t>ij</t>
    </r>
    <phoneticPr fontId="9" type="noConversion"/>
  </si>
  <si>
    <t>變異數∑ (Covariance matrix)</t>
    <phoneticPr fontId="9" type="noConversion"/>
  </si>
  <si>
    <t>標準差 STD ( σ )</t>
    <phoneticPr fontId="9" type="noConversion"/>
  </si>
  <si>
    <t>預期報酬率 E( R )</t>
    <phoneticPr fontId="9" type="noConversion"/>
  </si>
  <si>
    <t>X (Asset)</t>
    <phoneticPr fontId="9" type="noConversion"/>
  </si>
  <si>
    <t>最低風險組合(MVP,Minimu Variance Portfolio)</t>
    <phoneticPr fontId="9" type="noConversion"/>
  </si>
  <si>
    <t>葡萄王1707</t>
  </si>
  <si>
    <t>中租5871</t>
  </si>
  <si>
    <t>台泥1101</t>
  </si>
  <si>
    <t>中鋼2002</t>
  </si>
  <si>
    <t>台哥大3045</t>
  </si>
  <si>
    <t>RP</t>
  </si>
  <si>
    <t>Min σp2</t>
  </si>
  <si>
    <t>台達電</t>
  </si>
  <si>
    <t>瑞昱</t>
  </si>
  <si>
    <t>致茂</t>
  </si>
  <si>
    <t>貿聯-KY</t>
  </si>
  <si>
    <t>康普</t>
  </si>
  <si>
    <t>Rp</t>
  </si>
  <si>
    <t>W1</t>
  </si>
  <si>
    <t>W2</t>
  </si>
  <si>
    <t>date</t>
    <phoneticPr fontId="1" type="noConversion"/>
  </si>
  <si>
    <t>豐泰9910</t>
    <phoneticPr fontId="1" type="noConversion"/>
  </si>
  <si>
    <t>台積電2330</t>
    <phoneticPr fontId="1" type="noConversion"/>
  </si>
  <si>
    <t>統一超2912</t>
    <phoneticPr fontId="1" type="noConversion"/>
  </si>
  <si>
    <t>和泰車2207</t>
    <phoneticPr fontId="1" type="noConversion"/>
  </si>
  <si>
    <t>國泰金2882</t>
    <phoneticPr fontId="1" type="noConversion"/>
  </si>
  <si>
    <t>葡萄王1707</t>
    <phoneticPr fontId="1" type="noConversion"/>
  </si>
  <si>
    <t>中租5871</t>
    <phoneticPr fontId="1" type="noConversion"/>
  </si>
  <si>
    <t>台泥1101</t>
    <phoneticPr fontId="1" type="noConversion"/>
  </si>
  <si>
    <t>中鋼2002</t>
    <phoneticPr fontId="1" type="noConversion"/>
  </si>
  <si>
    <t>台哥大3045</t>
    <phoneticPr fontId="1" type="noConversion"/>
  </si>
  <si>
    <t>平均</t>
    <phoneticPr fontId="1" type="noConversion"/>
  </si>
  <si>
    <t>標準差</t>
    <phoneticPr fontId="1" type="noConversion"/>
  </si>
  <si>
    <t>變異數</t>
  </si>
  <si>
    <t>E(R)</t>
  </si>
  <si>
    <t>STD</t>
  </si>
  <si>
    <t>R</t>
  </si>
  <si>
    <t>I</t>
  </si>
  <si>
    <t>fixed</t>
  </si>
  <si>
    <t>A</t>
  </si>
  <si>
    <t>最佳組合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</si>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</sst>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4"/>
      <charset val="134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Garamond"/>
      <family val="1"/>
    </font>
    <font>
      <b/>
      <vertAlign val="subscript"/>
      <sz val="12"/>
      <color indexed="8"/>
      <name val="Garamond"/>
      <family val="1"/>
    </font>
    <font>
      <b/>
      <vertAlign val="superscript"/>
      <sz val="12"/>
      <color indexed="8"/>
      <name val="Garamond"/>
      <family val="1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indexed="8"/>
      <name val="Garamond"/>
      <family val="1"/>
    </font>
    <font>
      <vertAlign val="subscript"/>
      <sz val="12"/>
      <color indexed="8"/>
      <name val="新細明體"/>
      <family val="1"/>
      <charset val="136"/>
    </font>
    <font>
      <sz val="14"/>
      <color rgb="FF000000"/>
      <name val="-webkit-standard"/>
    </font>
    <font>
      <sz val="12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8CF4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5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10" fillId="3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0" fillId="3" borderId="11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3" borderId="5" xfId="0" applyFont="1" applyFill="1" applyBorder="1">
      <alignment vertical="center"/>
    </xf>
    <xf numFmtId="0" fontId="10" fillId="3" borderId="0" xfId="0" applyFont="1" applyFill="1">
      <alignment vertical="center"/>
    </xf>
    <xf numFmtId="0" fontId="11" fillId="0" borderId="1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10" fillId="3" borderId="3" xfId="0" applyFont="1" applyFill="1" applyBorder="1">
      <alignment vertical="center"/>
    </xf>
    <xf numFmtId="0" fontId="10" fillId="3" borderId="4" xfId="0" applyFont="1" applyFill="1" applyBorder="1">
      <alignment vertical="center"/>
    </xf>
    <xf numFmtId="0" fontId="14" fillId="0" borderId="0" xfId="0" applyFont="1">
      <alignment vertical="center"/>
    </xf>
    <xf numFmtId="0" fontId="10" fillId="4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11" fontId="0" fillId="0" borderId="0" xfId="0" applyNumberFormat="1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C88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效率前緣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實作5同業!$C$36:$C$49</c:f>
              <c:numCache>
                <c:formatCode>General</c:formatCode>
                <c:ptCount val="14"/>
                <c:pt idx="0">
                  <c:v>5.1473100000000004E-4</c:v>
                </c:pt>
                <c:pt idx="1">
                  <c:v>3.3610399999999999E-4</c:v>
                </c:pt>
                <c:pt idx="2">
                  <c:v>2.5012999999999999E-4</c:v>
                </c:pt>
                <c:pt idx="3">
                  <c:v>2.5680800000000003E-4</c:v>
                </c:pt>
                <c:pt idx="4">
                  <c:v>3.56139E-4</c:v>
                </c:pt>
                <c:pt idx="5">
                  <c:v>5.4812199999999995E-4</c:v>
                </c:pt>
                <c:pt idx="6">
                  <c:v>8.3275799999999996E-4</c:v>
                </c:pt>
                <c:pt idx="7">
                  <c:v>1.210046E-3</c:v>
                </c:pt>
                <c:pt idx="8">
                  <c:v>1.6799860000000001E-3</c:v>
                </c:pt>
                <c:pt idx="9">
                  <c:v>2.2425790000000002E-3</c:v>
                </c:pt>
                <c:pt idx="10">
                  <c:v>2.8978250000000001E-3</c:v>
                </c:pt>
                <c:pt idx="11">
                  <c:v>3.645723E-3</c:v>
                </c:pt>
                <c:pt idx="12">
                  <c:v>4.4862729999999998E-3</c:v>
                </c:pt>
                <c:pt idx="13">
                  <c:v>5.4194760000000003E-3</c:v>
                </c:pt>
              </c:numCache>
            </c:numRef>
          </c:xVal>
          <c:yVal>
            <c:numRef>
              <c:f>實作5同業!$A$36:$A$49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D2-4EEC-ABA5-9AE51D448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76351"/>
        <c:axId val="162978031"/>
      </c:scatterChart>
      <c:valAx>
        <c:axId val="16297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978031"/>
        <c:crosses val="autoZero"/>
        <c:crossBetween val="midCat"/>
      </c:valAx>
      <c:valAx>
        <c:axId val="1629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97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資產配置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實作5同業!$D$35</c:f>
              <c:strCache>
                <c:ptCount val="1"/>
                <c:pt idx="0">
                  <c:v>台達電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實作5同業!$A$36:$A$49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xVal>
          <c:yVal>
            <c:numRef>
              <c:f>實作5同業!$D$36:$D$49</c:f>
              <c:numCache>
                <c:formatCode>General</c:formatCode>
                <c:ptCount val="14"/>
                <c:pt idx="0">
                  <c:v>0.90600664799999997</c:v>
                </c:pt>
                <c:pt idx="1">
                  <c:v>0.76107532200000005</c:v>
                </c:pt>
                <c:pt idx="2">
                  <c:v>0.616143997</c:v>
                </c:pt>
                <c:pt idx="3">
                  <c:v>0.471212672</c:v>
                </c:pt>
                <c:pt idx="4">
                  <c:v>0.32628134600000003</c:v>
                </c:pt>
                <c:pt idx="5">
                  <c:v>0.181350021</c:v>
                </c:pt>
                <c:pt idx="6">
                  <c:v>3.6418695000000001E-2</c:v>
                </c:pt>
                <c:pt idx="7">
                  <c:v>-0.10851263</c:v>
                </c:pt>
                <c:pt idx="8">
                  <c:v>-0.25344395600000003</c:v>
                </c:pt>
                <c:pt idx="9">
                  <c:v>-0.39837528100000003</c:v>
                </c:pt>
                <c:pt idx="10">
                  <c:v>-0.54330660600000003</c:v>
                </c:pt>
                <c:pt idx="11">
                  <c:v>-0.68823793200000005</c:v>
                </c:pt>
                <c:pt idx="12">
                  <c:v>-0.833169257</c:v>
                </c:pt>
                <c:pt idx="13">
                  <c:v>-0.97810058300000002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B1-42A4-AC2F-D4E79ABB0E27}"/>
            </c:ext>
          </c:extLst>
        </c:ser>
        <c:ser>
          <c:idx val="3"/>
          <c:order val="1"/>
          <c:tx>
            <c:strRef>
              <c:f>實作5同業!$E$35</c:f>
              <c:strCache>
                <c:ptCount val="1"/>
                <c:pt idx="0">
                  <c:v>瑞昱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實作5同業!$A$36:$A$49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xVal>
          <c:yVal>
            <c:numRef>
              <c:f>實作5同業!$E$36:$E$49</c:f>
              <c:numCache>
                <c:formatCode>General</c:formatCode>
                <c:ptCount val="14"/>
                <c:pt idx="0">
                  <c:v>0.312942783</c:v>
                </c:pt>
                <c:pt idx="1">
                  <c:v>0.23852389900000001</c:v>
                </c:pt>
                <c:pt idx="2">
                  <c:v>0.16410501499999999</c:v>
                </c:pt>
                <c:pt idx="3">
                  <c:v>8.9686131000000002E-2</c:v>
                </c:pt>
                <c:pt idx="4">
                  <c:v>1.5267246999999999E-2</c:v>
                </c:pt>
                <c:pt idx="5">
                  <c:v>-5.9151637E-2</c:v>
                </c:pt>
                <c:pt idx="6">
                  <c:v>-0.13357052</c:v>
                </c:pt>
                <c:pt idx="7">
                  <c:v>-0.20798940399999999</c:v>
                </c:pt>
                <c:pt idx="8">
                  <c:v>-0.28240828800000001</c:v>
                </c:pt>
                <c:pt idx="9">
                  <c:v>-0.35682717200000003</c:v>
                </c:pt>
                <c:pt idx="10">
                  <c:v>-0.43124605599999999</c:v>
                </c:pt>
                <c:pt idx="11">
                  <c:v>-0.50566493999999995</c:v>
                </c:pt>
                <c:pt idx="12">
                  <c:v>-0.58008382400000003</c:v>
                </c:pt>
                <c:pt idx="13">
                  <c:v>-0.65450270799999999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1-42A4-AC2F-D4E79ABB0E27}"/>
            </c:ext>
          </c:extLst>
        </c:ser>
        <c:ser>
          <c:idx val="4"/>
          <c:order val="2"/>
          <c:tx>
            <c:strRef>
              <c:f>實作5同業!$F$35</c:f>
              <c:strCache>
                <c:ptCount val="1"/>
                <c:pt idx="0">
                  <c:v>致茂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實作5同業!$A$36:$A$49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xVal>
          <c:yVal>
            <c:numRef>
              <c:f>實作5同業!$F$36:$F$49</c:f>
              <c:numCache>
                <c:formatCode>General</c:formatCode>
                <c:ptCount val="14"/>
                <c:pt idx="0">
                  <c:v>-0.44327535899999998</c:v>
                </c:pt>
                <c:pt idx="1">
                  <c:v>-0.16545828500000001</c:v>
                </c:pt>
                <c:pt idx="2">
                  <c:v>0.112358789</c:v>
                </c:pt>
                <c:pt idx="3">
                  <c:v>0.39017586300000001</c:v>
                </c:pt>
                <c:pt idx="4">
                  <c:v>0.66799293699999995</c:v>
                </c:pt>
                <c:pt idx="5">
                  <c:v>0.94581001099999995</c:v>
                </c:pt>
                <c:pt idx="6">
                  <c:v>1.2236270849999999</c:v>
                </c:pt>
                <c:pt idx="7">
                  <c:v>1.5014441590000001</c:v>
                </c:pt>
                <c:pt idx="8">
                  <c:v>1.7792612329999999</c:v>
                </c:pt>
                <c:pt idx="9">
                  <c:v>2.0570783069999998</c:v>
                </c:pt>
                <c:pt idx="10">
                  <c:v>2.3348953809999999</c:v>
                </c:pt>
                <c:pt idx="11">
                  <c:v>2.612712455</c:v>
                </c:pt>
                <c:pt idx="12">
                  <c:v>2.8905295290000002</c:v>
                </c:pt>
                <c:pt idx="13">
                  <c:v>3.1683466029999998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B1-42A4-AC2F-D4E79ABB0E27}"/>
            </c:ext>
          </c:extLst>
        </c:ser>
        <c:ser>
          <c:idx val="5"/>
          <c:order val="3"/>
          <c:tx>
            <c:strRef>
              <c:f>實作5同業!$G$35</c:f>
              <c:strCache>
                <c:ptCount val="1"/>
                <c:pt idx="0">
                  <c:v>貿聯-KY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實作5同業!$A$36:$A$49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xVal>
          <c:yVal>
            <c:numRef>
              <c:f>實作5同業!$G$36:$G$49</c:f>
              <c:numCache>
                <c:formatCode>General</c:formatCode>
                <c:ptCount val="14"/>
                <c:pt idx="0">
                  <c:v>2.1469616E-2</c:v>
                </c:pt>
                <c:pt idx="1">
                  <c:v>9.1673780000000003E-3</c:v>
                </c:pt>
                <c:pt idx="2">
                  <c:v>-3.1348600000000002E-3</c:v>
                </c:pt>
                <c:pt idx="3">
                  <c:v>-1.5437098E-2</c:v>
                </c:pt>
                <c:pt idx="4">
                  <c:v>-2.7739336999999999E-2</c:v>
                </c:pt>
                <c:pt idx="5">
                  <c:v>-4.0041575000000003E-2</c:v>
                </c:pt>
                <c:pt idx="6">
                  <c:v>-5.2343813000000003E-2</c:v>
                </c:pt>
                <c:pt idx="7">
                  <c:v>-6.4646050999999996E-2</c:v>
                </c:pt>
                <c:pt idx="8">
                  <c:v>-7.6948289000000003E-2</c:v>
                </c:pt>
                <c:pt idx="9">
                  <c:v>-8.9250526999999996E-2</c:v>
                </c:pt>
                <c:pt idx="10">
                  <c:v>-0.101552765</c:v>
                </c:pt>
                <c:pt idx="11">
                  <c:v>-0.113855003</c:v>
                </c:pt>
                <c:pt idx="12">
                  <c:v>-0.126157242</c:v>
                </c:pt>
                <c:pt idx="13">
                  <c:v>-0.13845948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B1-42A4-AC2F-D4E79ABB0E27}"/>
            </c:ext>
          </c:extLst>
        </c:ser>
        <c:ser>
          <c:idx val="6"/>
          <c:order val="4"/>
          <c:tx>
            <c:strRef>
              <c:f>實作5同業!$H$35</c:f>
              <c:strCache>
                <c:ptCount val="1"/>
                <c:pt idx="0">
                  <c:v>康普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實作5同業!$A$36:$A$49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xVal>
          <c:yVal>
            <c:numRef>
              <c:f>實作5同業!$H$36:$H$49</c:f>
              <c:numCache>
                <c:formatCode>General</c:formatCode>
                <c:ptCount val="14"/>
                <c:pt idx="0">
                  <c:v>0.20285631100000001</c:v>
                </c:pt>
                <c:pt idx="1">
                  <c:v>0.156691685</c:v>
                </c:pt>
                <c:pt idx="2">
                  <c:v>0.110527059</c:v>
                </c:pt>
                <c:pt idx="3">
                  <c:v>6.4362431999999997E-2</c:v>
                </c:pt>
                <c:pt idx="4">
                  <c:v>1.8197806E-2</c:v>
                </c:pt>
                <c:pt idx="5">
                  <c:v>-2.7966820999999999E-2</c:v>
                </c:pt>
                <c:pt idx="6">
                  <c:v>-7.4131447000000003E-2</c:v>
                </c:pt>
                <c:pt idx="7">
                  <c:v>-0.120296074</c:v>
                </c:pt>
                <c:pt idx="8">
                  <c:v>-0.16646069999999999</c:v>
                </c:pt>
                <c:pt idx="9">
                  <c:v>-0.212625327</c:v>
                </c:pt>
                <c:pt idx="10">
                  <c:v>-0.25878995300000002</c:v>
                </c:pt>
                <c:pt idx="11">
                  <c:v>-0.304954579</c:v>
                </c:pt>
                <c:pt idx="12">
                  <c:v>-0.35111920600000002</c:v>
                </c:pt>
                <c:pt idx="13">
                  <c:v>-0.397283832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B1-42A4-AC2F-D4E79ABB0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4687"/>
        <c:axId val="122307983"/>
      </c:scatterChart>
      <c:valAx>
        <c:axId val="5908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307983"/>
        <c:crosses val="autoZero"/>
        <c:crossBetween val="midCat"/>
      </c:valAx>
      <c:valAx>
        <c:axId val="1223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8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實作10檔同業!$B$31</c:f>
              <c:strCache>
                <c:ptCount val="1"/>
                <c:pt idx="0">
                  <c:v>MVP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實作10檔同業!$D$33:$D$46</c:f>
              <c:numCache>
                <c:formatCode>General</c:formatCode>
                <c:ptCount val="14"/>
                <c:pt idx="0">
                  <c:v>2.9259817510075104E-4</c:v>
                </c:pt>
                <c:pt idx="1">
                  <c:v>2.778705682062545E-4</c:v>
                </c:pt>
                <c:pt idx="2">
                  <c:v>3.0046854029636919E-4</c:v>
                </c:pt>
                <c:pt idx="3">
                  <c:v>3.6039209137109511E-4</c:v>
                </c:pt>
                <c:pt idx="4">
                  <c:v>4.5764122143043215E-4</c:v>
                </c:pt>
                <c:pt idx="5">
                  <c:v>5.9221593047438037E-4</c:v>
                </c:pt>
                <c:pt idx="6">
                  <c:v>7.6411621850293993E-4</c:v>
                </c:pt>
                <c:pt idx="7">
                  <c:v>9.7334208551611077E-4</c:v>
                </c:pt>
                <c:pt idx="8">
                  <c:v>1.2198935315138927E-3</c:v>
                </c:pt>
                <c:pt idx="9">
                  <c:v>1.5037705564962857E-3</c:v>
                </c:pt>
                <c:pt idx="10">
                  <c:v>1.8249731604632901E-3</c:v>
                </c:pt>
                <c:pt idx="11">
                  <c:v>2.1835013434149055E-3</c:v>
                </c:pt>
                <c:pt idx="12">
                  <c:v>2.5793551053511325E-3</c:v>
                </c:pt>
                <c:pt idx="13">
                  <c:v>3.0125344462719702E-3</c:v>
                </c:pt>
              </c:numCache>
            </c:numRef>
          </c:xVal>
          <c:yVal>
            <c:numRef>
              <c:f>實作10檔同業!$B$33:$B$46</c:f>
              <c:numCache>
                <c:formatCode>General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4.4999999999999997E-3</c:v>
                </c:pt>
                <c:pt idx="12">
                  <c:v>5.0000000000000001E-3</c:v>
                </c:pt>
                <c:pt idx="13">
                  <c:v>5.4999999999999997E-3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9D-424E-BBDD-B57213832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569183"/>
        <c:axId val="1805576015"/>
      </c:scatterChart>
      <c:valAx>
        <c:axId val="177956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5576015"/>
        <c:crosses val="autoZero"/>
        <c:crossBetween val="midCat"/>
      </c:valAx>
      <c:valAx>
        <c:axId val="18055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956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zh-TW" altLang="en-US"/>
              <a:t>檔異業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實作5異業!$B$43</c:f>
              <c:strCache>
                <c:ptCount val="1"/>
                <c:pt idx="0">
                  <c:v>Rp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實作5異業!$D$44:$D$57</c:f>
              <c:numCache>
                <c:formatCode>General</c:formatCode>
                <c:ptCount val="14"/>
                <c:pt idx="0">
                  <c:v>1.6998143039604786E-4</c:v>
                </c:pt>
                <c:pt idx="1">
                  <c:v>1.2227732542308036E-4</c:v>
                </c:pt>
                <c:pt idx="2">
                  <c:v>1.0555614267492602E-4</c:v>
                </c:pt>
                <c:pt idx="3">
                  <c:v>1.1981788215158486E-4</c:v>
                </c:pt>
                <c:pt idx="4">
                  <c:v>1.6506254385305683E-4</c:v>
                </c:pt>
                <c:pt idx="5">
                  <c:v>2.4129012777934197E-4</c:v>
                </c:pt>
                <c:pt idx="6">
                  <c:v>3.4850063393044033E-4</c:v>
                </c:pt>
                <c:pt idx="7">
                  <c:v>4.8669406230635178E-4</c:v>
                </c:pt>
                <c:pt idx="8">
                  <c:v>6.5587041290707639E-4</c:v>
                </c:pt>
                <c:pt idx="9">
                  <c:v>8.5602968573261415E-4</c:v>
                </c:pt>
                <c:pt idx="10">
                  <c:v>1.0871718807829653E-3</c:v>
                </c:pt>
                <c:pt idx="11">
                  <c:v>1.3492969980581295E-3</c:v>
                </c:pt>
                <c:pt idx="12">
                  <c:v>1.642405037558107E-3</c:v>
                </c:pt>
                <c:pt idx="13">
                  <c:v>1.9664959992828977E-3</c:v>
                </c:pt>
              </c:numCache>
            </c:numRef>
          </c:xVal>
          <c:yVal>
            <c:numRef>
              <c:f>實作5異業!$B$44:$B$57</c:f>
              <c:numCache>
                <c:formatCode>0.00%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4.5000000000000005E-3</c:v>
                </c:pt>
                <c:pt idx="12">
                  <c:v>5.000000000000001E-3</c:v>
                </c:pt>
                <c:pt idx="13">
                  <c:v>5.5000000000000014E-3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D6-4178-A5EE-8FED747AF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48495"/>
        <c:axId val="611097935"/>
      </c:scatterChart>
      <c:valAx>
        <c:axId val="63634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1097935"/>
        <c:crosses val="autoZero"/>
        <c:crossBetween val="midCat"/>
      </c:valAx>
      <c:valAx>
        <c:axId val="61109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634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效率前緣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實作10異業!$D$47:$D$60</c:f>
              <c:numCache>
                <c:formatCode>0.00%</c:formatCode>
                <c:ptCount val="14"/>
                <c:pt idx="0">
                  <c:v>9.0715140285447648E-5</c:v>
                </c:pt>
                <c:pt idx="1">
                  <c:v>4.9045849180526565E-5</c:v>
                </c:pt>
                <c:pt idx="2">
                  <c:v>3.0508154633451087E-5</c:v>
                </c:pt>
                <c:pt idx="3">
                  <c:v>3.5102056644221212E-5</c:v>
                </c:pt>
                <c:pt idx="4">
                  <c:v>6.2827555212836928E-5</c:v>
                </c:pt>
                <c:pt idx="5">
                  <c:v>1.1368465033929827E-4</c:v>
                </c:pt>
                <c:pt idx="6">
                  <c:v>1.876733420236052E-4</c:v>
                </c:pt>
                <c:pt idx="7">
                  <c:v>2.8479363026575775E-4</c:v>
                </c:pt>
                <c:pt idx="8">
                  <c:v>4.0504551506575587E-4</c:v>
                </c:pt>
                <c:pt idx="9">
                  <c:v>5.4842899642359956E-4</c:v>
                </c:pt>
                <c:pt idx="10">
                  <c:v>7.1494407433928897E-4</c:v>
                </c:pt>
                <c:pt idx="11">
                  <c:v>9.0459074881282407E-4</c:v>
                </c:pt>
                <c:pt idx="12">
                  <c:v>1.1173690198442048E-3</c:v>
                </c:pt>
                <c:pt idx="13">
                  <c:v>1.3532788874334311E-3</c:v>
                </c:pt>
              </c:numCache>
            </c:numRef>
          </c:xVal>
          <c:yVal>
            <c:numRef>
              <c:f>實作10異業!$B$47:$B$60</c:f>
              <c:numCache>
                <c:formatCode>0.00%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4.5000000000000005E-3</c:v>
                </c:pt>
                <c:pt idx="12">
                  <c:v>5.000000000000001E-3</c:v>
                </c:pt>
                <c:pt idx="13">
                  <c:v>5.5000000000000014E-3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14-4170-9F9E-49EE51AAB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39024"/>
        <c:axId val="643776736"/>
      </c:scatterChart>
      <c:valAx>
        <c:axId val="6513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3776736"/>
        <c:crosses val="autoZero"/>
        <c:crossBetween val="midCat"/>
      </c:valAx>
      <c:valAx>
        <c:axId val="6437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33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實作5異業!$B$43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實作5異業!$D$44:$D$57</c:f>
              <c:numCache>
                <c:formatCode>General</c:formatCode>
                <c:ptCount val="14"/>
                <c:pt idx="0">
                  <c:v>1.6998143039604786E-4</c:v>
                </c:pt>
                <c:pt idx="1">
                  <c:v>1.2227732542308036E-4</c:v>
                </c:pt>
                <c:pt idx="2">
                  <c:v>1.0555614267492602E-4</c:v>
                </c:pt>
                <c:pt idx="3">
                  <c:v>1.1981788215158486E-4</c:v>
                </c:pt>
                <c:pt idx="4">
                  <c:v>1.6506254385305683E-4</c:v>
                </c:pt>
                <c:pt idx="5">
                  <c:v>2.4129012777934197E-4</c:v>
                </c:pt>
                <c:pt idx="6">
                  <c:v>3.4850063393044033E-4</c:v>
                </c:pt>
                <c:pt idx="7">
                  <c:v>4.8669406230635178E-4</c:v>
                </c:pt>
                <c:pt idx="8">
                  <c:v>6.5587041290707639E-4</c:v>
                </c:pt>
                <c:pt idx="9">
                  <c:v>8.5602968573261415E-4</c:v>
                </c:pt>
                <c:pt idx="10">
                  <c:v>1.0871718807829653E-3</c:v>
                </c:pt>
                <c:pt idx="11">
                  <c:v>1.3492969980581295E-3</c:v>
                </c:pt>
                <c:pt idx="12">
                  <c:v>1.642405037558107E-3</c:v>
                </c:pt>
                <c:pt idx="13">
                  <c:v>1.9664959992828977E-3</c:v>
                </c:pt>
              </c:numCache>
            </c:numRef>
          </c:xVal>
          <c:yVal>
            <c:numRef>
              <c:f>實作5異業!$B$44:$B$57</c:f>
              <c:numCache>
                <c:formatCode>0.00%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4.5000000000000005E-3</c:v>
                </c:pt>
                <c:pt idx="12">
                  <c:v>5.000000000000001E-3</c:v>
                </c:pt>
                <c:pt idx="13">
                  <c:v>5.5000000000000014E-3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C9-4F06-A2D8-6687EE3BC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48495"/>
        <c:axId val="611097935"/>
      </c:scatterChart>
      <c:valAx>
        <c:axId val="63634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1097935"/>
        <c:crosses val="autoZero"/>
        <c:crossBetween val="midCat"/>
      </c:valAx>
      <c:valAx>
        <c:axId val="61109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634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97003499562555"/>
          <c:y val="7.6423519976669588E-2"/>
          <c:w val="0.82727296587926513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10檔異業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實作10異業!$D$47:$D$60</c:f>
              <c:numCache>
                <c:formatCode>0.00%</c:formatCode>
                <c:ptCount val="14"/>
                <c:pt idx="0">
                  <c:v>9.0715140285447648E-5</c:v>
                </c:pt>
                <c:pt idx="1">
                  <c:v>4.9045849180526565E-5</c:v>
                </c:pt>
                <c:pt idx="2">
                  <c:v>3.0508154633451087E-5</c:v>
                </c:pt>
                <c:pt idx="3">
                  <c:v>3.5102056644221212E-5</c:v>
                </c:pt>
                <c:pt idx="4">
                  <c:v>6.2827555212836928E-5</c:v>
                </c:pt>
                <c:pt idx="5">
                  <c:v>1.1368465033929827E-4</c:v>
                </c:pt>
                <c:pt idx="6">
                  <c:v>1.876733420236052E-4</c:v>
                </c:pt>
                <c:pt idx="7">
                  <c:v>2.8479363026575775E-4</c:v>
                </c:pt>
                <c:pt idx="8">
                  <c:v>4.0504551506575587E-4</c:v>
                </c:pt>
                <c:pt idx="9">
                  <c:v>5.4842899642359956E-4</c:v>
                </c:pt>
                <c:pt idx="10">
                  <c:v>7.1494407433928897E-4</c:v>
                </c:pt>
                <c:pt idx="11">
                  <c:v>9.0459074881282407E-4</c:v>
                </c:pt>
                <c:pt idx="12">
                  <c:v>1.1173690198442048E-3</c:v>
                </c:pt>
                <c:pt idx="13">
                  <c:v>1.3532788874334311E-3</c:v>
                </c:pt>
              </c:numCache>
            </c:numRef>
          </c:xVal>
          <c:yVal>
            <c:numRef>
              <c:f>實作10異業!$B$47:$B$60</c:f>
              <c:numCache>
                <c:formatCode>0.00%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4.5000000000000005E-3</c:v>
                </c:pt>
                <c:pt idx="12">
                  <c:v>5.000000000000001E-3</c:v>
                </c:pt>
                <c:pt idx="13">
                  <c:v>5.5000000000000014E-3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7-4B34-B086-DD0A704EFE31}"/>
            </c:ext>
          </c:extLst>
        </c:ser>
        <c:ser>
          <c:idx val="1"/>
          <c:order val="1"/>
          <c:tx>
            <c:v>5檔異業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實作5異業!$D$44:$D$57</c:f>
              <c:numCache>
                <c:formatCode>General</c:formatCode>
                <c:ptCount val="14"/>
                <c:pt idx="0">
                  <c:v>1.6998143039604786E-4</c:v>
                </c:pt>
                <c:pt idx="1">
                  <c:v>1.2227732542308036E-4</c:v>
                </c:pt>
                <c:pt idx="2">
                  <c:v>1.0555614267492602E-4</c:v>
                </c:pt>
                <c:pt idx="3">
                  <c:v>1.1981788215158486E-4</c:v>
                </c:pt>
                <c:pt idx="4">
                  <c:v>1.6506254385305683E-4</c:v>
                </c:pt>
                <c:pt idx="5">
                  <c:v>2.4129012777934197E-4</c:v>
                </c:pt>
                <c:pt idx="6">
                  <c:v>3.4850063393044033E-4</c:v>
                </c:pt>
                <c:pt idx="7">
                  <c:v>4.8669406230635178E-4</c:v>
                </c:pt>
                <c:pt idx="8">
                  <c:v>6.5587041290707639E-4</c:v>
                </c:pt>
                <c:pt idx="9">
                  <c:v>8.5602968573261415E-4</c:v>
                </c:pt>
                <c:pt idx="10">
                  <c:v>1.0871718807829653E-3</c:v>
                </c:pt>
                <c:pt idx="11">
                  <c:v>1.3492969980581295E-3</c:v>
                </c:pt>
                <c:pt idx="12">
                  <c:v>1.642405037558107E-3</c:v>
                </c:pt>
                <c:pt idx="13">
                  <c:v>1.9664959992828977E-3</c:v>
                </c:pt>
              </c:numCache>
            </c:numRef>
          </c:xVal>
          <c:yVal>
            <c:numRef>
              <c:f>實作5異業!$B$44:$B$57</c:f>
              <c:numCache>
                <c:formatCode>0.00%</c:formatCode>
                <c:ptCount val="14"/>
                <c:pt idx="0">
                  <c:v>-1E-3</c:v>
                </c:pt>
                <c:pt idx="1">
                  <c:v>-5.0000000000000001E-4</c:v>
                </c:pt>
                <c:pt idx="2">
                  <c:v>0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1.5E-3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3.0000000000000001E-3</c:v>
                </c:pt>
                <c:pt idx="9">
                  <c:v>3.5000000000000001E-3</c:v>
                </c:pt>
                <c:pt idx="10">
                  <c:v>4.0000000000000001E-3</c:v>
                </c:pt>
                <c:pt idx="11">
                  <c:v>4.5000000000000005E-3</c:v>
                </c:pt>
                <c:pt idx="12">
                  <c:v>5.000000000000001E-3</c:v>
                </c:pt>
                <c:pt idx="13">
                  <c:v>5.5000000000000014E-3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C7-4B34-B086-DD0A704EF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59960"/>
        <c:axId val="65106028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5檔同業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實作10異業!$E$74:$E$87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5.1473100000000004E-4</c:v>
                      </c:pt>
                      <c:pt idx="1">
                        <c:v>3.3610399999999999E-4</c:v>
                      </c:pt>
                      <c:pt idx="2">
                        <c:v>2.5012999999999999E-4</c:v>
                      </c:pt>
                      <c:pt idx="3">
                        <c:v>2.5680800000000003E-4</c:v>
                      </c:pt>
                      <c:pt idx="4">
                        <c:v>3.56139E-4</c:v>
                      </c:pt>
                      <c:pt idx="5">
                        <c:v>5.4812199999999995E-4</c:v>
                      </c:pt>
                      <c:pt idx="6">
                        <c:v>8.3275799999999996E-4</c:v>
                      </c:pt>
                      <c:pt idx="7">
                        <c:v>1.210046E-3</c:v>
                      </c:pt>
                      <c:pt idx="8">
                        <c:v>1.6799860000000001E-3</c:v>
                      </c:pt>
                      <c:pt idx="9">
                        <c:v>2.2425790000000002E-3</c:v>
                      </c:pt>
                      <c:pt idx="10">
                        <c:v>2.8978250000000001E-3</c:v>
                      </c:pt>
                      <c:pt idx="11">
                        <c:v>3.645723E-3</c:v>
                      </c:pt>
                      <c:pt idx="12">
                        <c:v>4.4862729999999998E-3</c:v>
                      </c:pt>
                      <c:pt idx="13">
                        <c:v>5.4194760000000003E-3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實作10異業!$C$74:$C$87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-1E-3</c:v>
                      </c:pt>
                      <c:pt idx="1">
                        <c:v>-5.0000000000000001E-4</c:v>
                      </c:pt>
                      <c:pt idx="2">
                        <c:v>0</c:v>
                      </c:pt>
                      <c:pt idx="3">
                        <c:v>5.0000000000000001E-4</c:v>
                      </c:pt>
                      <c:pt idx="4">
                        <c:v>1E-3</c:v>
                      </c:pt>
                      <c:pt idx="5">
                        <c:v>1.5E-3</c:v>
                      </c:pt>
                      <c:pt idx="6">
                        <c:v>2E-3</c:v>
                      </c:pt>
                      <c:pt idx="7">
                        <c:v>2.5000000000000001E-3</c:v>
                      </c:pt>
                      <c:pt idx="8">
                        <c:v>3.0000000000000001E-3</c:v>
                      </c:pt>
                      <c:pt idx="9">
                        <c:v>3.5000000000000001E-3</c:v>
                      </c:pt>
                      <c:pt idx="10">
                        <c:v>4.0000000000000001E-3</c:v>
                      </c:pt>
                      <c:pt idx="11">
                        <c:v>4.4999999999999997E-3</c:v>
                      </c:pt>
                      <c:pt idx="12">
                        <c:v>5.0000000000000001E-3</c:v>
                      </c:pt>
                      <c:pt idx="13">
                        <c:v>5.4999999999999997E-3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0C7-4B34-B086-DD0A704EFE3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10檔同業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實作10異業!$G$94:$G$107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2.9260000000000001E-4</c:v>
                      </c:pt>
                      <c:pt idx="1">
                        <c:v>2.7786999999999999E-4</c:v>
                      </c:pt>
                      <c:pt idx="2">
                        <c:v>3.0047E-4</c:v>
                      </c:pt>
                      <c:pt idx="3">
                        <c:v>3.6038999999999998E-4</c:v>
                      </c:pt>
                      <c:pt idx="4">
                        <c:v>4.5763999999999999E-4</c:v>
                      </c:pt>
                      <c:pt idx="5">
                        <c:v>5.9221999999999996E-4</c:v>
                      </c:pt>
                      <c:pt idx="6">
                        <c:v>7.6411999999999997E-4</c:v>
                      </c:pt>
                      <c:pt idx="7">
                        <c:v>9.7333999999999995E-4</c:v>
                      </c:pt>
                      <c:pt idx="8">
                        <c:v>1.21989E-3</c:v>
                      </c:pt>
                      <c:pt idx="9">
                        <c:v>1.50377E-3</c:v>
                      </c:pt>
                      <c:pt idx="10">
                        <c:v>1.82497E-3</c:v>
                      </c:pt>
                      <c:pt idx="11">
                        <c:v>2.1835000000000001E-3</c:v>
                      </c:pt>
                      <c:pt idx="12">
                        <c:v>2.5793600000000002E-3</c:v>
                      </c:pt>
                      <c:pt idx="13">
                        <c:v>3.0125299999999998E-3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實作10異業!$E$94:$E$107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-1E-3</c:v>
                      </c:pt>
                      <c:pt idx="1">
                        <c:v>-5.0000000000000001E-4</c:v>
                      </c:pt>
                      <c:pt idx="2">
                        <c:v>0</c:v>
                      </c:pt>
                      <c:pt idx="3">
                        <c:v>5.0000000000000001E-4</c:v>
                      </c:pt>
                      <c:pt idx="4">
                        <c:v>1E-3</c:v>
                      </c:pt>
                      <c:pt idx="5">
                        <c:v>1.5E-3</c:v>
                      </c:pt>
                      <c:pt idx="6">
                        <c:v>2E-3</c:v>
                      </c:pt>
                      <c:pt idx="7">
                        <c:v>2.5000000000000001E-3</c:v>
                      </c:pt>
                      <c:pt idx="8">
                        <c:v>3.0000000000000001E-3</c:v>
                      </c:pt>
                      <c:pt idx="9">
                        <c:v>3.5000000000000001E-3</c:v>
                      </c:pt>
                      <c:pt idx="10">
                        <c:v>4.0000000000000001E-3</c:v>
                      </c:pt>
                      <c:pt idx="11">
                        <c:v>4.4999999999999997E-3</c:v>
                      </c:pt>
                      <c:pt idx="12">
                        <c:v>5.0000000000000001E-3</c:v>
                      </c:pt>
                      <c:pt idx="13">
                        <c:v>5.4999999999999997E-3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0C7-4B34-B086-DD0A704EFE31}"/>
                  </c:ext>
                </c:extLst>
              </c15:ser>
            </c15:filteredScatterSeries>
          </c:ext>
        </c:extLst>
      </c:scatterChart>
      <c:valAx>
        <c:axId val="6510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Min </a:t>
                </a:r>
                <a:r>
                  <a:rPr lang="el-GR" altLang="zh-TW"/>
                  <a:t>σ</a:t>
                </a:r>
                <a:r>
                  <a:rPr lang="en-US" altLang="zh-TW"/>
                  <a:t>p2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060288"/>
        <c:crosses val="autoZero"/>
        <c:crossBetween val="midCat"/>
      </c:valAx>
      <c:valAx>
        <c:axId val="6510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Rp</a:t>
                </a:r>
              </a:p>
              <a:p>
                <a:pPr>
                  <a:defRPr/>
                </a:pP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059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21</xdr:row>
      <xdr:rowOff>171450</xdr:rowOff>
    </xdr:from>
    <xdr:to>
      <xdr:col>15</xdr:col>
      <xdr:colOff>152400</xdr:colOff>
      <xdr:row>36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917E6BD-63B9-4757-9BD4-DF477206C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36</xdr:row>
      <xdr:rowOff>171450</xdr:rowOff>
    </xdr:from>
    <xdr:to>
      <xdr:col>15</xdr:col>
      <xdr:colOff>152400</xdr:colOff>
      <xdr:row>51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F7D6B16-7BC4-49EC-A3B9-E5AC7C64C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759848</xdr:colOff>
      <xdr:row>18</xdr:row>
      <xdr:rowOff>156705</xdr:rowOff>
    </xdr:from>
    <xdr:to>
      <xdr:col>20</xdr:col>
      <xdr:colOff>424052</xdr:colOff>
      <xdr:row>32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1F331D4-E183-D543-9A68-62E7B17D2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120315</xdr:colOff>
      <xdr:row>35</xdr:row>
      <xdr:rowOff>158750</xdr:rowOff>
    </xdr:from>
    <xdr:to>
      <xdr:col>23</xdr:col>
      <xdr:colOff>238125</xdr:colOff>
      <xdr:row>54</xdr:row>
      <xdr:rowOff>89122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8233F14-2FE5-4533-8AEF-C0A023F0C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8160</xdr:colOff>
      <xdr:row>29</xdr:row>
      <xdr:rowOff>212462</xdr:rowOff>
    </xdr:from>
    <xdr:to>
      <xdr:col>27</xdr:col>
      <xdr:colOff>349921</xdr:colOff>
      <xdr:row>49</xdr:row>
      <xdr:rowOff>156179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2A88A1D-8B19-47FC-BE7A-7EB2B124F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756780</xdr:colOff>
      <xdr:row>49</xdr:row>
      <xdr:rowOff>208766</xdr:rowOff>
    </xdr:from>
    <xdr:to>
      <xdr:col>27</xdr:col>
      <xdr:colOff>347945</xdr:colOff>
      <xdr:row>64</xdr:row>
      <xdr:rowOff>34795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BC1742-5AB5-4B84-A3F8-40A664A93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734220</xdr:colOff>
      <xdr:row>64</xdr:row>
      <xdr:rowOff>138906</xdr:rowOff>
    </xdr:from>
    <xdr:to>
      <xdr:col>20</xdr:col>
      <xdr:colOff>184466</xdr:colOff>
      <xdr:row>82</xdr:row>
      <xdr:rowOff>150121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247FCDC-898B-4A84-B4AA-2A305C45D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7329;&#34701;&#31185;&#25216;&#20316;&#269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實作5異業"/>
      <sheetName val="矩陣方式-MVP"/>
      <sheetName val="實作10異業"/>
      <sheetName val="工作表1"/>
      <sheetName val="異業數據"/>
    </sheetNames>
    <sheetDataSet>
      <sheetData sheetId="0"/>
      <sheetData sheetId="1"/>
      <sheetData sheetId="2">
        <row r="47">
          <cell r="B47">
            <v>-1E-3</v>
          </cell>
        </row>
      </sheetData>
      <sheetData sheetId="3"/>
      <sheetData sheetId="4">
        <row r="2">
          <cell r="B2">
            <v>7.3800000000000003E-3</v>
          </cell>
          <cell r="C2">
            <v>1.3072E-2</v>
          </cell>
          <cell r="D2">
            <v>1.2324E-2</v>
          </cell>
          <cell r="E2">
            <v>1.4124000000000001E-2</v>
          </cell>
          <cell r="F2">
            <v>1.3084E-2</v>
          </cell>
          <cell r="G2">
            <v>2.1635000000000001E-2</v>
          </cell>
          <cell r="H2">
            <v>1.1547E-2</v>
          </cell>
          <cell r="I2">
            <v>2.7429999999999998E-3</v>
          </cell>
          <cell r="J2">
            <v>-2.0200000000000001E-3</v>
          </cell>
          <cell r="K2">
            <v>4.6510000000000006E-3</v>
          </cell>
        </row>
        <row r="3">
          <cell r="B3">
            <v>0</v>
          </cell>
          <cell r="C3">
            <v>1.9355000000000001E-2</v>
          </cell>
          <cell r="D3">
            <v>-1.0435000000000002E-2</v>
          </cell>
          <cell r="E3">
            <v>5.5710000000000004E-3</v>
          </cell>
          <cell r="F3">
            <v>1.8450000000000001E-2</v>
          </cell>
          <cell r="G3">
            <v>1.8824E-2</v>
          </cell>
          <cell r="H3">
            <v>3.4250000000000005E-3</v>
          </cell>
          <cell r="I3">
            <v>2.1888000000000001E-2</v>
          </cell>
          <cell r="J3">
            <v>8.097E-3</v>
          </cell>
          <cell r="K3">
            <v>4.6300000000000004E-3</v>
          </cell>
        </row>
        <row r="4">
          <cell r="B4">
            <v>3.663E-3</v>
          </cell>
          <cell r="C4">
            <v>1.0548999999999999E-2</v>
          </cell>
          <cell r="D4">
            <v>3.5149999999999999E-3</v>
          </cell>
          <cell r="E4">
            <v>-2.0775999999999999E-2</v>
          </cell>
          <cell r="F4">
            <v>3.6230000000000004E-3</v>
          </cell>
          <cell r="G4">
            <v>1.1547E-2</v>
          </cell>
          <cell r="H4">
            <v>2.3890999999999999E-2</v>
          </cell>
          <cell r="I4">
            <v>-4.0160000000000005E-3</v>
          </cell>
          <cell r="J4">
            <v>-4.0160000000000005E-3</v>
          </cell>
          <cell r="K4">
            <v>0</v>
          </cell>
        </row>
        <row r="5">
          <cell r="B5">
            <v>0</v>
          </cell>
          <cell r="C5">
            <v>2.088E-3</v>
          </cell>
          <cell r="D5">
            <v>-8.7569999999999992E-3</v>
          </cell>
          <cell r="E5">
            <v>-2.8289999999999999E-3</v>
          </cell>
          <cell r="F5">
            <v>5.4149999999999997E-3</v>
          </cell>
          <cell r="G5">
            <v>-2.2829999999999999E-3</v>
          </cell>
          <cell r="H5">
            <v>0.04</v>
          </cell>
          <cell r="I5">
            <v>2.6879999999999999E-3</v>
          </cell>
          <cell r="J5">
            <v>6.0480000000000004E-3</v>
          </cell>
          <cell r="K5">
            <v>0</v>
          </cell>
        </row>
        <row r="6">
          <cell r="B6">
            <v>3.65E-3</v>
          </cell>
          <cell r="C6">
            <v>8.3330000000000001E-3</v>
          </cell>
          <cell r="D6">
            <v>1.4134000000000001E-2</v>
          </cell>
          <cell r="E6">
            <v>1.5603000000000001E-2</v>
          </cell>
          <cell r="F6">
            <v>0</v>
          </cell>
          <cell r="G6">
            <v>6.8650000000000004E-3</v>
          </cell>
          <cell r="H6">
            <v>-1.0680000000000002E-3</v>
          </cell>
          <cell r="I6">
            <v>2.4129000000000001E-2</v>
          </cell>
          <cell r="J6">
            <v>1.2024E-2</v>
          </cell>
          <cell r="K6">
            <v>1.3825E-2</v>
          </cell>
        </row>
        <row r="7">
          <cell r="B7">
            <v>7.273E-3</v>
          </cell>
          <cell r="C7">
            <v>0</v>
          </cell>
          <cell r="D7">
            <v>-1.7420000000000001E-3</v>
          </cell>
          <cell r="E7">
            <v>-5.587E-3</v>
          </cell>
          <cell r="F7">
            <v>1.7949999999999999E-3</v>
          </cell>
          <cell r="G7">
            <v>0</v>
          </cell>
          <cell r="H7">
            <v>7.4870000000000006E-3</v>
          </cell>
          <cell r="I7">
            <v>2.6179999999999997E-3</v>
          </cell>
          <cell r="J7">
            <v>0</v>
          </cell>
          <cell r="K7">
            <v>9.0910000000000001E-3</v>
          </cell>
        </row>
        <row r="8">
          <cell r="B8">
            <v>7.2199999999999999E-3</v>
          </cell>
          <cell r="C8">
            <v>-2.2727000000000001E-2</v>
          </cell>
          <cell r="D8">
            <v>-1.2216000000000001E-2</v>
          </cell>
          <cell r="E8">
            <v>-2.8089999999999999E-3</v>
          </cell>
          <cell r="F8">
            <v>-3.5839999999999999E-3</v>
          </cell>
          <cell r="G8">
            <v>0</v>
          </cell>
          <cell r="H8">
            <v>-1.4862E-2</v>
          </cell>
          <cell r="I8">
            <v>3.9160000000000002E-3</v>
          </cell>
          <cell r="J8">
            <v>1.98E-3</v>
          </cell>
          <cell r="K8">
            <v>-9.0090000000000014E-3</v>
          </cell>
        </row>
        <row r="9">
          <cell r="B9">
            <v>0</v>
          </cell>
          <cell r="C9">
            <v>-6.3420000000000004E-3</v>
          </cell>
          <cell r="D9">
            <v>3.5339999999999998E-3</v>
          </cell>
          <cell r="E9">
            <v>-9.8589999999999997E-3</v>
          </cell>
          <cell r="F9">
            <v>-3.5970000000000004E-3</v>
          </cell>
          <cell r="G9">
            <v>-2.0455000000000001E-2</v>
          </cell>
          <cell r="H9">
            <v>2.9094999999999999E-2</v>
          </cell>
          <cell r="I9">
            <v>-2.4707E-2</v>
          </cell>
          <cell r="J9">
            <v>0</v>
          </cell>
          <cell r="K9">
            <v>9.0910000000000001E-3</v>
          </cell>
        </row>
        <row r="10">
          <cell r="B10">
            <v>7.1679999999999999E-3</v>
          </cell>
          <cell r="C10">
            <v>8.5109999999999995E-3</v>
          </cell>
          <cell r="D10">
            <v>1.7610000000000002E-3</v>
          </cell>
          <cell r="E10">
            <v>1.4219999999999999E-3</v>
          </cell>
          <cell r="F10">
            <v>3.6099999999999999E-3</v>
          </cell>
          <cell r="G10">
            <v>-1.6241000000000002E-2</v>
          </cell>
          <cell r="H10">
            <v>-5.2359999999999993E-3</v>
          </cell>
          <cell r="I10">
            <v>2.6670000000000001E-3</v>
          </cell>
          <cell r="J10">
            <v>1.9759999999999999E-3</v>
          </cell>
          <cell r="K10">
            <v>0</v>
          </cell>
        </row>
        <row r="11">
          <cell r="B11">
            <v>0</v>
          </cell>
          <cell r="C11">
            <v>1.2658000000000001E-2</v>
          </cell>
          <cell r="D11">
            <v>5.2719999999999998E-3</v>
          </cell>
          <cell r="E11">
            <v>2.8410000000000002E-3</v>
          </cell>
          <cell r="F11">
            <v>1.6187E-2</v>
          </cell>
          <cell r="G11">
            <v>9.4339999999999997E-3</v>
          </cell>
          <cell r="H11">
            <v>6.3160000000000004E-3</v>
          </cell>
          <cell r="I11">
            <v>6.6490000000000004E-3</v>
          </cell>
          <cell r="J11">
            <v>-9.8619999999999992E-3</v>
          </cell>
          <cell r="K11">
            <v>9.0090000000000014E-3</v>
          </cell>
        </row>
        <row r="12">
          <cell r="B12">
            <v>-1.0676000000000001E-2</v>
          </cell>
          <cell r="C12">
            <v>2.0830000000000002E-3</v>
          </cell>
          <cell r="D12">
            <v>-3.4970000000000001E-3</v>
          </cell>
          <cell r="E12">
            <v>1.983E-2</v>
          </cell>
          <cell r="F12">
            <v>1.7699999999999999E-3</v>
          </cell>
          <cell r="G12">
            <v>2.3363999999999999E-2</v>
          </cell>
          <cell r="H12">
            <v>-1.8828000000000001E-2</v>
          </cell>
          <cell r="I12">
            <v>6.6049999999999998E-3</v>
          </cell>
          <cell r="J12">
            <v>3.9839999999999997E-3</v>
          </cell>
          <cell r="K12">
            <v>-8.9290000000000012E-3</v>
          </cell>
        </row>
        <row r="13">
          <cell r="B13">
            <v>-1.0791E-2</v>
          </cell>
          <cell r="C13">
            <v>6.2370000000000004E-3</v>
          </cell>
          <cell r="D13">
            <v>1.0526000000000001E-2</v>
          </cell>
          <cell r="E13">
            <v>1.6667000000000001E-2</v>
          </cell>
          <cell r="F13">
            <v>-5.3E-3</v>
          </cell>
          <cell r="G13">
            <v>-1.1415999999999999E-2</v>
          </cell>
          <cell r="H13">
            <v>3.0917E-2</v>
          </cell>
          <cell r="I13">
            <v>1.0499000000000001E-2</v>
          </cell>
          <cell r="J13">
            <v>-1.9840000000000001E-3</v>
          </cell>
          <cell r="K13">
            <v>0</v>
          </cell>
        </row>
        <row r="14">
          <cell r="B14">
            <v>7.273E-3</v>
          </cell>
          <cell r="C14">
            <v>2.6859999999999998E-2</v>
          </cell>
          <cell r="D14">
            <v>1.0417000000000001E-2</v>
          </cell>
          <cell r="E14">
            <v>5.4640000000000001E-3</v>
          </cell>
          <cell r="F14">
            <v>-7.1050000000000002E-3</v>
          </cell>
          <cell r="G14">
            <v>-9.2379999999999997E-3</v>
          </cell>
          <cell r="H14">
            <v>1.034E-3</v>
          </cell>
          <cell r="I14">
            <v>-1.6882999999999999E-2</v>
          </cell>
          <cell r="J14">
            <v>0</v>
          </cell>
          <cell r="K14">
            <v>-1.3514E-2</v>
          </cell>
        </row>
        <row r="15">
          <cell r="B15">
            <v>-1.0829999999999999E-2</v>
          </cell>
          <cell r="C15">
            <v>2.8169E-2</v>
          </cell>
          <cell r="D15">
            <v>-1.2027000000000001E-2</v>
          </cell>
          <cell r="E15">
            <v>4.0760000000000006E-3</v>
          </cell>
          <cell r="F15">
            <v>1.789E-3</v>
          </cell>
          <cell r="G15">
            <v>2.3310000000000002E-3</v>
          </cell>
          <cell r="H15">
            <v>-1.2397E-2</v>
          </cell>
          <cell r="I15">
            <v>1.3209999999999999E-3</v>
          </cell>
          <cell r="J15">
            <v>-1.9880000000000002E-3</v>
          </cell>
          <cell r="K15">
            <v>0</v>
          </cell>
        </row>
        <row r="16">
          <cell r="B16">
            <v>3.2847000000000001E-2</v>
          </cell>
          <cell r="C16">
            <v>2.3483E-2</v>
          </cell>
          <cell r="D16">
            <v>-1.7390000000000001E-3</v>
          </cell>
          <cell r="E16">
            <v>-4.0600000000000002E-3</v>
          </cell>
          <cell r="F16">
            <v>-7.1430000000000009E-3</v>
          </cell>
          <cell r="G16">
            <v>-4.6510000000000006E-3</v>
          </cell>
          <cell r="H16">
            <v>-5.2300000000000003E-3</v>
          </cell>
          <cell r="I16">
            <v>-1.3189999999999999E-3</v>
          </cell>
          <cell r="J16">
            <v>-1.9919999999999998E-3</v>
          </cell>
          <cell r="K16">
            <v>0</v>
          </cell>
        </row>
        <row r="17">
          <cell r="B17">
            <v>3.5339999999999998E-3</v>
          </cell>
          <cell r="C17">
            <v>1.7208000000000001E-2</v>
          </cell>
          <cell r="D17">
            <v>5.2259999999999997E-3</v>
          </cell>
          <cell r="E17">
            <v>1.0869999999999999E-2</v>
          </cell>
          <cell r="F17">
            <v>7.1940000000000007E-3</v>
          </cell>
          <cell r="G17">
            <v>1.4019E-2</v>
          </cell>
          <cell r="H17">
            <v>3.1550000000000003E-3</v>
          </cell>
          <cell r="I17">
            <v>-1.4531000000000001E-2</v>
          </cell>
          <cell r="J17">
            <v>-1.9959999999999999E-3</v>
          </cell>
          <cell r="K17">
            <v>0</v>
          </cell>
        </row>
        <row r="18">
          <cell r="B18">
            <v>3.5210000000000003E-3</v>
          </cell>
          <cell r="C18">
            <v>-3.0074999999999998E-2</v>
          </cell>
          <cell r="D18">
            <v>-5.1990000000000005E-3</v>
          </cell>
          <cell r="E18">
            <v>-1.4785E-2</v>
          </cell>
          <cell r="F18">
            <v>-5.3569999999999998E-3</v>
          </cell>
          <cell r="G18">
            <v>-6.9120000000000006E-3</v>
          </cell>
          <cell r="H18">
            <v>1.8867999999999999E-2</v>
          </cell>
          <cell r="I18">
            <v>0</v>
          </cell>
          <cell r="J18">
            <v>0</v>
          </cell>
          <cell r="K18">
            <v>4.5659999999999997E-3</v>
          </cell>
        </row>
        <row r="19">
          <cell r="B19">
            <v>3.8595999999999998E-2</v>
          </cell>
          <cell r="C19">
            <v>0</v>
          </cell>
          <cell r="D19">
            <v>1.3937E-2</v>
          </cell>
          <cell r="E19">
            <v>5.8663E-2</v>
          </cell>
          <cell r="F19">
            <v>-1.7949999999999999E-3</v>
          </cell>
          <cell r="G19">
            <v>1.3920999999999999E-2</v>
          </cell>
          <cell r="H19">
            <v>3.3951000000000002E-2</v>
          </cell>
          <cell r="I19">
            <v>8.0429999999999998E-3</v>
          </cell>
          <cell r="J19">
            <v>4.0000000000000001E-3</v>
          </cell>
          <cell r="K19">
            <v>0</v>
          </cell>
        </row>
        <row r="20">
          <cell r="B20">
            <v>-1.0135000000000002E-2</v>
          </cell>
          <cell r="C20">
            <v>-1.1628000000000001E-2</v>
          </cell>
          <cell r="D20">
            <v>-8.5909999999999997E-3</v>
          </cell>
          <cell r="E20">
            <v>-7.7320000000000002E-3</v>
          </cell>
          <cell r="F20">
            <v>-1.6187E-2</v>
          </cell>
          <cell r="G20">
            <v>-2.2880000000000001E-3</v>
          </cell>
          <cell r="H20">
            <v>-1.2935000000000002E-2</v>
          </cell>
          <cell r="I20">
            <v>1.5956999999999999E-2</v>
          </cell>
          <cell r="J20">
            <v>0</v>
          </cell>
          <cell r="K20">
            <v>4.5450000000000004E-3</v>
          </cell>
        </row>
        <row r="21">
          <cell r="B21">
            <v>-2.7303999999999998E-2</v>
          </cell>
          <cell r="C21">
            <v>1.3725000000000001E-2</v>
          </cell>
          <cell r="D21">
            <v>1.0399E-2</v>
          </cell>
          <cell r="E21">
            <v>-1.2989999999999998E-3</v>
          </cell>
          <cell r="F21">
            <v>9.1409999999999998E-3</v>
          </cell>
          <cell r="G21">
            <v>-4.3577999999999999E-2</v>
          </cell>
          <cell r="H21">
            <v>-1.6129000000000001E-2</v>
          </cell>
          <cell r="I21">
            <v>-6.5449999999999996E-3</v>
          </cell>
          <cell r="J21">
            <v>1.9919999999999998E-3</v>
          </cell>
          <cell r="K21">
            <v>9.0500000000000008E-3</v>
          </cell>
        </row>
        <row r="22">
          <cell r="B22">
            <v>-2.4561000000000003E-2</v>
          </cell>
          <cell r="C22">
            <v>-2.1277000000000001E-2</v>
          </cell>
          <cell r="D22">
            <v>-1.8867999999999999E-2</v>
          </cell>
          <cell r="E22">
            <v>-2.9908999999999998E-2</v>
          </cell>
          <cell r="F22">
            <v>-1.4493000000000001E-2</v>
          </cell>
          <cell r="G22">
            <v>7.1940000000000007E-3</v>
          </cell>
          <cell r="H22">
            <v>2.049E-3</v>
          </cell>
          <cell r="I22">
            <v>-1.3179999999999999E-3</v>
          </cell>
          <cell r="J22">
            <v>-9.9400000000000009E-3</v>
          </cell>
          <cell r="K22">
            <v>-4.4840000000000001E-3</v>
          </cell>
        </row>
        <row r="23">
          <cell r="B23">
            <v>-7.1940000000000007E-3</v>
          </cell>
          <cell r="C23">
            <v>7.9050000000000006E-3</v>
          </cell>
          <cell r="D23">
            <v>8.7410000000000005E-3</v>
          </cell>
          <cell r="E23">
            <v>1.7426000000000001E-2</v>
          </cell>
          <cell r="F23">
            <v>3.676E-3</v>
          </cell>
          <cell r="G23">
            <v>9.5240000000000012E-3</v>
          </cell>
          <cell r="H23">
            <v>3.0669999999999998E-3</v>
          </cell>
          <cell r="I23">
            <v>-6.5959999999999994E-3</v>
          </cell>
          <cell r="J23">
            <v>0</v>
          </cell>
          <cell r="K23">
            <v>4.5050000000000003E-3</v>
          </cell>
        </row>
        <row r="24">
          <cell r="B24">
            <v>-1.0869999999999999E-2</v>
          </cell>
          <cell r="C24">
            <v>1.7646999999999999E-2</v>
          </cell>
          <cell r="D24">
            <v>1.0399E-2</v>
          </cell>
          <cell r="E24">
            <v>-1.8445E-2</v>
          </cell>
          <cell r="F24">
            <v>3.663E-3</v>
          </cell>
          <cell r="G24">
            <v>-1.8867999999999999E-2</v>
          </cell>
          <cell r="H24">
            <v>3.0580000000000004E-3</v>
          </cell>
          <cell r="I24">
            <v>6.6400000000000001E-3</v>
          </cell>
          <cell r="J24">
            <v>-2.0080000000000002E-3</v>
          </cell>
          <cell r="K24">
            <v>0</v>
          </cell>
        </row>
        <row r="25">
          <cell r="B25">
            <v>-1.0989000000000001E-2</v>
          </cell>
          <cell r="C25">
            <v>0</v>
          </cell>
          <cell r="D25">
            <v>-1.7150000000000002E-3</v>
          </cell>
          <cell r="E25">
            <v>-6.7110000000000008E-3</v>
          </cell>
          <cell r="F25">
            <v>-1.825E-3</v>
          </cell>
          <cell r="G25">
            <v>1.6827000000000002E-2</v>
          </cell>
          <cell r="H25">
            <v>-2.2357999999999999E-2</v>
          </cell>
          <cell r="I25">
            <v>0</v>
          </cell>
          <cell r="J25">
            <v>-2.0119999999999999E-3</v>
          </cell>
          <cell r="K25">
            <v>-2.2422000000000001E-2</v>
          </cell>
        </row>
        <row r="26">
          <cell r="B26">
            <v>0</v>
          </cell>
          <cell r="C26">
            <v>-2.5048000000000001E-2</v>
          </cell>
          <cell r="D26">
            <v>-8.5909999999999997E-3</v>
          </cell>
          <cell r="E26">
            <v>8.1080000000000006E-3</v>
          </cell>
          <cell r="F26">
            <v>-1.0969E-2</v>
          </cell>
          <cell r="G26">
            <v>-1.1819999999999999E-2</v>
          </cell>
          <cell r="H26">
            <v>-2.5988000000000004E-2</v>
          </cell>
          <cell r="I26">
            <v>-2.6390000000000003E-3</v>
          </cell>
          <cell r="J26">
            <v>-1.2097E-2</v>
          </cell>
          <cell r="K26">
            <v>0</v>
          </cell>
        </row>
        <row r="27">
          <cell r="B27">
            <v>-7.4074000000000001E-2</v>
          </cell>
          <cell r="C27">
            <v>-5.5335999999999996E-2</v>
          </cell>
          <cell r="D27">
            <v>-4.1593999999999999E-2</v>
          </cell>
          <cell r="E27">
            <v>-8.5791000000000006E-2</v>
          </cell>
          <cell r="F27">
            <v>-6.0998000000000004E-2</v>
          </cell>
          <cell r="G27">
            <v>-5.5023999999999997E-2</v>
          </cell>
          <cell r="H27">
            <v>-3.7353000000000004E-2</v>
          </cell>
          <cell r="I27">
            <v>-6.0846999999999998E-2</v>
          </cell>
          <cell r="J27">
            <v>-3.6735000000000004E-2</v>
          </cell>
          <cell r="K27">
            <v>-2.7522999999999999E-2</v>
          </cell>
        </row>
        <row r="28">
          <cell r="B28">
            <v>2.7999999999999997E-2</v>
          </cell>
          <cell r="C28">
            <v>4.1840000000000002E-3</v>
          </cell>
          <cell r="D28">
            <v>1.2658000000000001E-2</v>
          </cell>
          <cell r="E28">
            <v>-1.0264000000000001E-2</v>
          </cell>
          <cell r="F28">
            <v>3.7402000000000005E-2</v>
          </cell>
          <cell r="G28">
            <v>3.7975000000000002E-2</v>
          </cell>
          <cell r="H28">
            <v>4.4350000000000006E-3</v>
          </cell>
          <cell r="I28">
            <v>2.5352000000000003E-2</v>
          </cell>
          <cell r="J28">
            <v>0</v>
          </cell>
          <cell r="K28">
            <v>1.8867999999999999E-2</v>
          </cell>
        </row>
        <row r="29">
          <cell r="B29">
            <v>3.8909999999999999E-3</v>
          </cell>
          <cell r="C29">
            <v>-6.2500000000000003E-3</v>
          </cell>
          <cell r="D29">
            <v>-1.4286000000000002E-2</v>
          </cell>
          <cell r="E29">
            <v>8.8890000000000011E-3</v>
          </cell>
          <cell r="F29">
            <v>1.1385000000000001E-2</v>
          </cell>
          <cell r="G29">
            <v>-1.7073000000000001E-2</v>
          </cell>
          <cell r="H29">
            <v>2.649E-2</v>
          </cell>
          <cell r="I29">
            <v>9.6150000000000003E-3</v>
          </cell>
          <cell r="J29">
            <v>6.3560000000000005E-3</v>
          </cell>
          <cell r="K29">
            <v>-9.2589999999999999E-3</v>
          </cell>
        </row>
        <row r="30">
          <cell r="B30">
            <v>-2.7132E-2</v>
          </cell>
          <cell r="C30">
            <v>-2.5156999999999999E-2</v>
          </cell>
          <cell r="D30">
            <v>-1.0869999999999999E-2</v>
          </cell>
          <cell r="E30">
            <v>-2.4963000000000003E-2</v>
          </cell>
          <cell r="F30">
            <v>-9.3810000000000004E-3</v>
          </cell>
          <cell r="G30">
            <v>-4.9630000000000004E-3</v>
          </cell>
          <cell r="H30">
            <v>-3.1183000000000002E-2</v>
          </cell>
          <cell r="I30">
            <v>-3.1293000000000001E-2</v>
          </cell>
          <cell r="J30">
            <v>0</v>
          </cell>
          <cell r="K30">
            <v>0</v>
          </cell>
        </row>
        <row r="31">
          <cell r="B31">
            <v>1.992E-2</v>
          </cell>
          <cell r="C31">
            <v>1.7204000000000001E-2</v>
          </cell>
          <cell r="D31">
            <v>1.8320000000000001E-3</v>
          </cell>
          <cell r="E31">
            <v>-1.8072000000000001E-2</v>
          </cell>
          <cell r="F31">
            <v>3.7880000000000001E-3</v>
          </cell>
          <cell r="G31">
            <v>-2.4940000000000001E-3</v>
          </cell>
          <cell r="H31">
            <v>2.2200000000000002E-3</v>
          </cell>
          <cell r="I31">
            <v>9.8309999999999995E-3</v>
          </cell>
          <cell r="J31">
            <v>-4.2109999999999995E-3</v>
          </cell>
          <cell r="K31">
            <v>4.6730000000000001E-3</v>
          </cell>
        </row>
        <row r="32">
          <cell r="B32">
            <v>4.2969E-2</v>
          </cell>
          <cell r="C32">
            <v>2.537E-2</v>
          </cell>
          <cell r="D32">
            <v>2.5594000000000002E-2</v>
          </cell>
          <cell r="E32">
            <v>3.3742000000000001E-2</v>
          </cell>
          <cell r="F32">
            <v>1.8867999999999999E-2</v>
          </cell>
          <cell r="G32">
            <v>0.01</v>
          </cell>
          <cell r="H32">
            <v>4.9833999999999996E-2</v>
          </cell>
          <cell r="I32">
            <v>3.4771000000000003E-2</v>
          </cell>
          <cell r="J32">
            <v>3.5941000000000001E-2</v>
          </cell>
          <cell r="K32">
            <v>4.6510000000000006E-3</v>
          </cell>
        </row>
        <row r="33">
          <cell r="B33">
            <v>-3.7450000000000001E-3</v>
          </cell>
          <cell r="C33">
            <v>-1.2371000000000002E-2</v>
          </cell>
          <cell r="D33">
            <v>5.3480000000000003E-3</v>
          </cell>
          <cell r="E33">
            <v>-2.3739E-2</v>
          </cell>
          <cell r="F33">
            <v>3.7040000000000003E-3</v>
          </cell>
          <cell r="G33">
            <v>2.4752E-2</v>
          </cell>
          <cell r="H33">
            <v>3.0591E-2</v>
          </cell>
          <cell r="I33">
            <v>-1.8817E-2</v>
          </cell>
          <cell r="J33">
            <v>-8.1630000000000001E-3</v>
          </cell>
          <cell r="K33">
            <v>-9.2589999999999999E-3</v>
          </cell>
        </row>
        <row r="34">
          <cell r="B34">
            <v>1.1278E-2</v>
          </cell>
          <cell r="C34">
            <v>2.2964999999999999E-2</v>
          </cell>
          <cell r="D34">
            <v>1.7729999999999999E-2</v>
          </cell>
          <cell r="E34">
            <v>2.1277000000000001E-2</v>
          </cell>
          <cell r="F34">
            <v>9.2250000000000006E-3</v>
          </cell>
          <cell r="G34">
            <v>7.2460000000000007E-3</v>
          </cell>
          <cell r="H34">
            <v>-9.2119999999999997E-3</v>
          </cell>
          <cell r="I34">
            <v>9.5890000000000003E-3</v>
          </cell>
          <cell r="J34">
            <v>8.2299999999999995E-3</v>
          </cell>
          <cell r="K34">
            <v>4.6730000000000001E-3</v>
          </cell>
        </row>
        <row r="35">
          <cell r="B35">
            <v>1.1152E-2</v>
          </cell>
          <cell r="C35">
            <v>6.1219999999999998E-3</v>
          </cell>
          <cell r="D35">
            <v>5.7491000000000007E-2</v>
          </cell>
          <cell r="E35">
            <v>-2.0833000000000001E-2</v>
          </cell>
          <cell r="F35">
            <v>-7.3130000000000001E-3</v>
          </cell>
          <cell r="G35">
            <v>2.3980000000000004E-3</v>
          </cell>
          <cell r="H35">
            <v>4.1320000000000003E-3</v>
          </cell>
          <cell r="I35">
            <v>-8.1410000000000007E-3</v>
          </cell>
          <cell r="J35">
            <v>-1.2244999999999999E-2</v>
          </cell>
          <cell r="K35">
            <v>0</v>
          </cell>
        </row>
        <row r="36">
          <cell r="B36">
            <v>2.2059000000000002E-2</v>
          </cell>
          <cell r="C36">
            <v>-2.0280000000000003E-3</v>
          </cell>
          <cell r="D36">
            <v>-2.9654E-2</v>
          </cell>
          <cell r="E36">
            <v>-1.0638000000000002E-2</v>
          </cell>
          <cell r="F36">
            <v>3.6830000000000001E-3</v>
          </cell>
          <cell r="G36">
            <v>3.3493000000000002E-2</v>
          </cell>
          <cell r="H36">
            <v>1.0288E-2</v>
          </cell>
          <cell r="I36">
            <v>1.2312000000000002E-2</v>
          </cell>
          <cell r="J36">
            <v>-4.1320000000000003E-3</v>
          </cell>
          <cell r="K36">
            <v>0</v>
          </cell>
        </row>
        <row r="37">
          <cell r="B37">
            <v>-2.8777E-2</v>
          </cell>
          <cell r="C37">
            <v>-1.2195000000000001E-2</v>
          </cell>
          <cell r="D37">
            <v>0</v>
          </cell>
          <cell r="E37">
            <v>7.6800000000000002E-3</v>
          </cell>
          <cell r="F37">
            <v>-1.1009E-2</v>
          </cell>
          <cell r="G37">
            <v>9.2589999999999999E-3</v>
          </cell>
          <cell r="H37">
            <v>1.0182999999999999E-2</v>
          </cell>
          <cell r="I37">
            <v>0</v>
          </cell>
          <cell r="J37">
            <v>1.2447999999999999E-2</v>
          </cell>
          <cell r="K37">
            <v>-9.3020000000000012E-3</v>
          </cell>
        </row>
        <row r="38">
          <cell r="B38">
            <v>-1.8519000000000001E-2</v>
          </cell>
          <cell r="C38">
            <v>-1.2345999999999999E-2</v>
          </cell>
          <cell r="D38">
            <v>-1.3582E-2</v>
          </cell>
          <cell r="E38">
            <v>-7.6220000000000003E-3</v>
          </cell>
          <cell r="F38">
            <v>-1.1132E-2</v>
          </cell>
          <cell r="G38">
            <v>-1.1468000000000001E-2</v>
          </cell>
          <cell r="H38">
            <v>-2.6210000000000001E-2</v>
          </cell>
          <cell r="I38">
            <v>-2.7030000000000001E-3</v>
          </cell>
          <cell r="J38">
            <v>-1.8443000000000001E-2</v>
          </cell>
          <cell r="K38">
            <v>4.6949999999999995E-3</v>
          </cell>
        </row>
        <row r="39">
          <cell r="B39">
            <v>7.5470000000000008E-3</v>
          </cell>
          <cell r="C39">
            <v>6.2500000000000003E-3</v>
          </cell>
          <cell r="D39">
            <v>-8.6060000000000008E-3</v>
          </cell>
          <cell r="E39">
            <v>-6.1439999999999993E-3</v>
          </cell>
          <cell r="F39">
            <v>-1.3132999999999999E-2</v>
          </cell>
          <cell r="G39">
            <v>6.961000000000001E-3</v>
          </cell>
          <cell r="H39">
            <v>7.2460000000000007E-3</v>
          </cell>
          <cell r="I39">
            <v>-1.626E-2</v>
          </cell>
          <cell r="J39">
            <v>-1.4614E-2</v>
          </cell>
          <cell r="K39">
            <v>-4.6730000000000001E-3</v>
          </cell>
        </row>
        <row r="40">
          <cell r="B40">
            <v>-1.1235999999999999E-2</v>
          </cell>
          <cell r="C40">
            <v>3.5196999999999999E-2</v>
          </cell>
          <cell r="D40">
            <v>-1.7360000000000001E-3</v>
          </cell>
          <cell r="E40">
            <v>1.2364999999999999E-2</v>
          </cell>
          <cell r="F40">
            <v>3.8019999999999998E-3</v>
          </cell>
          <cell r="G40">
            <v>9.2169999999999995E-3</v>
          </cell>
          <cell r="H40">
            <v>-9.2500000000000013E-3</v>
          </cell>
          <cell r="I40">
            <v>5.5100000000000001E-3</v>
          </cell>
          <cell r="J40">
            <v>4.2370000000000003E-3</v>
          </cell>
          <cell r="K40">
            <v>9.389999999999999E-3</v>
          </cell>
        </row>
        <row r="41">
          <cell r="B41">
            <v>1.1364000000000001E-2</v>
          </cell>
          <cell r="C41">
            <v>-1.2E-2</v>
          </cell>
          <cell r="D41">
            <v>1.7390000000000001E-3</v>
          </cell>
          <cell r="E41">
            <v>-2.2900999999999998E-2</v>
          </cell>
          <cell r="F41">
            <v>-5.6820000000000004E-3</v>
          </cell>
          <cell r="G41">
            <v>4.5662000000000001E-2</v>
          </cell>
          <cell r="H41">
            <v>-7.2610000000000001E-3</v>
          </cell>
          <cell r="I41">
            <v>-2.7400000000000002E-3</v>
          </cell>
          <cell r="J41">
            <v>-8.4390000000000003E-3</v>
          </cell>
          <cell r="K41">
            <v>-4.6510000000000006E-3</v>
          </cell>
        </row>
        <row r="42">
          <cell r="B42">
            <v>1.1235999999999999E-2</v>
          </cell>
          <cell r="C42">
            <v>1.0121E-2</v>
          </cell>
          <cell r="D42">
            <v>-3.4720000000000003E-3</v>
          </cell>
          <cell r="E42">
            <v>-2.0312E-2</v>
          </cell>
          <cell r="F42">
            <v>-1.905E-3</v>
          </cell>
          <cell r="G42">
            <v>2.6200999999999999E-2</v>
          </cell>
          <cell r="H42">
            <v>2.0899999999999998E-3</v>
          </cell>
          <cell r="I42">
            <v>0</v>
          </cell>
          <cell r="J42">
            <v>0</v>
          </cell>
          <cell r="K42">
            <v>0</v>
          </cell>
        </row>
        <row r="43">
          <cell r="B43">
            <v>0</v>
          </cell>
          <cell r="C43">
            <v>4.0080000000000003E-3</v>
          </cell>
          <cell r="D43">
            <v>1.3937E-2</v>
          </cell>
          <cell r="E43">
            <v>0</v>
          </cell>
          <cell r="F43">
            <v>-7.6340000000000002E-3</v>
          </cell>
          <cell r="G43">
            <v>1.7021000000000001E-2</v>
          </cell>
          <cell r="H43">
            <v>1.2513000000000002E-2</v>
          </cell>
          <cell r="I43">
            <v>6.868E-3</v>
          </cell>
          <cell r="J43">
            <v>4.2550000000000001E-3</v>
          </cell>
          <cell r="K43">
            <v>-4.6730000000000001E-3</v>
          </cell>
        </row>
        <row r="44">
          <cell r="B44">
            <v>-7.4070000000000004E-3</v>
          </cell>
          <cell r="C44">
            <v>1.3972E-2</v>
          </cell>
          <cell r="D44">
            <v>6.8730000000000006E-3</v>
          </cell>
          <cell r="E44">
            <v>7.9740000000000002E-3</v>
          </cell>
          <cell r="F44">
            <v>4.8076999999999995E-2</v>
          </cell>
          <cell r="G44">
            <v>6.2760000000000003E-3</v>
          </cell>
          <cell r="H44">
            <v>8.6509000000000003E-2</v>
          </cell>
          <cell r="I44">
            <v>1.5007E-2</v>
          </cell>
          <cell r="J44">
            <v>4.2370000000000003E-3</v>
          </cell>
          <cell r="K44">
            <v>-4.6949999999999995E-3</v>
          </cell>
        </row>
        <row r="45">
          <cell r="B45">
            <v>0</v>
          </cell>
          <cell r="C45">
            <v>1.9685000000000001E-2</v>
          </cell>
          <cell r="D45">
            <v>8.5319999999999997E-3</v>
          </cell>
          <cell r="E45">
            <v>6.3290000000000004E-3</v>
          </cell>
          <cell r="F45">
            <v>-1.1009E-2</v>
          </cell>
          <cell r="G45">
            <v>0</v>
          </cell>
          <cell r="H45">
            <v>-1.8956999999999998E-2</v>
          </cell>
          <cell r="I45">
            <v>8.0649999999999993E-3</v>
          </cell>
          <cell r="J45">
            <v>6.3290000000000004E-3</v>
          </cell>
          <cell r="K45">
            <v>0</v>
          </cell>
        </row>
        <row r="46">
          <cell r="B46">
            <v>-3.7309999999999999E-3</v>
          </cell>
          <cell r="C46">
            <v>-7.7220000000000006E-3</v>
          </cell>
          <cell r="D46">
            <v>-1.1843999999999999E-2</v>
          </cell>
          <cell r="E46">
            <v>-3.1450000000000002E-3</v>
          </cell>
          <cell r="F46">
            <v>0</v>
          </cell>
          <cell r="G46">
            <v>1.4553E-2</v>
          </cell>
          <cell r="H46">
            <v>-1.9324000000000001E-2</v>
          </cell>
          <cell r="I46">
            <v>0</v>
          </cell>
          <cell r="J46">
            <v>0</v>
          </cell>
          <cell r="K46">
            <v>0</v>
          </cell>
        </row>
        <row r="47">
          <cell r="B47">
            <v>-7.4910000000000003E-3</v>
          </cell>
          <cell r="C47">
            <v>-7.7819999999999999E-3</v>
          </cell>
          <cell r="D47">
            <v>5.1370000000000009E-3</v>
          </cell>
          <cell r="E47">
            <v>-1.8926999999999999E-2</v>
          </cell>
          <cell r="F47">
            <v>-9.2759999999999995E-3</v>
          </cell>
          <cell r="G47">
            <v>8.1969999999999994E-3</v>
          </cell>
          <cell r="H47">
            <v>9.8519999999999996E-3</v>
          </cell>
          <cell r="I47">
            <v>2.6670000000000001E-3</v>
          </cell>
          <cell r="J47">
            <v>-4.1930000000000005E-3</v>
          </cell>
          <cell r="K47">
            <v>0</v>
          </cell>
        </row>
        <row r="48">
          <cell r="B48">
            <v>-1.1321000000000001E-2</v>
          </cell>
          <cell r="C48">
            <v>0</v>
          </cell>
          <cell r="D48">
            <v>2.8961000000000001E-2</v>
          </cell>
          <cell r="E48">
            <v>-2.7330999999999998E-2</v>
          </cell>
          <cell r="F48">
            <v>0</v>
          </cell>
          <cell r="G48">
            <v>1.626E-2</v>
          </cell>
          <cell r="H48">
            <v>4.3902000000000004E-2</v>
          </cell>
          <cell r="I48">
            <v>0</v>
          </cell>
          <cell r="J48">
            <v>-2.1050000000000001E-3</v>
          </cell>
          <cell r="K48">
            <v>-4.7169999999999998E-3</v>
          </cell>
        </row>
        <row r="49">
          <cell r="B49">
            <v>-3.8170000000000001E-3</v>
          </cell>
          <cell r="C49">
            <v>0</v>
          </cell>
          <cell r="D49">
            <v>-1.3245E-2</v>
          </cell>
          <cell r="E49">
            <v>-1.8182E-2</v>
          </cell>
          <cell r="F49">
            <v>3.7450000000000001E-3</v>
          </cell>
          <cell r="G49">
            <v>-2.7999999999999997E-2</v>
          </cell>
          <cell r="H49">
            <v>0</v>
          </cell>
          <cell r="I49">
            <v>-1.33E-3</v>
          </cell>
          <cell r="J49">
            <v>8.4390000000000003E-3</v>
          </cell>
          <cell r="K49">
            <v>4.7390000000000002E-3</v>
          </cell>
        </row>
        <row r="50">
          <cell r="B50">
            <v>1.1494000000000001E-2</v>
          </cell>
          <cell r="C50">
            <v>-7.8429999999999993E-3</v>
          </cell>
          <cell r="D50">
            <v>1.678E-3</v>
          </cell>
          <cell r="E50">
            <v>5.0509999999999999E-3</v>
          </cell>
          <cell r="F50">
            <v>-7.463E-3</v>
          </cell>
          <cell r="G50">
            <v>8.2299999999999995E-3</v>
          </cell>
          <cell r="H50">
            <v>-1.8692E-2</v>
          </cell>
          <cell r="I50">
            <v>-5.326E-3</v>
          </cell>
          <cell r="J50">
            <v>-6.2760000000000003E-3</v>
          </cell>
          <cell r="K50">
            <v>0</v>
          </cell>
        </row>
        <row r="51">
          <cell r="B51">
            <v>-1.1364000000000001E-2</v>
          </cell>
          <cell r="C51">
            <v>-1.9759999999999999E-3</v>
          </cell>
          <cell r="D51">
            <v>3.3500000000000001E-3</v>
          </cell>
          <cell r="E51">
            <v>1.005E-2</v>
          </cell>
          <cell r="F51">
            <v>3.7590000000000002E-3</v>
          </cell>
          <cell r="G51">
            <v>0</v>
          </cell>
          <cell r="H51">
            <v>1.9048000000000002E-2</v>
          </cell>
          <cell r="I51">
            <v>0</v>
          </cell>
          <cell r="J51">
            <v>0</v>
          </cell>
          <cell r="K51">
            <v>9.4339999999999997E-3</v>
          </cell>
        </row>
        <row r="52">
          <cell r="B52">
            <v>1.1494000000000001E-2</v>
          </cell>
          <cell r="C52">
            <v>-3.96E-3</v>
          </cell>
          <cell r="D52">
            <v>-1.6694000000000001E-2</v>
          </cell>
          <cell r="E52">
            <v>-1.9900000000000001E-2</v>
          </cell>
          <cell r="F52">
            <v>0</v>
          </cell>
          <cell r="G52">
            <v>4.0820000000000006E-3</v>
          </cell>
          <cell r="H52">
            <v>-3.7383E-2</v>
          </cell>
          <cell r="I52">
            <v>5.3549999999999995E-3</v>
          </cell>
          <cell r="J52">
            <v>4.2109999999999995E-3</v>
          </cell>
          <cell r="K52">
            <v>9.3460000000000001E-3</v>
          </cell>
        </row>
        <row r="53">
          <cell r="B53">
            <v>0</v>
          </cell>
          <cell r="C53">
            <v>-2.5845E-2</v>
          </cell>
          <cell r="D53">
            <v>-5.0929999999999994E-3</v>
          </cell>
          <cell r="E53">
            <v>3.3839999999999999E-3</v>
          </cell>
          <cell r="F53">
            <v>-2.2471999999999999E-2</v>
          </cell>
          <cell r="G53">
            <v>-2.0325000000000003E-2</v>
          </cell>
          <cell r="H53">
            <v>-1.4563E-2</v>
          </cell>
          <cell r="I53">
            <v>-1.4646999999999999E-2</v>
          </cell>
          <cell r="J53">
            <v>-1.4675000000000001E-2</v>
          </cell>
          <cell r="K53">
            <v>-9.2589999999999999E-3</v>
          </cell>
        </row>
        <row r="54">
          <cell r="B54">
            <v>-1.1364000000000001E-2</v>
          </cell>
          <cell r="C54">
            <v>-6.1219999999999998E-3</v>
          </cell>
          <cell r="D54">
            <v>6.8259999999999996E-3</v>
          </cell>
          <cell r="E54">
            <v>-6.7450000000000001E-3</v>
          </cell>
          <cell r="F54">
            <v>1.1494000000000001E-2</v>
          </cell>
          <cell r="G54">
            <v>1.4522999999999999E-2</v>
          </cell>
          <cell r="H54">
            <v>1.4777999999999999E-2</v>
          </cell>
          <cell r="I54">
            <v>-1.0810999999999999E-2</v>
          </cell>
          <cell r="J54">
            <v>-2.1280000000000001E-3</v>
          </cell>
          <cell r="K54">
            <v>9.3460000000000001E-3</v>
          </cell>
        </row>
        <row r="55">
          <cell r="B55">
            <v>1.1494000000000001E-2</v>
          </cell>
          <cell r="C55">
            <v>3.0800999999999999E-2</v>
          </cell>
          <cell r="D55">
            <v>6.7800000000000004E-3</v>
          </cell>
          <cell r="E55">
            <v>1.8675999999999998E-2</v>
          </cell>
          <cell r="F55">
            <v>9.4699999999999993E-3</v>
          </cell>
          <cell r="G55">
            <v>1.4315E-2</v>
          </cell>
          <cell r="H55">
            <v>0</v>
          </cell>
          <cell r="I55">
            <v>1.5027E-2</v>
          </cell>
          <cell r="J55">
            <v>4.2640000000000004E-3</v>
          </cell>
          <cell r="K55">
            <v>4.6300000000000004E-3</v>
          </cell>
        </row>
        <row r="56">
          <cell r="B56">
            <v>3.7880000000000001E-3</v>
          </cell>
          <cell r="C56">
            <v>-2.3904000000000002E-2</v>
          </cell>
          <cell r="D56">
            <v>0</v>
          </cell>
          <cell r="E56">
            <v>-1.1667E-2</v>
          </cell>
          <cell r="F56">
            <v>-1.5009E-2</v>
          </cell>
          <cell r="G56">
            <v>8.0649999999999993E-3</v>
          </cell>
          <cell r="H56">
            <v>0</v>
          </cell>
          <cell r="I56">
            <v>-4.0379999999999999E-3</v>
          </cell>
          <cell r="J56">
            <v>-6.3690000000000005E-3</v>
          </cell>
          <cell r="K56">
            <v>0</v>
          </cell>
        </row>
        <row r="57">
          <cell r="B57">
            <v>0</v>
          </cell>
          <cell r="C57">
            <v>-4.0820000000000006E-3</v>
          </cell>
          <cell r="D57">
            <v>-1.3468000000000001E-2</v>
          </cell>
          <cell r="E57">
            <v>-2.0236000000000001E-2</v>
          </cell>
          <cell r="F57">
            <v>-1.3332999999999999E-2</v>
          </cell>
          <cell r="G57">
            <v>2.4E-2</v>
          </cell>
          <cell r="H57">
            <v>-2.9125999999999999E-2</v>
          </cell>
          <cell r="I57">
            <v>-1.2161999999999999E-2</v>
          </cell>
          <cell r="J57">
            <v>-8.5470000000000008E-3</v>
          </cell>
          <cell r="K57">
            <v>4.6080000000000001E-3</v>
          </cell>
        </row>
        <row r="58">
          <cell r="B58">
            <v>3.774E-3</v>
          </cell>
          <cell r="C58">
            <v>8.1969999999999994E-3</v>
          </cell>
          <cell r="D58">
            <v>1.0239E-2</v>
          </cell>
          <cell r="E58">
            <v>1.3769E-2</v>
          </cell>
          <cell r="F58">
            <v>1.931E-3</v>
          </cell>
          <cell r="G58">
            <v>-1.7578E-2</v>
          </cell>
          <cell r="H58">
            <v>0.03</v>
          </cell>
          <cell r="I58">
            <v>1.3680000000000001E-3</v>
          </cell>
          <cell r="J58">
            <v>1.2931E-2</v>
          </cell>
          <cell r="K58">
            <v>4.5869999999999999E-3</v>
          </cell>
        </row>
        <row r="59">
          <cell r="B59">
            <v>-1.8797000000000001E-2</v>
          </cell>
          <cell r="C59">
            <v>6.0980000000000001E-3</v>
          </cell>
          <cell r="D59">
            <v>-6.757E-3</v>
          </cell>
          <cell r="E59">
            <v>1.6980000000000001E-3</v>
          </cell>
          <cell r="F59">
            <v>1.1561E-2</v>
          </cell>
          <cell r="G59">
            <v>-1.1928000000000001E-2</v>
          </cell>
          <cell r="H59">
            <v>4.8539999999999998E-3</v>
          </cell>
          <cell r="I59">
            <v>-1.366E-3</v>
          </cell>
          <cell r="J59">
            <v>-2.1280000000000001E-3</v>
          </cell>
          <cell r="K59">
            <v>4.5659999999999997E-3</v>
          </cell>
        </row>
        <row r="60">
          <cell r="B60">
            <v>1.9157E-2</v>
          </cell>
          <cell r="C60">
            <v>-4.0400000000000002E-3</v>
          </cell>
          <cell r="D60">
            <v>5.1019999999999998E-3</v>
          </cell>
          <cell r="E60">
            <v>-1.1864E-2</v>
          </cell>
          <cell r="F60">
            <v>0</v>
          </cell>
          <cell r="G60">
            <v>0</v>
          </cell>
          <cell r="H60">
            <v>-4.8310000000000002E-3</v>
          </cell>
          <cell r="I60">
            <v>2.7360000000000002E-3</v>
          </cell>
          <cell r="J60">
            <v>2.1320000000000002E-3</v>
          </cell>
          <cell r="K60">
            <v>0</v>
          </cell>
        </row>
        <row r="61">
          <cell r="B61">
            <v>-1.1278E-2</v>
          </cell>
          <cell r="C61">
            <v>-1.0142E-2</v>
          </cell>
          <cell r="D61">
            <v>8.4600000000000005E-3</v>
          </cell>
          <cell r="E61">
            <v>-1.7150000000000002E-3</v>
          </cell>
          <cell r="F61">
            <v>-9.5240000000000012E-3</v>
          </cell>
          <cell r="G61">
            <v>6.0360000000000006E-3</v>
          </cell>
          <cell r="H61">
            <v>-2.4272000000000002E-2</v>
          </cell>
          <cell r="I61">
            <v>8.1860000000000006E-3</v>
          </cell>
          <cell r="J61">
            <v>-6.3829999999999998E-3</v>
          </cell>
          <cell r="K61">
            <v>-4.5450000000000004E-3</v>
          </cell>
        </row>
        <row r="62">
          <cell r="B62">
            <v>3.8019999999999998E-3</v>
          </cell>
          <cell r="C62">
            <v>4.0980000000000001E-3</v>
          </cell>
          <cell r="D62">
            <v>5.0339999999999994E-3</v>
          </cell>
          <cell r="E62">
            <v>1.5464E-2</v>
          </cell>
          <cell r="F62">
            <v>1.9231000000000002E-2</v>
          </cell>
          <cell r="G62">
            <v>5.2000000000000005E-2</v>
          </cell>
          <cell r="H62">
            <v>-5.9699999999999996E-3</v>
          </cell>
          <cell r="I62">
            <v>1.0825E-2</v>
          </cell>
          <cell r="J62">
            <v>1.9272000000000001E-2</v>
          </cell>
          <cell r="K62">
            <v>4.5659999999999997E-3</v>
          </cell>
        </row>
        <row r="63">
          <cell r="B63">
            <v>7.5760000000000003E-3</v>
          </cell>
          <cell r="C63">
            <v>2.0410000000000003E-3</v>
          </cell>
          <cell r="D63">
            <v>1.0017E-2</v>
          </cell>
          <cell r="E63">
            <v>-1.8613000000000001E-2</v>
          </cell>
          <cell r="F63">
            <v>0</v>
          </cell>
          <cell r="G63">
            <v>7.6049999999999998E-3</v>
          </cell>
          <cell r="H63">
            <v>3.6036000000000006E-2</v>
          </cell>
          <cell r="I63">
            <v>2.2757999999999997E-2</v>
          </cell>
          <cell r="J63">
            <v>-2.101E-3</v>
          </cell>
          <cell r="K63">
            <v>0</v>
          </cell>
        </row>
        <row r="64">
          <cell r="B64">
            <v>1.5038000000000001E-2</v>
          </cell>
          <cell r="C64">
            <v>1.0182999999999999E-2</v>
          </cell>
          <cell r="D64">
            <v>-6.6119999999999998E-3</v>
          </cell>
          <cell r="E64">
            <v>2.2414E-2</v>
          </cell>
          <cell r="F64">
            <v>5.6599999999999992E-3</v>
          </cell>
          <cell r="G64">
            <v>-2.6415000000000001E-2</v>
          </cell>
          <cell r="H64">
            <v>1.4493000000000001E-2</v>
          </cell>
          <cell r="I64">
            <v>6.5449999999999996E-3</v>
          </cell>
          <cell r="J64">
            <v>-6.3160000000000004E-3</v>
          </cell>
          <cell r="K64">
            <v>0</v>
          </cell>
        </row>
        <row r="65">
          <cell r="B65">
            <v>3.7040000000000003E-3</v>
          </cell>
          <cell r="C65">
            <v>-1.2097E-2</v>
          </cell>
          <cell r="D65">
            <v>3.3279999999999998E-3</v>
          </cell>
          <cell r="E65">
            <v>1.686E-3</v>
          </cell>
          <cell r="F65">
            <v>0</v>
          </cell>
          <cell r="G65">
            <v>1.1628000000000001E-2</v>
          </cell>
          <cell r="H65">
            <v>1.4286000000000002E-2</v>
          </cell>
          <cell r="I65">
            <v>-9.103E-3</v>
          </cell>
          <cell r="J65">
            <v>0</v>
          </cell>
          <cell r="K65">
            <v>-4.5450000000000004E-3</v>
          </cell>
        </row>
        <row r="66">
          <cell r="B66">
            <v>-1.8450000000000001E-2</v>
          </cell>
          <cell r="C66">
            <v>-2.0410000000000003E-3</v>
          </cell>
          <cell r="D66">
            <v>4.9750000000000003E-3</v>
          </cell>
          <cell r="E66">
            <v>-6.7340000000000004E-3</v>
          </cell>
          <cell r="F66">
            <v>-9.3810000000000004E-3</v>
          </cell>
          <cell r="G66">
            <v>3.8310000000000002E-3</v>
          </cell>
          <cell r="H66">
            <v>-1.8779000000000001E-2</v>
          </cell>
          <cell r="I66">
            <v>2.6250000000000002E-3</v>
          </cell>
          <cell r="J66">
            <v>-6.3560000000000005E-3</v>
          </cell>
          <cell r="K66">
            <v>-4.5659999999999997E-3</v>
          </cell>
        </row>
        <row r="67">
          <cell r="B67">
            <v>4.5113000000000007E-2</v>
          </cell>
          <cell r="C67">
            <v>-4.0899999999999999E-3</v>
          </cell>
          <cell r="D67">
            <v>-8.2509999999999997E-3</v>
          </cell>
          <cell r="E67">
            <v>0</v>
          </cell>
          <cell r="F67">
            <v>-5.6820000000000004E-3</v>
          </cell>
          <cell r="G67">
            <v>1.908E-3</v>
          </cell>
          <cell r="H67">
            <v>4.7850000000000002E-3</v>
          </cell>
          <cell r="I67">
            <v>1.3089999999999998E-3</v>
          </cell>
          <cell r="J67">
            <v>0</v>
          </cell>
          <cell r="K67">
            <v>1.3761000000000001E-2</v>
          </cell>
        </row>
        <row r="68">
          <cell r="B68">
            <v>3.5970000000000004E-3</v>
          </cell>
          <cell r="C68">
            <v>-2.2587000000000003E-2</v>
          </cell>
          <cell r="D68">
            <v>3.3279999999999998E-3</v>
          </cell>
          <cell r="E68">
            <v>1.6950000000000001E-3</v>
          </cell>
          <cell r="F68">
            <v>-1.7142999999999999E-2</v>
          </cell>
          <cell r="G68">
            <v>-2.6667E-2</v>
          </cell>
          <cell r="H68">
            <v>-2.8570999999999999E-2</v>
          </cell>
          <cell r="I68">
            <v>-6.5360000000000001E-3</v>
          </cell>
          <cell r="J68">
            <v>-6.3970000000000008E-3</v>
          </cell>
          <cell r="K68">
            <v>-9.0500000000000008E-3</v>
          </cell>
        </row>
        <row r="69">
          <cell r="B69">
            <v>-2.5090000000000001E-2</v>
          </cell>
          <cell r="C69">
            <v>0</v>
          </cell>
          <cell r="D69">
            <v>3.3170000000000001E-3</v>
          </cell>
          <cell r="E69">
            <v>5.0760000000000007E-3</v>
          </cell>
          <cell r="F69">
            <v>7.7520000000000002E-3</v>
          </cell>
          <cell r="G69">
            <v>1.5656E-2</v>
          </cell>
          <cell r="H69">
            <v>0</v>
          </cell>
          <cell r="I69">
            <v>5.2630000000000003E-3</v>
          </cell>
          <cell r="J69">
            <v>4.2920000000000007E-3</v>
          </cell>
          <cell r="K69">
            <v>4.5659999999999997E-3</v>
          </cell>
        </row>
        <row r="70">
          <cell r="B70">
            <v>1.4705999999999999E-2</v>
          </cell>
          <cell r="C70">
            <v>2.7311000000000002E-2</v>
          </cell>
          <cell r="D70">
            <v>9.9170000000000005E-3</v>
          </cell>
          <cell r="E70">
            <v>-8.4180000000000001E-3</v>
          </cell>
          <cell r="F70">
            <v>1.7308E-2</v>
          </cell>
          <cell r="G70">
            <v>2.8902000000000001E-2</v>
          </cell>
          <cell r="H70">
            <v>9.8040000000000002E-3</v>
          </cell>
          <cell r="I70">
            <v>2.0941999999999999E-2</v>
          </cell>
          <cell r="J70">
            <v>1.2821000000000001E-2</v>
          </cell>
          <cell r="K70">
            <v>0</v>
          </cell>
        </row>
        <row r="71">
          <cell r="B71">
            <v>0</v>
          </cell>
          <cell r="C71">
            <v>-6.3395000000000007E-2</v>
          </cell>
          <cell r="D71">
            <v>-6.5469999999999999E-3</v>
          </cell>
          <cell r="E71">
            <v>1.6978E-2</v>
          </cell>
          <cell r="F71">
            <v>-7.561E-3</v>
          </cell>
          <cell r="G71">
            <v>1.6854000000000001E-2</v>
          </cell>
          <cell r="H71">
            <v>1.4563E-2</v>
          </cell>
          <cell r="I71">
            <v>-6.4099999999999999E-3</v>
          </cell>
          <cell r="J71">
            <v>-2.1099999999999999E-3</v>
          </cell>
          <cell r="K71">
            <v>0</v>
          </cell>
        </row>
        <row r="72">
          <cell r="B72">
            <v>-2.1739000000000001E-2</v>
          </cell>
          <cell r="C72">
            <v>-1.0917E-2</v>
          </cell>
          <cell r="D72">
            <v>-2.8007000000000001E-2</v>
          </cell>
          <cell r="E72">
            <v>-8.3470000000000003E-3</v>
          </cell>
          <cell r="F72">
            <v>0</v>
          </cell>
          <cell r="G72">
            <v>-2.3941E-2</v>
          </cell>
          <cell r="H72">
            <v>-4.7850000000000002E-3</v>
          </cell>
          <cell r="I72">
            <v>3.8709999999999999E-3</v>
          </cell>
          <cell r="J72">
            <v>-2.114E-3</v>
          </cell>
          <cell r="K72">
            <v>0</v>
          </cell>
        </row>
        <row r="73">
          <cell r="B73">
            <v>-2.963E-2</v>
          </cell>
          <cell r="C73">
            <v>2.2079999999999999E-3</v>
          </cell>
          <cell r="D73">
            <v>0</v>
          </cell>
          <cell r="E73">
            <v>-6.7340000000000004E-3</v>
          </cell>
          <cell r="F73">
            <v>0</v>
          </cell>
          <cell r="G73">
            <v>-3.0189000000000001E-2</v>
          </cell>
          <cell r="H73">
            <v>4.8079999999999998E-3</v>
          </cell>
          <cell r="I73">
            <v>5.0129E-2</v>
          </cell>
          <cell r="J73">
            <v>-1.2712000000000001E-2</v>
          </cell>
          <cell r="K73">
            <v>-9.0910000000000001E-3</v>
          </cell>
        </row>
        <row r="74">
          <cell r="B74">
            <v>7.6340000000000002E-3</v>
          </cell>
          <cell r="C74">
            <v>-8.8109999999999994E-3</v>
          </cell>
          <cell r="D74">
            <v>0</v>
          </cell>
          <cell r="E74">
            <v>-1.0168999999999999E-2</v>
          </cell>
          <cell r="F74">
            <v>-5.7140000000000003E-3</v>
          </cell>
          <cell r="G74">
            <v>-3.8911000000000001E-2</v>
          </cell>
          <cell r="H74">
            <v>0</v>
          </cell>
          <cell r="I74">
            <v>-1.5911999999999999E-2</v>
          </cell>
          <cell r="J74">
            <v>4.2920000000000007E-3</v>
          </cell>
          <cell r="K74">
            <v>-4.5869999999999999E-3</v>
          </cell>
        </row>
        <row r="75">
          <cell r="B75">
            <v>7.5760000000000003E-3</v>
          </cell>
          <cell r="C75">
            <v>-1.3332999999999999E-2</v>
          </cell>
          <cell r="D75">
            <v>-6.7800000000000004E-3</v>
          </cell>
          <cell r="E75">
            <v>-3.4250000000000005E-3</v>
          </cell>
          <cell r="F75">
            <v>1.1494000000000001E-2</v>
          </cell>
          <cell r="G75">
            <v>-6.0729999999999994E-3</v>
          </cell>
          <cell r="H75">
            <v>0</v>
          </cell>
          <cell r="I75">
            <v>7.463E-3</v>
          </cell>
          <cell r="J75">
            <v>-2.137E-3</v>
          </cell>
          <cell r="K75">
            <v>4.6080000000000001E-3</v>
          </cell>
        </row>
        <row r="76">
          <cell r="B76">
            <v>3.7590000000000002E-3</v>
          </cell>
          <cell r="C76">
            <v>6.757E-3</v>
          </cell>
          <cell r="D76">
            <v>-1.7060000000000001E-3</v>
          </cell>
          <cell r="E76">
            <v>-1.7180000000000001E-3</v>
          </cell>
          <cell r="F76">
            <v>1.3258000000000001E-2</v>
          </cell>
          <cell r="G76">
            <v>3.4623000000000001E-2</v>
          </cell>
          <cell r="H76">
            <v>2.3923E-2</v>
          </cell>
          <cell r="I76">
            <v>-4.9380000000000005E-3</v>
          </cell>
          <cell r="J76">
            <v>2.1410000000000001E-3</v>
          </cell>
          <cell r="K76">
            <v>0</v>
          </cell>
        </row>
        <row r="77">
          <cell r="B77">
            <v>1.1235999999999999E-2</v>
          </cell>
          <cell r="C77">
            <v>1.566E-2</v>
          </cell>
          <cell r="D77">
            <v>0</v>
          </cell>
          <cell r="E77">
            <v>3.4420000000000002E-3</v>
          </cell>
          <cell r="F77">
            <v>0</v>
          </cell>
          <cell r="G77">
            <v>-1.9685000000000001E-2</v>
          </cell>
          <cell r="H77">
            <v>1.8692E-2</v>
          </cell>
          <cell r="I77">
            <v>1.3648E-2</v>
          </cell>
          <cell r="J77">
            <v>4.274E-3</v>
          </cell>
          <cell r="K77">
            <v>4.5869999999999999E-3</v>
          </cell>
        </row>
        <row r="78">
          <cell r="B78">
            <v>-1.4815E-2</v>
          </cell>
          <cell r="C78">
            <v>-1.7621000000000001E-2</v>
          </cell>
          <cell r="D78">
            <v>6.8379999999999995E-3</v>
          </cell>
          <cell r="E78">
            <v>5.1459999999999995E-3</v>
          </cell>
          <cell r="F78">
            <v>0</v>
          </cell>
          <cell r="G78">
            <v>-2.0080000000000002E-3</v>
          </cell>
          <cell r="H78">
            <v>-4.5869999999999999E-3</v>
          </cell>
          <cell r="I78">
            <v>0</v>
          </cell>
          <cell r="J78">
            <v>6.3829999999999998E-3</v>
          </cell>
          <cell r="K78">
            <v>1.3698999999999999E-2</v>
          </cell>
        </row>
        <row r="79">
          <cell r="B79">
            <v>-7.5190000000000005E-3</v>
          </cell>
          <cell r="C79">
            <v>-1.1211E-2</v>
          </cell>
          <cell r="D79">
            <v>-6.7910000000000002E-3</v>
          </cell>
          <cell r="E79">
            <v>-8.5319999999999997E-3</v>
          </cell>
          <cell r="F79">
            <v>-1.1214999999999999E-2</v>
          </cell>
          <cell r="G79">
            <v>1.2072000000000001E-2</v>
          </cell>
          <cell r="H79">
            <v>-2.7650000000000001E-2</v>
          </cell>
          <cell r="I79">
            <v>-3.5496E-2</v>
          </cell>
          <cell r="J79">
            <v>-1.6913000000000001E-2</v>
          </cell>
          <cell r="K79">
            <v>-9.0090000000000014E-3</v>
          </cell>
        </row>
        <row r="80">
          <cell r="B80">
            <v>-3.7880000000000001E-3</v>
          </cell>
          <cell r="C80">
            <v>1.1337999999999999E-2</v>
          </cell>
          <cell r="D80">
            <v>-6.8379999999999995E-3</v>
          </cell>
          <cell r="E80">
            <v>-1.8933000000000002E-2</v>
          </cell>
          <cell r="F80">
            <v>-1.89E-3</v>
          </cell>
          <cell r="G80">
            <v>-1.3916999999999999E-2</v>
          </cell>
          <cell r="H80">
            <v>4.7390000000000002E-3</v>
          </cell>
          <cell r="I80">
            <v>3.8070000000000001E-3</v>
          </cell>
          <cell r="J80">
            <v>0</v>
          </cell>
          <cell r="K80">
            <v>-4.5450000000000004E-3</v>
          </cell>
        </row>
        <row r="81">
          <cell r="B81">
            <v>7.6049999999999998E-3</v>
          </cell>
          <cell r="C81">
            <v>2.2420000000000001E-3</v>
          </cell>
          <cell r="D81">
            <v>0</v>
          </cell>
          <cell r="E81">
            <v>8.7720000000000003E-3</v>
          </cell>
          <cell r="F81">
            <v>3.7880000000000001E-3</v>
          </cell>
          <cell r="G81">
            <v>0</v>
          </cell>
          <cell r="H81">
            <v>9.4339999999999997E-3</v>
          </cell>
          <cell r="I81">
            <v>2.1492000000000001E-2</v>
          </cell>
          <cell r="J81">
            <v>0</v>
          </cell>
          <cell r="K81">
            <v>-4.5659999999999997E-3</v>
          </cell>
        </row>
        <row r="82">
          <cell r="B82">
            <v>-3.774E-3</v>
          </cell>
          <cell r="C82">
            <v>2.0133999999999999E-2</v>
          </cell>
          <cell r="D82">
            <v>1.0326999999999999E-2</v>
          </cell>
          <cell r="E82">
            <v>-1.7390000000000001E-3</v>
          </cell>
          <cell r="F82">
            <v>9.4339999999999997E-3</v>
          </cell>
          <cell r="G82">
            <v>1.6129000000000001E-2</v>
          </cell>
          <cell r="H82">
            <v>9.3460000000000001E-3</v>
          </cell>
          <cell r="I82">
            <v>9.9010000000000001E-3</v>
          </cell>
          <cell r="J82">
            <v>6.4520000000000003E-3</v>
          </cell>
          <cell r="K82">
            <v>9.1739999999999999E-3</v>
          </cell>
        </row>
        <row r="83">
          <cell r="B83">
            <v>1.5152000000000001E-2</v>
          </cell>
          <cell r="C83">
            <v>6.5790000000000006E-3</v>
          </cell>
          <cell r="D83">
            <v>-1.3629E-2</v>
          </cell>
          <cell r="E83">
            <v>1.2195000000000001E-2</v>
          </cell>
          <cell r="F83">
            <v>1.8690000000000002E-3</v>
          </cell>
          <cell r="G83">
            <v>-2.7778000000000001E-2</v>
          </cell>
          <cell r="H83">
            <v>1.3889E-2</v>
          </cell>
          <cell r="I83">
            <v>-4.9020000000000001E-3</v>
          </cell>
          <cell r="J83">
            <v>2.137E-3</v>
          </cell>
          <cell r="K83">
            <v>-1.3635999999999999E-2</v>
          </cell>
        </row>
        <row r="84">
          <cell r="B84">
            <v>-1.4924999999999999E-2</v>
          </cell>
          <cell r="C84">
            <v>0</v>
          </cell>
          <cell r="D84">
            <v>3.9724000000000002E-2</v>
          </cell>
          <cell r="E84">
            <v>-1.0326999999999999E-2</v>
          </cell>
          <cell r="F84">
            <v>-5.5969999999999995E-3</v>
          </cell>
          <cell r="G84">
            <v>0</v>
          </cell>
          <cell r="H84">
            <v>-4.5659999999999997E-3</v>
          </cell>
          <cell r="I84">
            <v>1.2315000000000001E-2</v>
          </cell>
          <cell r="J84">
            <v>0</v>
          </cell>
          <cell r="K84">
            <v>-4.6080000000000001E-3</v>
          </cell>
        </row>
        <row r="85">
          <cell r="B85">
            <v>7.5760000000000003E-3</v>
          </cell>
          <cell r="C85">
            <v>1.5250999999999999E-2</v>
          </cell>
          <cell r="D85">
            <v>6.6449999999999999E-3</v>
          </cell>
          <cell r="E85">
            <v>1.7390000000000001E-3</v>
          </cell>
          <cell r="F85">
            <v>2.4390000000000002E-2</v>
          </cell>
          <cell r="G85">
            <v>-1.8367000000000001E-2</v>
          </cell>
          <cell r="H85">
            <v>2.7522999999999999E-2</v>
          </cell>
          <cell r="I85">
            <v>3.65E-3</v>
          </cell>
          <cell r="J85">
            <v>4.2640000000000004E-3</v>
          </cell>
          <cell r="K85">
            <v>-9.2589999999999999E-3</v>
          </cell>
        </row>
        <row r="86">
          <cell r="B86">
            <v>3.7590000000000002E-3</v>
          </cell>
          <cell r="C86">
            <v>0</v>
          </cell>
          <cell r="D86">
            <v>-3.3000000000000004E-3</v>
          </cell>
          <cell r="E86">
            <v>1.7360000000000001E-3</v>
          </cell>
          <cell r="F86">
            <v>7.326E-3</v>
          </cell>
          <cell r="G86">
            <v>-3.3264000000000002E-2</v>
          </cell>
          <cell r="H86">
            <v>4.4640000000000001E-3</v>
          </cell>
          <cell r="I86">
            <v>4.6060999999999998E-2</v>
          </cell>
          <cell r="J86">
            <v>-2.1229999999999999E-3</v>
          </cell>
          <cell r="K86">
            <v>0</v>
          </cell>
        </row>
        <row r="87">
          <cell r="B87">
            <v>-1.8727000000000001E-2</v>
          </cell>
          <cell r="C87">
            <v>-1.073E-2</v>
          </cell>
          <cell r="D87">
            <v>1.4900999999999999E-2</v>
          </cell>
          <cell r="E87">
            <v>-5.1990000000000005E-3</v>
          </cell>
          <cell r="F87">
            <v>-1.8182E-2</v>
          </cell>
          <cell r="G87">
            <v>2.1505E-2</v>
          </cell>
          <cell r="H87">
            <v>-2.2221999999999999E-2</v>
          </cell>
          <cell r="I87">
            <v>8.1110000000000002E-3</v>
          </cell>
          <cell r="J87">
            <v>-6.3829999999999998E-3</v>
          </cell>
          <cell r="K87">
            <v>0</v>
          </cell>
        </row>
        <row r="88">
          <cell r="B88">
            <v>2.2900999999999998E-2</v>
          </cell>
          <cell r="C88">
            <v>0</v>
          </cell>
          <cell r="D88">
            <v>3.2629999999999998E-3</v>
          </cell>
          <cell r="E88">
            <v>-1.7420000000000001E-3</v>
          </cell>
          <cell r="F88">
            <v>1.6667000000000001E-2</v>
          </cell>
          <cell r="G88">
            <v>-1.6841999999999999E-2</v>
          </cell>
          <cell r="H88">
            <v>0</v>
          </cell>
          <cell r="I88">
            <v>5.5171999999999999E-2</v>
          </cell>
          <cell r="J88">
            <v>6.424E-3</v>
          </cell>
          <cell r="K88">
            <v>4.6730000000000001E-3</v>
          </cell>
        </row>
        <row r="89">
          <cell r="B89">
            <v>-1.4924999999999999E-2</v>
          </cell>
          <cell r="C89">
            <v>-1.7354000000000001E-2</v>
          </cell>
          <cell r="D89">
            <v>-8.1300000000000001E-3</v>
          </cell>
          <cell r="E89">
            <v>-2.0941999999999999E-2</v>
          </cell>
          <cell r="F89">
            <v>0</v>
          </cell>
          <cell r="G89">
            <v>-3.4261E-2</v>
          </cell>
          <cell r="H89">
            <v>-1.8182E-2</v>
          </cell>
          <cell r="I89">
            <v>-5.4469999999999996E-3</v>
          </cell>
          <cell r="J89">
            <v>-6.3829999999999998E-3</v>
          </cell>
          <cell r="K89">
            <v>0</v>
          </cell>
        </row>
        <row r="90">
          <cell r="B90">
            <v>1.8939000000000001E-2</v>
          </cell>
          <cell r="C90">
            <v>-1.3245E-2</v>
          </cell>
          <cell r="D90">
            <v>2.2951000000000003E-2</v>
          </cell>
          <cell r="E90">
            <v>1.7829999999999999E-3</v>
          </cell>
          <cell r="F90">
            <v>-9.1070000000000005E-3</v>
          </cell>
          <cell r="G90">
            <v>3.1042E-2</v>
          </cell>
          <cell r="H90">
            <v>-1.8519000000000001E-2</v>
          </cell>
          <cell r="I90">
            <v>-2.1909999999999998E-3</v>
          </cell>
          <cell r="J90">
            <v>2.1410000000000001E-3</v>
          </cell>
          <cell r="K90">
            <v>9.3020000000000012E-3</v>
          </cell>
        </row>
        <row r="91">
          <cell r="B91">
            <v>-1.1152E-2</v>
          </cell>
          <cell r="C91">
            <v>2.4609000000000002E-2</v>
          </cell>
          <cell r="D91">
            <v>-4.8079999999999998E-3</v>
          </cell>
          <cell r="E91">
            <v>-1.779E-3</v>
          </cell>
          <cell r="F91">
            <v>1.1029000000000001E-2</v>
          </cell>
          <cell r="G91">
            <v>1.2903E-2</v>
          </cell>
          <cell r="H91">
            <v>9.4339999999999997E-3</v>
          </cell>
          <cell r="I91">
            <v>9.8790000000000006E-3</v>
          </cell>
          <cell r="J91">
            <v>0</v>
          </cell>
          <cell r="K91">
            <v>0</v>
          </cell>
        </row>
        <row r="92">
          <cell r="B92">
            <v>-3.7590000000000002E-3</v>
          </cell>
          <cell r="C92">
            <v>0</v>
          </cell>
          <cell r="D92">
            <v>-1.6102999999999999E-2</v>
          </cell>
          <cell r="E92">
            <v>7.1300000000000001E-3</v>
          </cell>
          <cell r="F92">
            <v>-5.4549999999999998E-3</v>
          </cell>
          <cell r="G92">
            <v>-1.4862E-2</v>
          </cell>
          <cell r="H92">
            <v>4.6730000000000001E-3</v>
          </cell>
          <cell r="I92">
            <v>-8.6960000000000006E-3</v>
          </cell>
          <cell r="J92">
            <v>-4.274E-3</v>
          </cell>
          <cell r="K92">
            <v>0</v>
          </cell>
        </row>
        <row r="93">
          <cell r="B93">
            <v>0</v>
          </cell>
          <cell r="C93">
            <v>-2.183E-3</v>
          </cell>
          <cell r="D93">
            <v>6.5469999999999999E-3</v>
          </cell>
          <cell r="E93">
            <v>-1.9469E-2</v>
          </cell>
          <cell r="F93">
            <v>-1.2797000000000001E-2</v>
          </cell>
          <cell r="G93">
            <v>0</v>
          </cell>
          <cell r="H93">
            <v>9.3020000000000012E-3</v>
          </cell>
          <cell r="I93">
            <v>-3.2895000000000001E-2</v>
          </cell>
          <cell r="J93">
            <v>-4.2920000000000007E-3</v>
          </cell>
          <cell r="K93">
            <v>0</v>
          </cell>
        </row>
        <row r="94">
          <cell r="B94">
            <v>3.774E-3</v>
          </cell>
          <cell r="C94">
            <v>2.1879999999999998E-3</v>
          </cell>
          <cell r="D94">
            <v>1.1382000000000001E-2</v>
          </cell>
          <cell r="E94">
            <v>3.6099999999999999E-3</v>
          </cell>
          <cell r="F94">
            <v>3.7040000000000003E-3</v>
          </cell>
          <cell r="G94">
            <v>4.3102999999999995E-2</v>
          </cell>
          <cell r="H94">
            <v>-4.6080000000000001E-3</v>
          </cell>
          <cell r="I94">
            <v>1.4739E-2</v>
          </cell>
          <cell r="J94">
            <v>2.1550000000000002E-3</v>
          </cell>
          <cell r="K94">
            <v>4.6080000000000001E-3</v>
          </cell>
        </row>
        <row r="95">
          <cell r="B95">
            <v>-1.1278E-2</v>
          </cell>
          <cell r="C95">
            <v>-2.183E-3</v>
          </cell>
          <cell r="D95">
            <v>-9.6460000000000001E-3</v>
          </cell>
          <cell r="E95">
            <v>-1.799E-3</v>
          </cell>
          <cell r="F95">
            <v>-5.535E-3</v>
          </cell>
          <cell r="G95">
            <v>-1.6529000000000002E-2</v>
          </cell>
          <cell r="H95">
            <v>9.2589999999999999E-3</v>
          </cell>
          <cell r="I95">
            <v>-1.8994E-2</v>
          </cell>
          <cell r="J95">
            <v>4.3010000000000001E-3</v>
          </cell>
          <cell r="K95">
            <v>4.5869999999999999E-3</v>
          </cell>
        </row>
        <row r="96">
          <cell r="B96">
            <v>3.8019999999999998E-3</v>
          </cell>
          <cell r="C96">
            <v>-6.5649999999999997E-3</v>
          </cell>
          <cell r="D96">
            <v>-3.2469999999999999E-3</v>
          </cell>
          <cell r="E96">
            <v>-7.2069999999999999E-3</v>
          </cell>
          <cell r="F96">
            <v>3.7109999999999999E-3</v>
          </cell>
          <cell r="G96">
            <v>-8.4030000000000007E-3</v>
          </cell>
          <cell r="H96">
            <v>-4.5869999999999999E-3</v>
          </cell>
          <cell r="I96">
            <v>1.139E-3</v>
          </cell>
          <cell r="J96">
            <v>2.1410000000000001E-3</v>
          </cell>
          <cell r="K96">
            <v>4.5659999999999997E-3</v>
          </cell>
        </row>
        <row r="97">
          <cell r="B97">
            <v>7.5760000000000003E-3</v>
          </cell>
          <cell r="C97">
            <v>-8.8109999999999994E-3</v>
          </cell>
          <cell r="D97">
            <v>6.515E-3</v>
          </cell>
          <cell r="E97">
            <v>1.0888999999999999E-2</v>
          </cell>
          <cell r="F97">
            <v>0</v>
          </cell>
          <cell r="G97">
            <v>-1.2712000000000001E-2</v>
          </cell>
          <cell r="H97">
            <v>-1.3825E-2</v>
          </cell>
          <cell r="I97">
            <v>-1.2514000000000001E-2</v>
          </cell>
          <cell r="J97">
            <v>0</v>
          </cell>
          <cell r="K97">
            <v>0</v>
          </cell>
        </row>
        <row r="98">
          <cell r="B98">
            <v>-1.8797000000000001E-2</v>
          </cell>
          <cell r="C98">
            <v>-1.7778000000000002E-2</v>
          </cell>
          <cell r="D98">
            <v>-1.2945E-2</v>
          </cell>
          <cell r="E98">
            <v>-3.5907000000000001E-2</v>
          </cell>
          <cell r="F98">
            <v>-2.2181000000000003E-2</v>
          </cell>
          <cell r="G98">
            <v>-1.7166999999999998E-2</v>
          </cell>
          <cell r="H98">
            <v>-1.8692E-2</v>
          </cell>
          <cell r="I98">
            <v>8.0649999999999993E-3</v>
          </cell>
          <cell r="J98">
            <v>-8.5470000000000008E-3</v>
          </cell>
          <cell r="K98">
            <v>-4.5450000000000004E-3</v>
          </cell>
        </row>
        <row r="99">
          <cell r="B99">
            <v>1.9157E-2</v>
          </cell>
          <cell r="C99">
            <v>1.3575E-2</v>
          </cell>
          <cell r="D99">
            <v>6.5569999999999995E-3</v>
          </cell>
          <cell r="E99">
            <v>1.8622E-2</v>
          </cell>
          <cell r="F99">
            <v>1.3233E-2</v>
          </cell>
          <cell r="G99">
            <v>8.7340000000000004E-3</v>
          </cell>
          <cell r="H99">
            <v>1.9048000000000002E-2</v>
          </cell>
          <cell r="I99">
            <v>-3.4289999999999998E-3</v>
          </cell>
          <cell r="J99">
            <v>1.7240999999999999E-2</v>
          </cell>
          <cell r="K99">
            <v>4.5659999999999997E-3</v>
          </cell>
        </row>
        <row r="100">
          <cell r="B100">
            <v>3.7590000000000002E-3</v>
          </cell>
          <cell r="C100">
            <v>0</v>
          </cell>
          <cell r="D100">
            <v>1.6286999999999999E-2</v>
          </cell>
          <cell r="E100">
            <v>-2.0110000000000003E-2</v>
          </cell>
          <cell r="F100">
            <v>-1.8659999999999998E-3</v>
          </cell>
          <cell r="G100">
            <v>5.6277000000000001E-2</v>
          </cell>
          <cell r="H100">
            <v>1.8692E-2</v>
          </cell>
          <cell r="I100">
            <v>3.4399999999999999E-3</v>
          </cell>
          <cell r="J100">
            <v>6.3560000000000005E-3</v>
          </cell>
          <cell r="K100">
            <v>4.5450000000000004E-3</v>
          </cell>
        </row>
        <row r="101">
          <cell r="B101">
            <v>3.7450000000000001E-3</v>
          </cell>
          <cell r="C101">
            <v>2.2321000000000001E-2</v>
          </cell>
          <cell r="D101">
            <v>9.6150000000000003E-3</v>
          </cell>
          <cell r="E101">
            <v>2.2387999999999998E-2</v>
          </cell>
          <cell r="F101">
            <v>9.3460000000000001E-3</v>
          </cell>
          <cell r="G101">
            <v>-4.0980000000000001E-3</v>
          </cell>
          <cell r="H101">
            <v>0</v>
          </cell>
          <cell r="I101">
            <v>4.3429000000000002E-2</v>
          </cell>
          <cell r="J101">
            <v>1.8947000000000002E-2</v>
          </cell>
          <cell r="K101">
            <v>0</v>
          </cell>
        </row>
        <row r="102">
          <cell r="B102">
            <v>1.1193999999999999E-2</v>
          </cell>
          <cell r="C102">
            <v>0</v>
          </cell>
          <cell r="D102">
            <v>2.3809999999999998E-2</v>
          </cell>
          <cell r="E102">
            <v>3.1021999999999997E-2</v>
          </cell>
          <cell r="F102">
            <v>5.5560000000000002E-3</v>
          </cell>
          <cell r="G102">
            <v>-1.8519000000000001E-2</v>
          </cell>
          <cell r="H102">
            <v>9.1739999999999999E-3</v>
          </cell>
          <cell r="I102">
            <v>-9.8580000000000004E-3</v>
          </cell>
          <cell r="J102">
            <v>4.1320000000000003E-3</v>
          </cell>
          <cell r="K102">
            <v>-4.5250000000000004E-3</v>
          </cell>
        </row>
        <row r="103">
          <cell r="B103">
            <v>1.8450000000000001E-2</v>
          </cell>
          <cell r="C103">
            <v>4.3670000000000002E-3</v>
          </cell>
          <cell r="D103">
            <v>-1.0853E-2</v>
          </cell>
          <cell r="E103">
            <v>0</v>
          </cell>
          <cell r="F103">
            <v>1.1050000000000001E-2</v>
          </cell>
          <cell r="G103">
            <v>6.2890000000000003E-3</v>
          </cell>
          <cell r="H103">
            <v>0</v>
          </cell>
          <cell r="I103">
            <v>-8.8500000000000002E-3</v>
          </cell>
          <cell r="J103">
            <v>-2.0579999999999999E-3</v>
          </cell>
          <cell r="K103">
            <v>-4.5450000000000004E-3</v>
          </cell>
        </row>
        <row r="104">
          <cell r="B104">
            <v>7.2460000000000007E-3</v>
          </cell>
          <cell r="C104">
            <v>0</v>
          </cell>
          <cell r="D104">
            <v>-1.4107000000000001E-2</v>
          </cell>
          <cell r="E104">
            <v>1.2388999999999999E-2</v>
          </cell>
          <cell r="F104">
            <v>1.8210000000000001E-3</v>
          </cell>
          <cell r="G104">
            <v>-2.0833000000000001E-2</v>
          </cell>
          <cell r="H104">
            <v>1.8182E-2</v>
          </cell>
          <cell r="I104">
            <v>-1.116E-3</v>
          </cell>
          <cell r="J104">
            <v>6.1860000000000005E-3</v>
          </cell>
          <cell r="K104">
            <v>9.1319999999999995E-3</v>
          </cell>
        </row>
        <row r="105">
          <cell r="B105">
            <v>7.1940000000000007E-3</v>
          </cell>
          <cell r="C105">
            <v>-1.3043000000000001E-2</v>
          </cell>
          <cell r="D105">
            <v>4.7689999999999998E-3</v>
          </cell>
          <cell r="E105">
            <v>-1.9231000000000002E-2</v>
          </cell>
          <cell r="F105">
            <v>0</v>
          </cell>
          <cell r="G105">
            <v>1.0638000000000002E-2</v>
          </cell>
          <cell r="H105">
            <v>-8.9290000000000012E-3</v>
          </cell>
          <cell r="I105">
            <v>5.587E-3</v>
          </cell>
          <cell r="J105">
            <v>0</v>
          </cell>
          <cell r="K105">
            <v>0</v>
          </cell>
        </row>
        <row r="106">
          <cell r="B106">
            <v>-3.571E-3</v>
          </cell>
          <cell r="C106">
            <v>-4.4050000000000001E-3</v>
          </cell>
          <cell r="D106">
            <v>-1.5820000000000001E-3</v>
          </cell>
          <cell r="E106">
            <v>1.7825000000000001E-2</v>
          </cell>
          <cell r="F106">
            <v>7.273E-3</v>
          </cell>
          <cell r="G106">
            <v>-1.8947000000000002E-2</v>
          </cell>
          <cell r="H106">
            <v>1.3514E-2</v>
          </cell>
          <cell r="I106">
            <v>-8.8890000000000011E-3</v>
          </cell>
          <cell r="J106">
            <v>-1.2295E-2</v>
          </cell>
          <cell r="K106">
            <v>-4.5250000000000004E-3</v>
          </cell>
        </row>
        <row r="107">
          <cell r="B107">
            <v>-3.5839999999999999E-3</v>
          </cell>
          <cell r="C107">
            <v>1.3273999999999999E-2</v>
          </cell>
          <cell r="D107">
            <v>6.339E-3</v>
          </cell>
          <cell r="E107">
            <v>8.7570000000000009E-3</v>
          </cell>
          <cell r="F107">
            <v>-5.4149999999999997E-3</v>
          </cell>
          <cell r="G107">
            <v>-1.9313E-2</v>
          </cell>
          <cell r="H107">
            <v>-2.2221999999999999E-2</v>
          </cell>
          <cell r="I107">
            <v>-2.2420000000000001E-3</v>
          </cell>
          <cell r="J107">
            <v>2.075E-3</v>
          </cell>
          <cell r="K107">
            <v>4.5450000000000004E-3</v>
          </cell>
        </row>
        <row r="108">
          <cell r="B108">
            <v>-1.0791E-2</v>
          </cell>
          <cell r="C108">
            <v>1.3100000000000001E-2</v>
          </cell>
          <cell r="D108">
            <v>4.7239999999999999E-3</v>
          </cell>
          <cell r="E108">
            <v>3.4720000000000003E-3</v>
          </cell>
          <cell r="F108">
            <v>7.26E-3</v>
          </cell>
          <cell r="G108">
            <v>-1.3129E-2</v>
          </cell>
          <cell r="H108">
            <v>-9.0910000000000001E-3</v>
          </cell>
          <cell r="I108">
            <v>2.1347999999999999E-2</v>
          </cell>
          <cell r="J108">
            <v>-4.1410000000000006E-3</v>
          </cell>
          <cell r="K108">
            <v>4.5250000000000004E-3</v>
          </cell>
        </row>
        <row r="109">
          <cell r="B109">
            <v>-7.273E-3</v>
          </cell>
          <cell r="C109">
            <v>-2.3706999999999999E-2</v>
          </cell>
          <cell r="D109">
            <v>-1.7240999999999999E-2</v>
          </cell>
          <cell r="E109">
            <v>-2.9411999999999997E-2</v>
          </cell>
          <cell r="F109">
            <v>-1.8018000000000003E-2</v>
          </cell>
          <cell r="G109">
            <v>6.6519999999999999E-3</v>
          </cell>
          <cell r="H109">
            <v>-2.2936000000000002E-2</v>
          </cell>
          <cell r="I109">
            <v>-1.2101000000000001E-2</v>
          </cell>
          <cell r="J109">
            <v>-1.4553E-2</v>
          </cell>
          <cell r="K109">
            <v>-9.0090000000000014E-3</v>
          </cell>
        </row>
        <row r="110">
          <cell r="B110">
            <v>2.5640999999999997E-2</v>
          </cell>
          <cell r="C110">
            <v>1.9868E-2</v>
          </cell>
          <cell r="D110">
            <v>-1.5950000000000001E-3</v>
          </cell>
          <cell r="E110">
            <v>2.4954999999999998E-2</v>
          </cell>
          <cell r="F110">
            <v>1.4678999999999999E-2</v>
          </cell>
          <cell r="G110">
            <v>1.7621000000000001E-2</v>
          </cell>
          <cell r="H110">
            <v>9.389999999999999E-3</v>
          </cell>
          <cell r="I110">
            <v>7.7949999999999998E-3</v>
          </cell>
          <cell r="J110">
            <v>-2.1099999999999999E-3</v>
          </cell>
          <cell r="K110">
            <v>-4.5450000000000004E-3</v>
          </cell>
        </row>
        <row r="111">
          <cell r="B111">
            <v>-3.9286000000000001E-2</v>
          </cell>
          <cell r="C111">
            <v>-2.5974000000000001E-2</v>
          </cell>
          <cell r="D111">
            <v>2.8754000000000002E-2</v>
          </cell>
          <cell r="E111">
            <v>-3.3043000000000003E-2</v>
          </cell>
          <cell r="F111">
            <v>-5.4250000000000001E-3</v>
          </cell>
          <cell r="G111">
            <v>-1.9480999999999998E-2</v>
          </cell>
          <cell r="H111">
            <v>-2.7907000000000001E-2</v>
          </cell>
          <cell r="I111">
            <v>-3.0939000000000001E-2</v>
          </cell>
          <cell r="J111">
            <v>-1.0570999999999999E-2</v>
          </cell>
          <cell r="K111">
            <v>0</v>
          </cell>
        </row>
        <row r="112">
          <cell r="B112">
            <v>3.7175E-2</v>
          </cell>
          <cell r="C112">
            <v>4.444E-3</v>
          </cell>
          <cell r="D112">
            <v>3.1059999999999998E-3</v>
          </cell>
          <cell r="E112">
            <v>1.9784E-2</v>
          </cell>
          <cell r="F112">
            <v>9.0910000000000001E-3</v>
          </cell>
          <cell r="G112">
            <v>2.2079999999999999E-3</v>
          </cell>
          <cell r="H112">
            <v>-1.4354E-2</v>
          </cell>
          <cell r="I112">
            <v>2.0525000000000002E-2</v>
          </cell>
          <cell r="J112">
            <v>1.7094000000000002E-2</v>
          </cell>
          <cell r="K112">
            <v>4.5659999999999997E-3</v>
          </cell>
        </row>
        <row r="113">
          <cell r="B113">
            <v>-1.0752999999999999E-2</v>
          </cell>
          <cell r="C113">
            <v>2.212E-3</v>
          </cell>
          <cell r="D113">
            <v>3.4056000000000003E-2</v>
          </cell>
          <cell r="E113">
            <v>-1.9400000000000001E-2</v>
          </cell>
          <cell r="F113">
            <v>7.2069999999999999E-3</v>
          </cell>
          <cell r="G113">
            <v>6.608000000000001E-3</v>
          </cell>
          <cell r="H113">
            <v>1.4563E-2</v>
          </cell>
          <cell r="I113">
            <v>0</v>
          </cell>
          <cell r="J113">
            <v>-6.3029999999999996E-3</v>
          </cell>
          <cell r="K113">
            <v>9.0910000000000001E-3</v>
          </cell>
        </row>
        <row r="114">
          <cell r="B114">
            <v>-1.8116E-2</v>
          </cell>
          <cell r="C114">
            <v>4.4150000000000005E-3</v>
          </cell>
          <cell r="D114">
            <v>-8.9820000000000004E-3</v>
          </cell>
          <cell r="E114">
            <v>-3.5970000000000004E-3</v>
          </cell>
          <cell r="F114">
            <v>1.789E-3</v>
          </cell>
          <cell r="G114">
            <v>-1.5317000000000001E-2</v>
          </cell>
          <cell r="H114">
            <v>4.7850000000000002E-3</v>
          </cell>
          <cell r="I114">
            <v>-3.3519999999999999E-3</v>
          </cell>
          <cell r="J114">
            <v>2.114E-3</v>
          </cell>
          <cell r="K114">
            <v>0</v>
          </cell>
        </row>
        <row r="115">
          <cell r="B115">
            <v>3.6900000000000001E-3</v>
          </cell>
          <cell r="C115">
            <v>-6.5929999999999999E-3</v>
          </cell>
          <cell r="D115">
            <v>1.2084999999999999E-2</v>
          </cell>
          <cell r="E115">
            <v>-2.3466000000000001E-2</v>
          </cell>
          <cell r="F115">
            <v>-7.1430000000000009E-3</v>
          </cell>
          <cell r="G115">
            <v>0</v>
          </cell>
          <cell r="H115">
            <v>-1.9048000000000002E-2</v>
          </cell>
          <cell r="I115">
            <v>2.2420000000000001E-3</v>
          </cell>
          <cell r="J115">
            <v>-1.2658000000000001E-2</v>
          </cell>
          <cell r="K115">
            <v>-4.5050000000000003E-3</v>
          </cell>
        </row>
        <row r="116">
          <cell r="B116">
            <v>2.9411999999999997E-2</v>
          </cell>
          <cell r="C116">
            <v>-1.6055E-2</v>
          </cell>
          <cell r="D116">
            <v>4.1791000000000002E-2</v>
          </cell>
          <cell r="E116">
            <v>-1.848E-3</v>
          </cell>
          <cell r="F116">
            <v>-1.799E-3</v>
          </cell>
          <cell r="G116">
            <v>1.1110999999999999E-2</v>
          </cell>
          <cell r="H116">
            <v>-1.9417E-2</v>
          </cell>
          <cell r="I116">
            <v>-2.2370999999999999E-2</v>
          </cell>
          <cell r="J116">
            <v>0</v>
          </cell>
          <cell r="K116">
            <v>0</v>
          </cell>
        </row>
        <row r="117">
          <cell r="B117">
            <v>7.1430000000000009E-3</v>
          </cell>
          <cell r="C117">
            <v>-6.9930000000000001E-3</v>
          </cell>
          <cell r="D117">
            <v>-2.4355000000000002E-2</v>
          </cell>
          <cell r="E117">
            <v>-1.1110999999999999E-2</v>
          </cell>
          <cell r="F117">
            <v>-3.774E-3</v>
          </cell>
          <cell r="G117">
            <v>2.4176000000000003E-2</v>
          </cell>
          <cell r="H117">
            <v>0</v>
          </cell>
          <cell r="I117">
            <v>-1.6017999999999998E-2</v>
          </cell>
          <cell r="J117">
            <v>-6.4099999999999999E-3</v>
          </cell>
          <cell r="K117">
            <v>0</v>
          </cell>
        </row>
        <row r="118">
          <cell r="B118">
            <v>-1.0638000000000002E-2</v>
          </cell>
          <cell r="C118">
            <v>-4.6949999999999995E-3</v>
          </cell>
          <cell r="D118">
            <v>1.4680000000000001E-3</v>
          </cell>
          <cell r="E118">
            <v>0</v>
          </cell>
          <cell r="F118">
            <v>3.7880000000000001E-3</v>
          </cell>
          <cell r="G118">
            <v>-3.0043000000000004E-2</v>
          </cell>
          <cell r="H118">
            <v>-1.9802E-2</v>
          </cell>
          <cell r="I118">
            <v>-1.3953E-2</v>
          </cell>
          <cell r="J118">
            <v>0</v>
          </cell>
          <cell r="K118">
            <v>4.5250000000000004E-3</v>
          </cell>
        </row>
        <row r="119">
          <cell r="B119">
            <v>9.6774000000000013E-2</v>
          </cell>
          <cell r="C119">
            <v>2.1225999999999998E-2</v>
          </cell>
          <cell r="D119">
            <v>1.3196000000000001E-2</v>
          </cell>
          <cell r="E119">
            <v>5.6179999999999997E-3</v>
          </cell>
          <cell r="F119">
            <v>1.5094000000000002E-2</v>
          </cell>
          <cell r="G119">
            <v>1.7698999999999999E-2</v>
          </cell>
          <cell r="H119">
            <v>1.0101000000000001E-2</v>
          </cell>
          <cell r="I119">
            <v>-1.1790000000000001E-3</v>
          </cell>
          <cell r="J119">
            <v>1.9355000000000001E-2</v>
          </cell>
          <cell r="K119">
            <v>-4.5050000000000003E-3</v>
          </cell>
        </row>
        <row r="120">
          <cell r="B120">
            <v>0</v>
          </cell>
          <cell r="C120">
            <v>-1.1547E-2</v>
          </cell>
          <cell r="D120">
            <v>-2.0259999999999997E-2</v>
          </cell>
          <cell r="E120">
            <v>-1.1173000000000001E-2</v>
          </cell>
          <cell r="F120">
            <v>-1.1152E-2</v>
          </cell>
          <cell r="G120">
            <v>1.7391E-2</v>
          </cell>
          <cell r="H120">
            <v>-2.7999999999999997E-2</v>
          </cell>
          <cell r="I120">
            <v>-1.1806000000000001E-2</v>
          </cell>
          <cell r="J120">
            <v>-1.8987E-2</v>
          </cell>
          <cell r="K120">
            <v>-4.5250000000000004E-3</v>
          </cell>
        </row>
        <row r="121">
          <cell r="B121">
            <v>-1.9608E-2</v>
          </cell>
          <cell r="C121">
            <v>2.336E-3</v>
          </cell>
          <cell r="D121">
            <v>2.954E-3</v>
          </cell>
          <cell r="E121">
            <v>-1.8832000000000002E-2</v>
          </cell>
          <cell r="F121">
            <v>-2.0676999999999997E-2</v>
          </cell>
          <cell r="G121">
            <v>1.7094000000000002E-2</v>
          </cell>
          <cell r="H121">
            <v>-2.0576000000000001E-2</v>
          </cell>
          <cell r="I121">
            <v>2.1505E-2</v>
          </cell>
          <cell r="J121">
            <v>0</v>
          </cell>
          <cell r="K121">
            <v>4.5450000000000004E-3</v>
          </cell>
        </row>
        <row r="122">
          <cell r="B122">
            <v>0.02</v>
          </cell>
          <cell r="C122">
            <v>6.9930000000000001E-3</v>
          </cell>
          <cell r="D122">
            <v>1.4728000000000002E-2</v>
          </cell>
          <cell r="E122">
            <v>5.7580000000000001E-3</v>
          </cell>
          <cell r="F122">
            <v>-3.8390000000000004E-3</v>
          </cell>
          <cell r="G122">
            <v>-1.0503999999999999E-2</v>
          </cell>
          <cell r="H122">
            <v>1.0503999999999999E-2</v>
          </cell>
          <cell r="I122">
            <v>-1.7544000000000001E-2</v>
          </cell>
          <cell r="J122">
            <v>1.0752999999999999E-2</v>
          </cell>
          <cell r="K122">
            <v>4.5250000000000004E-3</v>
          </cell>
        </row>
        <row r="123">
          <cell r="B123">
            <v>-1.9608E-2</v>
          </cell>
          <cell r="C123">
            <v>-6.9440000000000005E-3</v>
          </cell>
          <cell r="D123">
            <v>-8.7080000000000005E-3</v>
          </cell>
          <cell r="E123">
            <v>-7.6340000000000002E-3</v>
          </cell>
          <cell r="F123">
            <v>-9.6340000000000002E-3</v>
          </cell>
          <cell r="G123">
            <v>-1.6985E-2</v>
          </cell>
          <cell r="H123">
            <v>-1.1434999999999999E-2</v>
          </cell>
          <cell r="I123">
            <v>1.1899999999999999E-3</v>
          </cell>
          <cell r="J123">
            <v>-2.1280000000000001E-3</v>
          </cell>
          <cell r="K123">
            <v>-4.5050000000000003E-3</v>
          </cell>
        </row>
        <row r="124">
          <cell r="B124">
            <v>3.6666999999999998E-2</v>
          </cell>
          <cell r="C124">
            <v>1.1655E-2</v>
          </cell>
          <cell r="D124">
            <v>1.4641E-2</v>
          </cell>
          <cell r="E124">
            <v>3.846E-3</v>
          </cell>
          <cell r="F124">
            <v>-7.7819999999999999E-3</v>
          </cell>
          <cell r="G124">
            <v>-1.0799000000000001E-2</v>
          </cell>
          <cell r="H124">
            <v>-3.1550000000000003E-3</v>
          </cell>
          <cell r="I124">
            <v>-1.0702000000000001E-2</v>
          </cell>
          <cell r="J124">
            <v>2.1320000000000002E-3</v>
          </cell>
          <cell r="K124">
            <v>4.5250000000000004E-3</v>
          </cell>
        </row>
        <row r="125">
          <cell r="B125">
            <v>-4.5016E-2</v>
          </cell>
          <cell r="C125">
            <v>2.0737000000000002E-2</v>
          </cell>
          <cell r="D125">
            <v>1.443E-2</v>
          </cell>
          <cell r="E125">
            <v>-1.916E-3</v>
          </cell>
          <cell r="F125">
            <v>1.3725000000000001E-2</v>
          </cell>
          <cell r="G125">
            <v>1.1686000000000002E-2</v>
          </cell>
          <cell r="H125">
            <v>2.9536E-2</v>
          </cell>
          <cell r="I125">
            <v>2.7644000000000002E-2</v>
          </cell>
          <cell r="J125">
            <v>4.2550000000000001E-3</v>
          </cell>
          <cell r="K125">
            <v>4.5050000000000003E-3</v>
          </cell>
        </row>
        <row r="126">
          <cell r="B126">
            <v>1.3468000000000001E-2</v>
          </cell>
          <cell r="C126">
            <v>2.2570000000000003E-3</v>
          </cell>
          <cell r="D126">
            <v>-4.267E-3</v>
          </cell>
          <cell r="E126">
            <v>1.1516E-2</v>
          </cell>
          <cell r="F126">
            <v>1.934E-3</v>
          </cell>
          <cell r="G126">
            <v>6.6669999999999993E-3</v>
          </cell>
          <cell r="H126">
            <v>2.3566E-2</v>
          </cell>
          <cell r="I126">
            <v>1.1696E-2</v>
          </cell>
          <cell r="J126">
            <v>2.1190000000000002E-3</v>
          </cell>
          <cell r="K126">
            <v>8.9700000000000001E-4</v>
          </cell>
        </row>
        <row r="127">
          <cell r="B127">
            <v>-6.6449999999999999E-3</v>
          </cell>
          <cell r="C127">
            <v>-9.0090000000000014E-3</v>
          </cell>
          <cell r="D127">
            <v>8.5710000000000005E-3</v>
          </cell>
          <cell r="E127">
            <v>-1.8979999999999999E-3</v>
          </cell>
          <cell r="F127">
            <v>-1.1583000000000001E-2</v>
          </cell>
          <cell r="G127">
            <v>5.5188000000000001E-2</v>
          </cell>
          <cell r="H127">
            <v>-1.8018000000000003E-2</v>
          </cell>
          <cell r="I127">
            <v>-2.5434000000000002E-2</v>
          </cell>
          <cell r="J127">
            <v>2.114E-3</v>
          </cell>
          <cell r="K127">
            <v>0</v>
          </cell>
        </row>
        <row r="128">
          <cell r="B128">
            <v>5.6856000000000004E-2</v>
          </cell>
          <cell r="C128">
            <v>2.2730000000000003E-3</v>
          </cell>
          <cell r="D128">
            <v>-5.666E-3</v>
          </cell>
          <cell r="E128">
            <v>1.9011E-2</v>
          </cell>
          <cell r="F128">
            <v>1.7578E-2</v>
          </cell>
          <cell r="G128">
            <v>2.9289000000000003E-2</v>
          </cell>
          <cell r="H128">
            <v>1.0194000000000002E-2</v>
          </cell>
          <cell r="I128">
            <v>1.3049E-2</v>
          </cell>
          <cell r="J128">
            <v>4.2189999999999997E-3</v>
          </cell>
          <cell r="K128">
            <v>-9.4339999999999997E-3</v>
          </cell>
        </row>
        <row r="129">
          <cell r="B129">
            <v>1.2658000000000001E-2</v>
          </cell>
          <cell r="C129">
            <v>1.8141000000000001E-2</v>
          </cell>
          <cell r="D129">
            <v>1.4245000000000001E-2</v>
          </cell>
          <cell r="E129">
            <v>3.3582000000000001E-2</v>
          </cell>
          <cell r="F129">
            <v>1.9189999999999999E-3</v>
          </cell>
          <cell r="G129">
            <v>1.2195000000000001E-2</v>
          </cell>
          <cell r="H129">
            <v>1.9172999999999999E-2</v>
          </cell>
          <cell r="I129">
            <v>1.8734999999999998E-2</v>
          </cell>
          <cell r="J129">
            <v>4.202E-3</v>
          </cell>
          <cell r="K129">
            <v>0</v>
          </cell>
        </row>
        <row r="130">
          <cell r="B130">
            <v>1.8749999999999999E-2</v>
          </cell>
          <cell r="C130">
            <v>-4.4540000000000005E-3</v>
          </cell>
          <cell r="D130">
            <v>-1.6854000000000001E-2</v>
          </cell>
          <cell r="E130">
            <v>-1.444E-2</v>
          </cell>
          <cell r="F130">
            <v>-3.8310000000000002E-3</v>
          </cell>
          <cell r="G130">
            <v>3.0120000000000001E-2</v>
          </cell>
          <cell r="H130">
            <v>-1.5842000000000002E-2</v>
          </cell>
          <cell r="I130">
            <v>-2.2989000000000002E-2</v>
          </cell>
          <cell r="J130">
            <v>0</v>
          </cell>
          <cell r="K130">
            <v>4.7620000000000006E-3</v>
          </cell>
        </row>
        <row r="131">
          <cell r="B131">
            <v>1.2270000000000001E-2</v>
          </cell>
          <cell r="C131">
            <v>-8.9490000000000004E-3</v>
          </cell>
          <cell r="D131">
            <v>-7.1430000000000009E-3</v>
          </cell>
          <cell r="E131">
            <v>1.0989000000000001E-2</v>
          </cell>
          <cell r="F131">
            <v>3.846E-3</v>
          </cell>
          <cell r="G131">
            <v>-3.1189000000000001E-2</v>
          </cell>
          <cell r="H131">
            <v>6.0360000000000006E-3</v>
          </cell>
          <cell r="I131">
            <v>-8.235000000000001E-3</v>
          </cell>
          <cell r="J131">
            <v>4.1840000000000002E-3</v>
          </cell>
          <cell r="K131">
            <v>0</v>
          </cell>
        </row>
        <row r="132">
          <cell r="B132">
            <v>1.8749999999999999E-2</v>
          </cell>
          <cell r="C132">
            <v>6.7720000000000002E-3</v>
          </cell>
          <cell r="D132">
            <v>8.633E-3</v>
          </cell>
          <cell r="E132">
            <v>2.2727000000000001E-2</v>
          </cell>
          <cell r="F132">
            <v>9.5790000000000007E-3</v>
          </cell>
          <cell r="G132">
            <v>4.0239999999999998E-3</v>
          </cell>
          <cell r="H132">
            <v>0</v>
          </cell>
          <cell r="I132">
            <v>2.372E-3</v>
          </cell>
          <cell r="J132">
            <v>4.1670000000000006E-3</v>
          </cell>
          <cell r="K132">
            <v>0</v>
          </cell>
        </row>
        <row r="133">
          <cell r="B133">
            <v>1.5337000000000002E-2</v>
          </cell>
          <cell r="C133">
            <v>6.7260000000000002E-3</v>
          </cell>
          <cell r="D133">
            <v>-4.28E-3</v>
          </cell>
          <cell r="E133">
            <v>-1.4815E-2</v>
          </cell>
          <cell r="F133">
            <v>-5.6930000000000001E-3</v>
          </cell>
          <cell r="G133">
            <v>4.0080000000000003E-3</v>
          </cell>
          <cell r="H133">
            <v>0</v>
          </cell>
          <cell r="I133">
            <v>1.1834000000000001E-2</v>
          </cell>
          <cell r="J133">
            <v>4.1489999999999999E-3</v>
          </cell>
          <cell r="K133">
            <v>-4.7390000000000002E-3</v>
          </cell>
        </row>
        <row r="134">
          <cell r="B134">
            <v>-2.4169E-2</v>
          </cell>
          <cell r="C134">
            <v>5.7906000000000006E-2</v>
          </cell>
          <cell r="D134">
            <v>2.5788000000000002E-2</v>
          </cell>
          <cell r="E134">
            <v>0</v>
          </cell>
          <cell r="F134">
            <v>-1.908E-3</v>
          </cell>
          <cell r="G134">
            <v>-4.1916000000000002E-2</v>
          </cell>
          <cell r="H134">
            <v>-3.0000000000000001E-3</v>
          </cell>
          <cell r="I134">
            <v>-1.0526000000000001E-2</v>
          </cell>
          <cell r="J134">
            <v>2.0660000000000001E-3</v>
          </cell>
          <cell r="K134">
            <v>0</v>
          </cell>
        </row>
        <row r="135">
          <cell r="B135">
            <v>1.2383999999999999E-2</v>
          </cell>
          <cell r="C135">
            <v>1.4737E-2</v>
          </cell>
          <cell r="D135">
            <v>3.9106000000000002E-2</v>
          </cell>
          <cell r="E135">
            <v>1.8799999999999999E-3</v>
          </cell>
          <cell r="F135">
            <v>0</v>
          </cell>
          <cell r="G135">
            <v>-8.3330000000000001E-3</v>
          </cell>
          <cell r="H135">
            <v>-2.006E-3</v>
          </cell>
          <cell r="I135">
            <v>8.2740000000000001E-3</v>
          </cell>
          <cell r="J135">
            <v>0</v>
          </cell>
          <cell r="K135">
            <v>4.7620000000000006E-3</v>
          </cell>
        </row>
        <row r="136">
          <cell r="B136">
            <v>3.3639000000000002E-2</v>
          </cell>
          <cell r="C136">
            <v>0</v>
          </cell>
          <cell r="D136">
            <v>-1.2097E-2</v>
          </cell>
          <cell r="E136">
            <v>0</v>
          </cell>
          <cell r="F136">
            <v>-3.8240000000000001E-3</v>
          </cell>
          <cell r="G136">
            <v>0</v>
          </cell>
          <cell r="H136">
            <v>3.0151000000000001E-2</v>
          </cell>
          <cell r="I136">
            <v>6.6822999999999994E-2</v>
          </cell>
          <cell r="J136">
            <v>2.0619000000000002E-2</v>
          </cell>
          <cell r="K136">
            <v>4.7390000000000002E-3</v>
          </cell>
        </row>
        <row r="137">
          <cell r="B137">
            <v>0</v>
          </cell>
          <cell r="C137">
            <v>-2.075E-3</v>
          </cell>
          <cell r="D137">
            <v>-9.9320000000000006E-2</v>
          </cell>
          <cell r="E137">
            <v>-1.1257E-2</v>
          </cell>
          <cell r="F137">
            <v>0</v>
          </cell>
          <cell r="G137">
            <v>3.1512999999999999E-2</v>
          </cell>
          <cell r="H137">
            <v>1.4634000000000001E-2</v>
          </cell>
          <cell r="I137">
            <v>-8.7910000000000002E-3</v>
          </cell>
          <cell r="J137">
            <v>2.0200000000000001E-3</v>
          </cell>
          <cell r="K137">
            <v>-4.7169999999999998E-3</v>
          </cell>
        </row>
        <row r="138">
          <cell r="B138">
            <v>-2.9589999999999998E-3</v>
          </cell>
          <cell r="C138">
            <v>2.0790000000000001E-3</v>
          </cell>
          <cell r="D138">
            <v>1.3594999999999999E-2</v>
          </cell>
          <cell r="E138">
            <v>7.5900000000000004E-3</v>
          </cell>
          <cell r="F138">
            <v>0</v>
          </cell>
          <cell r="G138">
            <v>1.0182999999999999E-2</v>
          </cell>
          <cell r="H138">
            <v>9.6150000000000003E-3</v>
          </cell>
          <cell r="I138">
            <v>2.1063999999999999E-2</v>
          </cell>
          <cell r="J138">
            <v>2.9434999999999999E-2</v>
          </cell>
          <cell r="K138">
            <v>0</v>
          </cell>
        </row>
        <row r="139">
          <cell r="B139">
            <v>2.0771999999999999E-2</v>
          </cell>
          <cell r="C139">
            <v>1.4522999999999999E-2</v>
          </cell>
          <cell r="D139">
            <v>-1.4903E-2</v>
          </cell>
          <cell r="E139">
            <v>1.8829999999999999E-3</v>
          </cell>
          <cell r="F139">
            <v>5.7580000000000001E-3</v>
          </cell>
          <cell r="G139">
            <v>-3.2258000000000002E-2</v>
          </cell>
          <cell r="H139">
            <v>-4.7620000000000006E-3</v>
          </cell>
          <cell r="I139">
            <v>-4.9380000000000005E-3</v>
          </cell>
          <cell r="J139">
            <v>0</v>
          </cell>
          <cell r="K139">
            <v>0</v>
          </cell>
        </row>
        <row r="140">
          <cell r="B140">
            <v>2.9070000000000002E-2</v>
          </cell>
          <cell r="C140">
            <v>4.0899999999999999E-3</v>
          </cell>
          <cell r="D140">
            <v>-1.513E-3</v>
          </cell>
          <cell r="E140">
            <v>7.5190000000000005E-3</v>
          </cell>
          <cell r="F140">
            <v>-3.8170000000000001E-3</v>
          </cell>
          <cell r="G140">
            <v>0</v>
          </cell>
          <cell r="H140">
            <v>2.3923E-2</v>
          </cell>
          <cell r="I140">
            <v>9.9260000000000008E-3</v>
          </cell>
          <cell r="J140">
            <v>6.0850000000000001E-3</v>
          </cell>
          <cell r="K140">
            <v>0</v>
          </cell>
        </row>
        <row r="141">
          <cell r="B141">
            <v>-5.6499999999999996E-3</v>
          </cell>
          <cell r="C141">
            <v>2.0369999999999997E-3</v>
          </cell>
          <cell r="D141">
            <v>1.9696999999999999E-2</v>
          </cell>
          <cell r="E141">
            <v>-7.463E-3</v>
          </cell>
          <cell r="F141">
            <v>9.5790000000000007E-3</v>
          </cell>
          <cell r="G141">
            <v>-2.0833000000000001E-2</v>
          </cell>
          <cell r="H141">
            <v>-1.1214999999999999E-2</v>
          </cell>
          <cell r="I141">
            <v>-3.3170000000000005E-2</v>
          </cell>
          <cell r="J141">
            <v>8.0649999999999993E-3</v>
          </cell>
          <cell r="K141">
            <v>0</v>
          </cell>
        </row>
        <row r="142">
          <cell r="B142">
            <v>-1.7045000000000001E-2</v>
          </cell>
          <cell r="C142">
            <v>8.1300000000000001E-3</v>
          </cell>
          <cell r="D142">
            <v>-1.6345000000000002E-2</v>
          </cell>
          <cell r="E142">
            <v>7.5190000000000005E-3</v>
          </cell>
          <cell r="F142">
            <v>-3.7950000000000002E-3</v>
          </cell>
          <cell r="G142">
            <v>1.4894000000000001E-2</v>
          </cell>
          <cell r="H142">
            <v>5.0000000000000001E-3</v>
          </cell>
          <cell r="I142">
            <v>4.3201999999999997E-2</v>
          </cell>
          <cell r="J142">
            <v>-2E-3</v>
          </cell>
          <cell r="K142">
            <v>4.7390000000000002E-3</v>
          </cell>
        </row>
        <row r="143">
          <cell r="B143">
            <v>2.8899999999999998E-3</v>
          </cell>
          <cell r="C143">
            <v>-1.4113000000000001E-2</v>
          </cell>
          <cell r="D143">
            <v>-1.634E-3</v>
          </cell>
          <cell r="E143">
            <v>0</v>
          </cell>
          <cell r="F143">
            <v>-9.5240000000000012E-3</v>
          </cell>
          <cell r="G143">
            <v>-4.1930000000000005E-3</v>
          </cell>
          <cell r="H143">
            <v>-8.9549999999999994E-3</v>
          </cell>
          <cell r="I143">
            <v>-1.0962000000000001E-2</v>
          </cell>
          <cell r="J143">
            <v>-1.2024E-2</v>
          </cell>
          <cell r="K143">
            <v>-9.4339999999999997E-3</v>
          </cell>
        </row>
        <row r="144">
          <cell r="B144">
            <v>8.6460000000000009E-3</v>
          </cell>
          <cell r="C144">
            <v>1.0225E-2</v>
          </cell>
          <cell r="D144">
            <v>1.4730000000000002E-2</v>
          </cell>
          <cell r="E144">
            <v>-5.5969999999999995E-3</v>
          </cell>
          <cell r="F144">
            <v>1.5384999999999999E-2</v>
          </cell>
          <cell r="G144">
            <v>2.1053000000000002E-2</v>
          </cell>
          <cell r="H144">
            <v>-3.0120000000000004E-3</v>
          </cell>
          <cell r="I144">
            <v>-3.6949999999999999E-3</v>
          </cell>
          <cell r="J144">
            <v>4.0569999999999998E-3</v>
          </cell>
          <cell r="K144">
            <v>0</v>
          </cell>
        </row>
        <row r="145">
          <cell r="B145">
            <v>-1.1429E-2</v>
          </cell>
          <cell r="C145">
            <v>-6.0729999999999994E-3</v>
          </cell>
          <cell r="D145">
            <v>3.2260000000000001E-3</v>
          </cell>
          <cell r="E145">
            <v>3.7519999999999997E-3</v>
          </cell>
          <cell r="F145">
            <v>3.7880000000000001E-3</v>
          </cell>
          <cell r="G145">
            <v>-1.6494999999999999E-2</v>
          </cell>
          <cell r="H145">
            <v>4.0280000000000003E-3</v>
          </cell>
          <cell r="I145">
            <v>-2.4720000000000002E-3</v>
          </cell>
          <cell r="J145">
            <v>6.0609999999999995E-3</v>
          </cell>
          <cell r="K145">
            <v>4.7620000000000006E-3</v>
          </cell>
        </row>
        <row r="146">
          <cell r="B146">
            <v>2.8899999999999998E-3</v>
          </cell>
          <cell r="C146">
            <v>-1.6292999999999998E-2</v>
          </cell>
          <cell r="D146">
            <v>-6.4310000000000001E-3</v>
          </cell>
          <cell r="E146">
            <v>-1.6822E-2</v>
          </cell>
          <cell r="F146">
            <v>-9.4339999999999997E-3</v>
          </cell>
          <cell r="G146">
            <v>1.2579E-2</v>
          </cell>
          <cell r="H146">
            <v>-1.0029999999999999E-2</v>
          </cell>
          <cell r="I146">
            <v>-4.9569999999999996E-3</v>
          </cell>
          <cell r="J146">
            <v>0</v>
          </cell>
          <cell r="K146">
            <v>-4.7390000000000002E-3</v>
          </cell>
        </row>
        <row r="147">
          <cell r="B147">
            <v>3.7463999999999997E-2</v>
          </cell>
          <cell r="C147">
            <v>2.4845000000000002E-2</v>
          </cell>
          <cell r="D147">
            <v>1.2945E-2</v>
          </cell>
          <cell r="E147">
            <v>1.5209E-2</v>
          </cell>
          <cell r="F147">
            <v>9.5240000000000012E-3</v>
          </cell>
          <cell r="G147">
            <v>-6.2110000000000004E-3</v>
          </cell>
          <cell r="H147">
            <v>1.013E-3</v>
          </cell>
          <cell r="I147">
            <v>1.1208000000000001E-2</v>
          </cell>
          <cell r="J147">
            <v>2.0080000000000002E-3</v>
          </cell>
          <cell r="K147">
            <v>0</v>
          </cell>
        </row>
        <row r="148">
          <cell r="B148">
            <v>0</v>
          </cell>
          <cell r="C148">
            <v>-2.0200000000000001E-3</v>
          </cell>
          <cell r="D148">
            <v>-1.9169000000000002E-2</v>
          </cell>
          <cell r="E148">
            <v>-5.6179999999999997E-3</v>
          </cell>
          <cell r="F148">
            <v>-5.6599999999999992E-3</v>
          </cell>
          <cell r="G148">
            <v>-8.3330000000000001E-3</v>
          </cell>
          <cell r="H148">
            <v>2.7328000000000002E-2</v>
          </cell>
          <cell r="I148">
            <v>-2.4629999999999999E-3</v>
          </cell>
          <cell r="J148">
            <v>-4.0080000000000003E-3</v>
          </cell>
          <cell r="K148">
            <v>0</v>
          </cell>
        </row>
        <row r="149">
          <cell r="B149">
            <v>-2.7780000000000001E-3</v>
          </cell>
          <cell r="C149">
            <v>-8.097E-3</v>
          </cell>
          <cell r="D149">
            <v>8.1430000000000009E-3</v>
          </cell>
          <cell r="E149">
            <v>-5.6499999999999996E-3</v>
          </cell>
          <cell r="F149">
            <v>5.6930000000000001E-3</v>
          </cell>
          <cell r="G149">
            <v>-8.4030000000000007E-3</v>
          </cell>
          <cell r="H149">
            <v>9.8519999999999996E-3</v>
          </cell>
          <cell r="I149">
            <v>2.4691000000000001E-2</v>
          </cell>
          <cell r="J149">
            <v>-1.2072000000000001E-2</v>
          </cell>
          <cell r="K149">
            <v>9.5240000000000012E-3</v>
          </cell>
        </row>
        <row r="150">
          <cell r="B150">
            <v>-3.3426000000000004E-2</v>
          </cell>
          <cell r="C150">
            <v>-1.8367000000000001E-2</v>
          </cell>
          <cell r="D150">
            <v>-8.0780000000000001E-3</v>
          </cell>
          <cell r="E150">
            <v>-1.5152000000000001E-2</v>
          </cell>
          <cell r="F150">
            <v>-1.8867999999999999E-2</v>
          </cell>
          <cell r="G150">
            <v>-2.5424000000000002E-2</v>
          </cell>
          <cell r="H150">
            <v>0</v>
          </cell>
          <cell r="I150">
            <v>1.5663E-2</v>
          </cell>
          <cell r="J150">
            <v>-8.1469999999999997E-3</v>
          </cell>
          <cell r="K150">
            <v>-4.7169999999999998E-3</v>
          </cell>
        </row>
        <row r="151">
          <cell r="B151">
            <v>3.1699999999999999E-2</v>
          </cell>
          <cell r="C151">
            <v>1.2474000000000001E-2</v>
          </cell>
          <cell r="D151">
            <v>1.9543999999999999E-2</v>
          </cell>
          <cell r="E151">
            <v>0</v>
          </cell>
          <cell r="F151">
            <v>3.846E-3</v>
          </cell>
          <cell r="G151">
            <v>-2.1739000000000001E-2</v>
          </cell>
          <cell r="H151">
            <v>1.4634000000000001E-2</v>
          </cell>
          <cell r="I151">
            <v>2.7284000000000003E-2</v>
          </cell>
          <cell r="J151">
            <v>2.4641000000000003E-2</v>
          </cell>
          <cell r="K151">
            <v>4.7390000000000002E-3</v>
          </cell>
        </row>
        <row r="152">
          <cell r="B152">
            <v>-1.6760000000000001E-2</v>
          </cell>
          <cell r="C152">
            <v>-8.2140000000000008E-3</v>
          </cell>
          <cell r="D152">
            <v>7.9869999999999993E-3</v>
          </cell>
          <cell r="E152">
            <v>-1.5384999999999999E-2</v>
          </cell>
          <cell r="F152">
            <v>-5.7470000000000004E-3</v>
          </cell>
          <cell r="G152">
            <v>1.3332999999999999E-2</v>
          </cell>
          <cell r="H152">
            <v>-2.4038E-2</v>
          </cell>
          <cell r="I152">
            <v>-2.1940000000000001E-2</v>
          </cell>
          <cell r="J152">
            <v>-8.0160000000000006E-3</v>
          </cell>
          <cell r="K152">
            <v>-4.7169999999999998E-3</v>
          </cell>
        </row>
        <row r="153">
          <cell r="B153">
            <v>-8.5229999999999993E-3</v>
          </cell>
          <cell r="C153">
            <v>-1.0351999999999998E-2</v>
          </cell>
          <cell r="D153">
            <v>1.1094E-2</v>
          </cell>
          <cell r="E153">
            <v>-5.8589999999999996E-3</v>
          </cell>
          <cell r="F153">
            <v>-7.7070000000000003E-3</v>
          </cell>
          <cell r="G153">
            <v>0</v>
          </cell>
          <cell r="H153">
            <v>-3.2511999999999999E-2</v>
          </cell>
          <cell r="I153">
            <v>-8.2640000000000005E-3</v>
          </cell>
          <cell r="J153">
            <v>6.0609999999999995E-3</v>
          </cell>
          <cell r="K153">
            <v>-4.7390000000000002E-3</v>
          </cell>
        </row>
        <row r="154">
          <cell r="B154">
            <v>1.7192000000000002E-2</v>
          </cell>
          <cell r="C154">
            <v>2.0920000000000001E-3</v>
          </cell>
          <cell r="D154">
            <v>-4.7020000000000005E-3</v>
          </cell>
          <cell r="E154">
            <v>-7.8590000000000014E-3</v>
          </cell>
          <cell r="F154">
            <v>5.8250000000000003E-3</v>
          </cell>
          <cell r="G154">
            <v>-2.1930000000000001E-3</v>
          </cell>
          <cell r="H154">
            <v>9.1649999999999995E-3</v>
          </cell>
          <cell r="I154">
            <v>1.1899999999999999E-3</v>
          </cell>
          <cell r="J154">
            <v>-1.004E-2</v>
          </cell>
          <cell r="K154">
            <v>9.5240000000000012E-3</v>
          </cell>
        </row>
        <row r="155">
          <cell r="B155">
            <v>1.4085E-2</v>
          </cell>
          <cell r="C155">
            <v>0</v>
          </cell>
          <cell r="D155">
            <v>-2.9921000000000003E-2</v>
          </cell>
          <cell r="E155">
            <v>0</v>
          </cell>
          <cell r="F155">
            <v>-9.6530000000000001E-3</v>
          </cell>
          <cell r="G155">
            <v>-2.1978000000000001E-2</v>
          </cell>
          <cell r="H155">
            <v>-6.0540000000000004E-3</v>
          </cell>
          <cell r="I155">
            <v>-1.1890000000000002E-3</v>
          </cell>
          <cell r="J155">
            <v>1.217E-2</v>
          </cell>
          <cell r="K155">
            <v>0</v>
          </cell>
        </row>
        <row r="156">
          <cell r="B156">
            <v>3.8889E-2</v>
          </cell>
          <cell r="C156">
            <v>6.2629999999999995E-3</v>
          </cell>
          <cell r="D156">
            <v>3.0844E-2</v>
          </cell>
          <cell r="E156">
            <v>3.1683000000000003E-2</v>
          </cell>
          <cell r="F156">
            <v>1.1696E-2</v>
          </cell>
          <cell r="G156">
            <v>8.9890000000000005E-3</v>
          </cell>
          <cell r="H156">
            <v>2.0305E-2</v>
          </cell>
          <cell r="I156">
            <v>2.1429E-2</v>
          </cell>
          <cell r="J156">
            <v>2.0040000000000001E-3</v>
          </cell>
          <cell r="K156">
            <v>4.7169999999999998E-3</v>
          </cell>
        </row>
        <row r="157">
          <cell r="B157">
            <v>3.2086000000000003E-2</v>
          </cell>
          <cell r="C157">
            <v>4.1489999999999999E-3</v>
          </cell>
          <cell r="D157">
            <v>1.7323000000000002E-2</v>
          </cell>
          <cell r="E157">
            <v>-9.5969999999999996E-3</v>
          </cell>
          <cell r="F157">
            <v>3.8540000000000002E-3</v>
          </cell>
          <cell r="G157">
            <v>-1.1136E-2</v>
          </cell>
          <cell r="H157">
            <v>0</v>
          </cell>
          <cell r="I157">
            <v>1.1659999999999999E-3</v>
          </cell>
          <cell r="J157">
            <v>1.2E-2</v>
          </cell>
          <cell r="K157">
            <v>4.6949999999999995E-3</v>
          </cell>
        </row>
        <row r="158">
          <cell r="B158">
            <v>1.8134999999999998E-2</v>
          </cell>
          <cell r="C158">
            <v>1.0331E-2</v>
          </cell>
          <cell r="D158">
            <v>3.0959999999999998E-3</v>
          </cell>
          <cell r="E158">
            <v>1.9380000000000001E-2</v>
          </cell>
          <cell r="F158">
            <v>7.6780000000000008E-3</v>
          </cell>
          <cell r="G158">
            <v>0</v>
          </cell>
          <cell r="H158">
            <v>1.4924999999999999E-2</v>
          </cell>
          <cell r="I158">
            <v>3.4920000000000003E-3</v>
          </cell>
          <cell r="J158">
            <v>7.9050000000000006E-3</v>
          </cell>
          <cell r="K158">
            <v>4.6730000000000001E-3</v>
          </cell>
        </row>
        <row r="159">
          <cell r="B159">
            <v>-4.0712000000000005E-2</v>
          </cell>
          <cell r="C159">
            <v>-4.0899999999999999E-3</v>
          </cell>
          <cell r="D159">
            <v>0</v>
          </cell>
          <cell r="E159">
            <v>-3.8019999999999998E-3</v>
          </cell>
          <cell r="F159">
            <v>5.7140000000000003E-3</v>
          </cell>
          <cell r="G159">
            <v>1.1261000000000002E-2</v>
          </cell>
          <cell r="H159">
            <v>4.9020000000000001E-3</v>
          </cell>
          <cell r="I159">
            <v>-6.961000000000001E-3</v>
          </cell>
          <cell r="J159">
            <v>-9.8040000000000002E-3</v>
          </cell>
          <cell r="K159">
            <v>-4.6510000000000006E-3</v>
          </cell>
        </row>
        <row r="160">
          <cell r="B160">
            <v>2.653E-3</v>
          </cell>
          <cell r="C160">
            <v>6.1599999999999997E-3</v>
          </cell>
          <cell r="D160">
            <v>7.7159999999999998E-3</v>
          </cell>
          <cell r="E160">
            <v>5.7250000000000001E-3</v>
          </cell>
          <cell r="F160">
            <v>0</v>
          </cell>
          <cell r="G160">
            <v>-8.9090000000000003E-3</v>
          </cell>
          <cell r="H160">
            <v>1.4634000000000001E-2</v>
          </cell>
          <cell r="I160">
            <v>1.1682E-2</v>
          </cell>
          <cell r="J160">
            <v>1.98E-3</v>
          </cell>
          <cell r="K160">
            <v>4.6730000000000001E-3</v>
          </cell>
        </row>
        <row r="161">
          <cell r="B161">
            <v>5.2910000000000006E-3</v>
          </cell>
          <cell r="C161">
            <v>1.8367000000000001E-2</v>
          </cell>
          <cell r="D161">
            <v>4.594E-3</v>
          </cell>
          <cell r="E161">
            <v>5.6930000000000001E-3</v>
          </cell>
          <cell r="F161">
            <v>-1.8940000000000001E-3</v>
          </cell>
          <cell r="G161">
            <v>-6.7420000000000006E-3</v>
          </cell>
          <cell r="H161">
            <v>4.8079999999999998E-3</v>
          </cell>
          <cell r="I161">
            <v>0</v>
          </cell>
          <cell r="J161">
            <v>7.9050000000000006E-3</v>
          </cell>
          <cell r="K161">
            <v>0</v>
          </cell>
        </row>
        <row r="162">
          <cell r="B162">
            <v>0</v>
          </cell>
          <cell r="C162">
            <v>3.8075999999999999E-2</v>
          </cell>
          <cell r="D162">
            <v>7.6220000000000003E-3</v>
          </cell>
          <cell r="E162">
            <v>5.6599999999999992E-3</v>
          </cell>
          <cell r="F162">
            <v>-1.8979999999999999E-3</v>
          </cell>
          <cell r="G162">
            <v>1.1312000000000001E-2</v>
          </cell>
          <cell r="H162">
            <v>-1.4354E-2</v>
          </cell>
          <cell r="I162">
            <v>2.3089999999999999E-3</v>
          </cell>
          <cell r="J162">
            <v>-1.9610000000000001E-3</v>
          </cell>
          <cell r="K162">
            <v>0</v>
          </cell>
        </row>
        <row r="163">
          <cell r="B163">
            <v>-2.8947000000000001E-2</v>
          </cell>
          <cell r="C163">
            <v>1.7375000000000002E-2</v>
          </cell>
          <cell r="D163">
            <v>-3.026E-3</v>
          </cell>
          <cell r="E163">
            <v>-3.7519999999999997E-3</v>
          </cell>
          <cell r="F163">
            <v>-7.6049999999999998E-3</v>
          </cell>
          <cell r="G163">
            <v>-1.3423000000000001E-2</v>
          </cell>
          <cell r="H163">
            <v>9.7090000000000006E-3</v>
          </cell>
          <cell r="I163">
            <v>-3.2258000000000002E-2</v>
          </cell>
          <cell r="J163">
            <v>-7.8590000000000014E-3</v>
          </cell>
          <cell r="K163">
            <v>-4.6510000000000006E-3</v>
          </cell>
        </row>
        <row r="164">
          <cell r="B164">
            <v>8.1300000000000001E-3</v>
          </cell>
          <cell r="C164">
            <v>-2.8462999999999999E-2</v>
          </cell>
          <cell r="D164">
            <v>1.6692000000000002E-2</v>
          </cell>
          <cell r="E164">
            <v>1.8829999999999999E-3</v>
          </cell>
          <cell r="F164">
            <v>7.6629999999999997E-3</v>
          </cell>
          <cell r="G164">
            <v>-1.5872999999999998E-2</v>
          </cell>
          <cell r="H164">
            <v>4.8079999999999998E-3</v>
          </cell>
          <cell r="I164">
            <v>8.3330000000000001E-3</v>
          </cell>
          <cell r="J164">
            <v>-3.96E-3</v>
          </cell>
          <cell r="K164">
            <v>0</v>
          </cell>
        </row>
        <row r="165">
          <cell r="B165">
            <v>-8.0649999999999993E-3</v>
          </cell>
          <cell r="C165">
            <v>3.9060000000000002E-3</v>
          </cell>
          <cell r="D165">
            <v>-2.2387999999999998E-2</v>
          </cell>
          <cell r="E165">
            <v>-1.1278E-2</v>
          </cell>
          <cell r="F165">
            <v>-1.1407E-2</v>
          </cell>
          <cell r="G165">
            <v>-5.0691E-2</v>
          </cell>
          <cell r="H165">
            <v>-4.7850000000000002E-3</v>
          </cell>
          <cell r="I165">
            <v>-2.3612999999999999E-2</v>
          </cell>
          <cell r="J165">
            <v>-1.1928000000000001E-2</v>
          </cell>
          <cell r="K165">
            <v>4.6730000000000001E-3</v>
          </cell>
        </row>
        <row r="166">
          <cell r="B166">
            <v>2.7100000000000002E-3</v>
          </cell>
          <cell r="C166">
            <v>1.946E-3</v>
          </cell>
          <cell r="D166">
            <v>-1.5270000000000001E-3</v>
          </cell>
          <cell r="E166">
            <v>7.6049999999999998E-3</v>
          </cell>
          <cell r="F166">
            <v>3.846E-3</v>
          </cell>
          <cell r="G166">
            <v>4.8539999999999998E-3</v>
          </cell>
          <cell r="H166">
            <v>4.8079999999999998E-3</v>
          </cell>
          <cell r="I166">
            <v>1.8138000000000001E-2</v>
          </cell>
          <cell r="J166">
            <v>4.0239999999999998E-3</v>
          </cell>
          <cell r="K166">
            <v>0</v>
          </cell>
        </row>
        <row r="167">
          <cell r="B167">
            <v>-4.0541000000000001E-2</v>
          </cell>
          <cell r="C167">
            <v>2.5243000000000002E-2</v>
          </cell>
          <cell r="D167">
            <v>-1.5290999999999999E-2</v>
          </cell>
          <cell r="E167">
            <v>-2.6415000000000001E-2</v>
          </cell>
          <cell r="F167">
            <v>-7.6629999999999997E-3</v>
          </cell>
          <cell r="G167">
            <v>9.6620000000000004E-3</v>
          </cell>
          <cell r="H167">
            <v>-9.5689999999999994E-3</v>
          </cell>
          <cell r="I167">
            <v>-1.3064000000000001E-2</v>
          </cell>
          <cell r="J167">
            <v>-1.2024E-2</v>
          </cell>
          <cell r="K167">
            <v>-4.6510000000000006E-3</v>
          </cell>
        </row>
        <row r="168">
          <cell r="B168">
            <v>1.6900999999999999E-2</v>
          </cell>
          <cell r="C168">
            <v>-1.1364000000000001E-2</v>
          </cell>
          <cell r="D168">
            <v>2.4845000000000002E-2</v>
          </cell>
          <cell r="E168">
            <v>-7.7520000000000002E-3</v>
          </cell>
          <cell r="F168">
            <v>-5.7920000000000003E-3</v>
          </cell>
          <cell r="G168">
            <v>-4.7850000000000002E-3</v>
          </cell>
          <cell r="H168">
            <v>0</v>
          </cell>
          <cell r="I168">
            <v>6.0170000000000006E-3</v>
          </cell>
          <cell r="J168">
            <v>6.0850000000000001E-3</v>
          </cell>
          <cell r="K168">
            <v>0</v>
          </cell>
        </row>
        <row r="169">
          <cell r="B169">
            <v>0</v>
          </cell>
          <cell r="C169">
            <v>1.1494000000000001E-2</v>
          </cell>
          <cell r="D169">
            <v>7.5760000000000003E-3</v>
          </cell>
          <cell r="E169">
            <v>-9.7660000000000004E-3</v>
          </cell>
          <cell r="F169">
            <v>-5.8250000000000003E-3</v>
          </cell>
          <cell r="G169">
            <v>0</v>
          </cell>
          <cell r="H169">
            <v>-9.6620000000000004E-3</v>
          </cell>
          <cell r="I169">
            <v>-1.1962E-2</v>
          </cell>
          <cell r="J169">
            <v>-4.032E-3</v>
          </cell>
          <cell r="K169">
            <v>4.6730000000000001E-3</v>
          </cell>
        </row>
        <row r="170">
          <cell r="B170">
            <v>-5.5400000000000007E-3</v>
          </cell>
          <cell r="C170">
            <v>1.8940000000000001E-3</v>
          </cell>
          <cell r="D170">
            <v>1.6541E-2</v>
          </cell>
          <cell r="E170">
            <v>9.8619999999999992E-3</v>
          </cell>
          <cell r="F170">
            <v>-5.8589999999999996E-3</v>
          </cell>
          <cell r="G170">
            <v>-2.4038E-2</v>
          </cell>
          <cell r="H170">
            <v>-4.8780000000000004E-3</v>
          </cell>
          <cell r="I170">
            <v>-8.1114000000000006E-2</v>
          </cell>
          <cell r="J170">
            <v>-4.0489999999999996E-3</v>
          </cell>
          <cell r="K170">
            <v>0</v>
          </cell>
        </row>
        <row r="171">
          <cell r="B171">
            <v>2.2284000000000002E-2</v>
          </cell>
          <cell r="C171">
            <v>-1.7013E-2</v>
          </cell>
          <cell r="D171">
            <v>2.6627000000000001E-2</v>
          </cell>
          <cell r="E171">
            <v>5.8589999999999996E-3</v>
          </cell>
          <cell r="F171">
            <v>-7.8590000000000014E-3</v>
          </cell>
          <cell r="G171">
            <v>9.8519999999999996E-3</v>
          </cell>
          <cell r="H171">
            <v>-2.0588000000000002E-2</v>
          </cell>
          <cell r="I171">
            <v>1.3179999999999999E-3</v>
          </cell>
          <cell r="J171">
            <v>-2.0330000000000001E-3</v>
          </cell>
          <cell r="K171">
            <v>9.3020000000000012E-3</v>
          </cell>
        </row>
        <row r="172">
          <cell r="B172">
            <v>3.2697999999999998E-2</v>
          </cell>
          <cell r="C172">
            <v>1.923E-3</v>
          </cell>
          <cell r="D172">
            <v>1.7291000000000001E-2</v>
          </cell>
          <cell r="E172">
            <v>-1.3592E-2</v>
          </cell>
          <cell r="F172">
            <v>0</v>
          </cell>
          <cell r="G172">
            <v>2.4390000000000002E-2</v>
          </cell>
          <cell r="H172">
            <v>6.0060000000000001E-3</v>
          </cell>
          <cell r="I172">
            <v>1.4474000000000001E-2</v>
          </cell>
          <cell r="J172">
            <v>-1.0182999999999999E-2</v>
          </cell>
          <cell r="K172">
            <v>4.6080000000000001E-3</v>
          </cell>
        </row>
        <row r="173">
          <cell r="B173">
            <v>2.9024000000000001E-2</v>
          </cell>
          <cell r="C173">
            <v>-2.1113E-2</v>
          </cell>
          <cell r="D173">
            <v>2.8329E-2</v>
          </cell>
          <cell r="E173">
            <v>7.8740000000000008E-3</v>
          </cell>
          <cell r="F173">
            <v>0</v>
          </cell>
          <cell r="G173">
            <v>-2.3810000000000003E-3</v>
          </cell>
          <cell r="H173">
            <v>4.9750000000000003E-3</v>
          </cell>
          <cell r="I173">
            <v>1.4267000000000002E-2</v>
          </cell>
          <cell r="J173">
            <v>6.1729999999999997E-3</v>
          </cell>
          <cell r="K173">
            <v>0</v>
          </cell>
        </row>
        <row r="174">
          <cell r="B174">
            <v>0</v>
          </cell>
          <cell r="C174">
            <v>2.3529000000000001E-2</v>
          </cell>
          <cell r="D174">
            <v>-2.8926E-2</v>
          </cell>
          <cell r="E174">
            <v>2.5391E-2</v>
          </cell>
          <cell r="F174">
            <v>1.3861000000000002E-2</v>
          </cell>
          <cell r="G174">
            <v>2.1480000000000003E-2</v>
          </cell>
          <cell r="H174">
            <v>2.4752E-2</v>
          </cell>
          <cell r="I174">
            <v>1.4066E-2</v>
          </cell>
          <cell r="J174">
            <v>0</v>
          </cell>
          <cell r="K174">
            <v>4.5869999999999999E-3</v>
          </cell>
        </row>
        <row r="175">
          <cell r="B175">
            <v>-1.5384999999999999E-2</v>
          </cell>
          <cell r="C175">
            <v>-1.1494000000000001E-2</v>
          </cell>
          <cell r="D175">
            <v>1.2766E-2</v>
          </cell>
          <cell r="E175">
            <v>-2.0952000000000002E-2</v>
          </cell>
          <cell r="F175">
            <v>0</v>
          </cell>
          <cell r="G175">
            <v>-3.7383E-2</v>
          </cell>
          <cell r="H175">
            <v>4.8310000000000002E-3</v>
          </cell>
          <cell r="I175">
            <v>-8.8269999999999998E-3</v>
          </cell>
          <cell r="J175">
            <v>2.0449999999999999E-3</v>
          </cell>
          <cell r="K175">
            <v>-4.5659999999999997E-3</v>
          </cell>
        </row>
        <row r="176">
          <cell r="B176">
            <v>0</v>
          </cell>
          <cell r="C176">
            <v>-1.3566E-2</v>
          </cell>
          <cell r="D176">
            <v>-1.4006000000000001E-2</v>
          </cell>
          <cell r="E176">
            <v>1.946E-3</v>
          </cell>
          <cell r="F176">
            <v>-5.8589999999999996E-3</v>
          </cell>
          <cell r="G176">
            <v>-2.4272000000000002E-2</v>
          </cell>
          <cell r="H176">
            <v>9.6150000000000003E-3</v>
          </cell>
          <cell r="I176">
            <v>1.0178000000000001E-2</v>
          </cell>
          <cell r="J176">
            <v>2.0407999999999999E-2</v>
          </cell>
          <cell r="K176">
            <v>0</v>
          </cell>
        </row>
        <row r="177">
          <cell r="B177">
            <v>2.6042000000000003E-2</v>
          </cell>
          <cell r="C177">
            <v>1.3752E-2</v>
          </cell>
          <cell r="D177">
            <v>1.9886000000000001E-2</v>
          </cell>
          <cell r="E177">
            <v>2.7184E-2</v>
          </cell>
          <cell r="F177">
            <v>9.8230000000000001E-3</v>
          </cell>
          <cell r="G177">
            <v>1.9900000000000001E-2</v>
          </cell>
          <cell r="H177">
            <v>4.7620000000000006E-3</v>
          </cell>
          <cell r="I177">
            <v>1.1335E-2</v>
          </cell>
          <cell r="J177">
            <v>4.0000000000000001E-3</v>
          </cell>
          <cell r="K177">
            <v>4.5869999999999999E-3</v>
          </cell>
        </row>
        <row r="178">
          <cell r="B178">
            <v>-1.5228E-2</v>
          </cell>
          <cell r="C178">
            <v>7.7520000000000002E-3</v>
          </cell>
          <cell r="D178">
            <v>-3.4819000000000003E-2</v>
          </cell>
          <cell r="E178">
            <v>-1.7013E-2</v>
          </cell>
          <cell r="F178">
            <v>1.5564E-2</v>
          </cell>
          <cell r="G178">
            <v>1.4634000000000001E-2</v>
          </cell>
          <cell r="H178">
            <v>2.8435999999999999E-2</v>
          </cell>
          <cell r="I178">
            <v>-1.245E-3</v>
          </cell>
          <cell r="J178">
            <v>-3.9839999999999997E-3</v>
          </cell>
          <cell r="K178">
            <v>-4.5659999999999997E-3</v>
          </cell>
        </row>
        <row r="179">
          <cell r="B179">
            <v>2.0619000000000002E-2</v>
          </cell>
          <cell r="C179">
            <v>5.7689999999999998E-3</v>
          </cell>
          <cell r="D179">
            <v>2.4531000000000001E-2</v>
          </cell>
          <cell r="E179">
            <v>1.923E-3</v>
          </cell>
          <cell r="F179">
            <v>1.341E-2</v>
          </cell>
          <cell r="G179">
            <v>4.8079999999999998E-3</v>
          </cell>
          <cell r="H179">
            <v>0</v>
          </cell>
          <cell r="I179">
            <v>7.4809999999999998E-3</v>
          </cell>
          <cell r="J179">
            <v>0.01</v>
          </cell>
          <cell r="K179">
            <v>4.5869999999999999E-3</v>
          </cell>
        </row>
        <row r="180">
          <cell r="B180">
            <v>5.0505000000000008E-2</v>
          </cell>
          <cell r="C180">
            <v>7.6480000000000003E-3</v>
          </cell>
          <cell r="D180">
            <v>-1.2676000000000002E-2</v>
          </cell>
          <cell r="E180">
            <v>0</v>
          </cell>
          <cell r="F180">
            <v>-1.89E-3</v>
          </cell>
          <cell r="G180">
            <v>1.1962E-2</v>
          </cell>
          <cell r="H180">
            <v>4.6080000000000001E-3</v>
          </cell>
          <cell r="I180">
            <v>-4.9500000000000004E-3</v>
          </cell>
          <cell r="J180">
            <v>3.96E-3</v>
          </cell>
          <cell r="K180">
            <v>-4.5659999999999997E-3</v>
          </cell>
        </row>
        <row r="181">
          <cell r="B181">
            <v>-8.8941999999999993E-2</v>
          </cell>
          <cell r="C181">
            <v>0</v>
          </cell>
          <cell r="D181">
            <v>2.8530000000000001E-3</v>
          </cell>
          <cell r="E181">
            <v>-1.7274000000000001E-2</v>
          </cell>
          <cell r="F181">
            <v>3.7880000000000001E-3</v>
          </cell>
          <cell r="G181">
            <v>2.3640000000000002E-3</v>
          </cell>
          <cell r="H181">
            <v>4.5869999999999999E-3</v>
          </cell>
          <cell r="I181">
            <v>-7.463E-3</v>
          </cell>
          <cell r="J181">
            <v>3.9450000000000006E-3</v>
          </cell>
          <cell r="K181">
            <v>0</v>
          </cell>
        </row>
        <row r="182">
          <cell r="B182">
            <v>2.6390000000000003E-3</v>
          </cell>
          <cell r="C182">
            <v>5.6930000000000001E-3</v>
          </cell>
          <cell r="D182">
            <v>2.4182000000000002E-2</v>
          </cell>
          <cell r="E182">
            <v>2.3438000000000001E-2</v>
          </cell>
          <cell r="F182">
            <v>-3.774E-3</v>
          </cell>
          <cell r="G182">
            <v>4.7169999999999998E-3</v>
          </cell>
          <cell r="H182">
            <v>-4.5659999999999997E-3</v>
          </cell>
          <cell r="I182">
            <v>8.7720000000000003E-3</v>
          </cell>
          <cell r="J182">
            <v>0</v>
          </cell>
          <cell r="K182">
            <v>4.5869999999999999E-3</v>
          </cell>
        </row>
        <row r="183">
          <cell r="B183">
            <v>-1.0526000000000001E-2</v>
          </cell>
          <cell r="C183">
            <v>-9.4339999999999997E-3</v>
          </cell>
          <cell r="D183">
            <v>-4.1670000000000006E-3</v>
          </cell>
          <cell r="E183">
            <v>-1.908E-3</v>
          </cell>
          <cell r="F183">
            <v>-5.6820000000000004E-3</v>
          </cell>
          <cell r="G183">
            <v>7.0420000000000005E-3</v>
          </cell>
          <cell r="H183">
            <v>-1.8349000000000001E-2</v>
          </cell>
          <cell r="I183">
            <v>2.1118000000000001E-2</v>
          </cell>
          <cell r="J183">
            <v>1.9650000000000002E-3</v>
          </cell>
          <cell r="K183">
            <v>0</v>
          </cell>
        </row>
        <row r="184">
          <cell r="B184">
            <v>1.0638000000000002E-2</v>
          </cell>
          <cell r="C184">
            <v>1.905E-3</v>
          </cell>
          <cell r="D184">
            <v>-2.7889999999999998E-3</v>
          </cell>
          <cell r="E184">
            <v>3.8240000000000001E-3</v>
          </cell>
          <cell r="F184">
            <v>7.6190000000000008E-3</v>
          </cell>
          <cell r="G184">
            <v>0</v>
          </cell>
          <cell r="H184">
            <v>0</v>
          </cell>
          <cell r="I184">
            <v>-1.217E-3</v>
          </cell>
          <cell r="J184">
            <v>0</v>
          </cell>
          <cell r="K184">
            <v>0</v>
          </cell>
        </row>
        <row r="185">
          <cell r="B185">
            <v>0</v>
          </cell>
          <cell r="C185">
            <v>-2.0913000000000001E-2</v>
          </cell>
          <cell r="D185">
            <v>-9.7900000000000001E-3</v>
          </cell>
          <cell r="E185">
            <v>-1.7142999999999999E-2</v>
          </cell>
          <cell r="F185">
            <v>-1.1342000000000001E-2</v>
          </cell>
          <cell r="G185">
            <v>-1.6316999999999998E-2</v>
          </cell>
          <cell r="H185">
            <v>-4.6730000000000001E-3</v>
          </cell>
          <cell r="I185">
            <v>-1.8270000000000002E-2</v>
          </cell>
          <cell r="J185">
            <v>-1.1765000000000001E-2</v>
          </cell>
          <cell r="K185">
            <v>-4.5659999999999997E-3</v>
          </cell>
        </row>
        <row r="186">
          <cell r="B186">
            <v>-2.6319999999999998E-3</v>
          </cell>
          <cell r="C186">
            <v>9.7090000000000006E-3</v>
          </cell>
          <cell r="D186">
            <v>2.8249999999999998E-3</v>
          </cell>
          <cell r="E186">
            <v>5.8140000000000006E-3</v>
          </cell>
          <cell r="F186">
            <v>-1.9120000000000001E-3</v>
          </cell>
          <cell r="G186">
            <v>9.4789999999999996E-3</v>
          </cell>
          <cell r="H186">
            <v>-1.8779000000000001E-2</v>
          </cell>
          <cell r="I186">
            <v>-2.4810000000000001E-3</v>
          </cell>
          <cell r="J186">
            <v>9.9209999999999993E-3</v>
          </cell>
          <cell r="K186">
            <v>4.5869999999999999E-3</v>
          </cell>
        </row>
        <row r="187">
          <cell r="B187">
            <v>-2.6390000000000003E-3</v>
          </cell>
          <cell r="C187">
            <v>-2.3077E-2</v>
          </cell>
          <cell r="D187">
            <v>-5.6337999999999999E-2</v>
          </cell>
          <cell r="E187">
            <v>-1.7340999999999999E-2</v>
          </cell>
          <cell r="F187">
            <v>-9.5790000000000007E-3</v>
          </cell>
          <cell r="G187">
            <v>-4.6949999999999995E-3</v>
          </cell>
          <cell r="H187">
            <v>9.5689999999999994E-3</v>
          </cell>
          <cell r="I187">
            <v>-9.9500000000000005E-3</v>
          </cell>
          <cell r="J187">
            <v>-1.9650000000000002E-3</v>
          </cell>
          <cell r="K187">
            <v>-1.3698999999999999E-2</v>
          </cell>
        </row>
        <row r="188">
          <cell r="B188">
            <v>-2.3809999999999998E-2</v>
          </cell>
          <cell r="C188">
            <v>-1.5748000000000002E-2</v>
          </cell>
          <cell r="D188">
            <v>1.493E-3</v>
          </cell>
          <cell r="E188">
            <v>-5.8819999999999992E-3</v>
          </cell>
          <cell r="F188">
            <v>-9.670999999999999E-3</v>
          </cell>
          <cell r="G188">
            <v>-2.3584999999999998E-2</v>
          </cell>
          <cell r="H188">
            <v>-1.8956999999999998E-2</v>
          </cell>
          <cell r="I188">
            <v>-2.5130000000000005E-3</v>
          </cell>
          <cell r="J188">
            <v>-1.1811E-2</v>
          </cell>
          <cell r="K188">
            <v>4.6300000000000004E-3</v>
          </cell>
        </row>
        <row r="189">
          <cell r="B189">
            <v>-4.0650000000000006E-2</v>
          </cell>
          <cell r="C189">
            <v>-2.6000000000000002E-2</v>
          </cell>
          <cell r="D189">
            <v>7.4520000000000003E-3</v>
          </cell>
          <cell r="E189">
            <v>-5.9170000000000004E-3</v>
          </cell>
          <cell r="F189">
            <v>1.3672E-2</v>
          </cell>
          <cell r="G189">
            <v>-1.6908000000000003E-2</v>
          </cell>
          <cell r="H189">
            <v>-1.4493000000000001E-2</v>
          </cell>
          <cell r="I189">
            <v>1.2590000000000001E-3</v>
          </cell>
          <cell r="J189">
            <v>5.9760000000000004E-3</v>
          </cell>
          <cell r="K189">
            <v>4.6080000000000001E-3</v>
          </cell>
        </row>
        <row r="190">
          <cell r="B190">
            <v>0</v>
          </cell>
          <cell r="C190">
            <v>2.0530000000000001E-3</v>
          </cell>
          <cell r="D190">
            <v>2.3668999999999999E-2</v>
          </cell>
          <cell r="E190">
            <v>1.9840000000000001E-3</v>
          </cell>
          <cell r="F190">
            <v>9.6340000000000002E-3</v>
          </cell>
          <cell r="G190">
            <v>-7.3709999999999999E-3</v>
          </cell>
          <cell r="H190">
            <v>-2.0588000000000002E-2</v>
          </cell>
          <cell r="I190">
            <v>7.5470000000000008E-3</v>
          </cell>
          <cell r="J190">
            <v>3.96E-3</v>
          </cell>
          <cell r="K190">
            <v>0</v>
          </cell>
        </row>
        <row r="191">
          <cell r="B191">
            <v>-8.1921000000000008E-2</v>
          </cell>
          <cell r="C191">
            <v>-6.7623000000000003E-2</v>
          </cell>
          <cell r="D191">
            <v>-7.8034999999999993E-2</v>
          </cell>
          <cell r="E191">
            <v>-9.5050000000000009E-2</v>
          </cell>
          <cell r="F191">
            <v>-4.3893000000000008E-2</v>
          </cell>
          <cell r="G191">
            <v>-2.7227999999999999E-2</v>
          </cell>
          <cell r="H191">
            <v>-7.9078999999999997E-2</v>
          </cell>
          <cell r="I191">
            <v>-6.1173999999999999E-2</v>
          </cell>
          <cell r="J191">
            <v>-4.5365000000000003E-2</v>
          </cell>
          <cell r="K191">
            <v>-9.1739999999999999E-3</v>
          </cell>
        </row>
        <row r="192">
          <cell r="B192">
            <v>8.3077000000000012E-2</v>
          </cell>
          <cell r="C192">
            <v>4.1757999999999997E-2</v>
          </cell>
          <cell r="D192">
            <v>3.6049999999999999E-2</v>
          </cell>
          <cell r="E192">
            <v>2.8445999999999999E-2</v>
          </cell>
          <cell r="F192">
            <v>9.980000000000001E-3</v>
          </cell>
          <cell r="G192">
            <v>1.0178000000000001E-2</v>
          </cell>
          <cell r="H192">
            <v>1.0869999999999999E-2</v>
          </cell>
          <cell r="I192">
            <v>3.7233999999999996E-2</v>
          </cell>
          <cell r="J192">
            <v>1.2397E-2</v>
          </cell>
          <cell r="K192">
            <v>4.6300000000000004E-3</v>
          </cell>
        </row>
        <row r="193">
          <cell r="B193">
            <v>-4.5454999999999995E-2</v>
          </cell>
          <cell r="C193">
            <v>-2.7425999999999999E-2</v>
          </cell>
          <cell r="D193">
            <v>9.077E-3</v>
          </cell>
          <cell r="E193">
            <v>-2.1277000000000001E-2</v>
          </cell>
          <cell r="F193">
            <v>-1.1858E-2</v>
          </cell>
          <cell r="G193">
            <v>0</v>
          </cell>
          <cell r="H193">
            <v>-1.7204000000000001E-2</v>
          </cell>
          <cell r="I193">
            <v>-1.2821000000000001E-2</v>
          </cell>
          <cell r="J193">
            <v>-1.8367000000000001E-2</v>
          </cell>
          <cell r="K193">
            <v>-9.2169999999999995E-3</v>
          </cell>
        </row>
        <row r="194">
          <cell r="B194">
            <v>-2.3809999999999998E-2</v>
          </cell>
          <cell r="C194">
            <v>2.8199999999999999E-2</v>
          </cell>
          <cell r="D194">
            <v>-1.4990000000000001E-3</v>
          </cell>
          <cell r="E194">
            <v>-1.3043000000000001E-2</v>
          </cell>
          <cell r="F194">
            <v>8.0000000000000002E-3</v>
          </cell>
          <cell r="G194">
            <v>0</v>
          </cell>
          <cell r="H194">
            <v>1.0939999999999999E-3</v>
          </cell>
          <cell r="I194">
            <v>-7.7920000000000003E-3</v>
          </cell>
          <cell r="J194">
            <v>1.6632000000000001E-2</v>
          </cell>
          <cell r="K194">
            <v>0</v>
          </cell>
        </row>
        <row r="195">
          <cell r="B195">
            <v>5.4878000000000003E-2</v>
          </cell>
          <cell r="C195">
            <v>6.3290000000000004E-3</v>
          </cell>
          <cell r="D195">
            <v>-2.1021000000000001E-2</v>
          </cell>
          <cell r="E195">
            <v>-2.2026E-2</v>
          </cell>
          <cell r="F195">
            <v>-7.9369999999999996E-3</v>
          </cell>
          <cell r="G195">
            <v>-2.5189E-2</v>
          </cell>
          <cell r="H195">
            <v>1.5301E-2</v>
          </cell>
          <cell r="I195">
            <v>1.3089999999999998E-3</v>
          </cell>
          <cell r="J195">
            <v>-1.2270000000000001E-2</v>
          </cell>
          <cell r="K195">
            <v>4.6510000000000006E-3</v>
          </cell>
        </row>
        <row r="196">
          <cell r="B196">
            <v>3.4681999999999998E-2</v>
          </cell>
          <cell r="C196">
            <v>-8.3860000000000011E-3</v>
          </cell>
          <cell r="D196">
            <v>2.7607E-2</v>
          </cell>
          <cell r="E196">
            <v>-2.2523000000000001E-2</v>
          </cell>
          <cell r="F196">
            <v>0</v>
          </cell>
          <cell r="G196">
            <v>0</v>
          </cell>
          <cell r="H196">
            <v>-5.3820000000000005E-3</v>
          </cell>
          <cell r="I196">
            <v>-6.5360000000000001E-3</v>
          </cell>
          <cell r="J196">
            <v>4.1410000000000006E-3</v>
          </cell>
          <cell r="K196">
            <v>0</v>
          </cell>
        </row>
        <row r="197">
          <cell r="B197">
            <v>5.587E-3</v>
          </cell>
          <cell r="C197">
            <v>-2.114E-3</v>
          </cell>
          <cell r="D197">
            <v>0</v>
          </cell>
          <cell r="E197">
            <v>-4.8387000000000006E-2</v>
          </cell>
          <cell r="F197">
            <v>6.0000000000000001E-3</v>
          </cell>
          <cell r="G197">
            <v>-1.2920000000000001E-2</v>
          </cell>
          <cell r="H197">
            <v>-1.7316000000000002E-2</v>
          </cell>
          <cell r="I197">
            <v>-1.9737000000000001E-2</v>
          </cell>
          <cell r="J197">
            <v>2.062E-3</v>
          </cell>
          <cell r="K197">
            <v>4.6300000000000004E-3</v>
          </cell>
        </row>
        <row r="198">
          <cell r="B198">
            <v>3.8889E-2</v>
          </cell>
          <cell r="C198">
            <v>4.2370000000000003E-3</v>
          </cell>
          <cell r="D198">
            <v>-2.9849999999999998E-3</v>
          </cell>
          <cell r="E198">
            <v>1.9370000000000002E-2</v>
          </cell>
          <cell r="F198">
            <v>0</v>
          </cell>
          <cell r="G198">
            <v>2.3559999999999998E-2</v>
          </cell>
          <cell r="H198">
            <v>-5.5069999999999997E-3</v>
          </cell>
          <cell r="I198">
            <v>8.0540000000000004E-3</v>
          </cell>
          <cell r="J198">
            <v>-6.1729999999999997E-3</v>
          </cell>
          <cell r="K198">
            <v>-4.6080000000000001E-3</v>
          </cell>
        </row>
        <row r="199">
          <cell r="B199">
            <v>-3.4759000000000005E-2</v>
          </cell>
          <cell r="C199">
            <v>-2.9536E-2</v>
          </cell>
          <cell r="D199">
            <v>-1.3472999999999999E-2</v>
          </cell>
          <cell r="E199">
            <v>-1.1875999999999999E-2</v>
          </cell>
          <cell r="F199">
            <v>-1.9880999999999999E-2</v>
          </cell>
          <cell r="G199">
            <v>1.5344999999999999E-2</v>
          </cell>
          <cell r="H199">
            <v>-5.5370999999999997E-2</v>
          </cell>
          <cell r="I199">
            <v>-4.1277999999999995E-2</v>
          </cell>
          <cell r="J199">
            <v>0</v>
          </cell>
          <cell r="K199">
            <v>-4.6300000000000004E-3</v>
          </cell>
        </row>
        <row r="200">
          <cell r="B200">
            <v>-1.9391000000000002E-2</v>
          </cell>
          <cell r="C200">
            <v>-2.1740000000000002E-3</v>
          </cell>
          <cell r="D200">
            <v>2.5797E-2</v>
          </cell>
          <cell r="E200">
            <v>-7.2119999999999997E-3</v>
          </cell>
          <cell r="F200">
            <v>9.127999999999999E-3</v>
          </cell>
          <cell r="G200">
            <v>2.519E-3</v>
          </cell>
          <cell r="H200">
            <v>-1.1722999999999999E-2</v>
          </cell>
          <cell r="I200">
            <v>-5.1388999999999997E-2</v>
          </cell>
          <cell r="J200">
            <v>-1.8634000000000001E-2</v>
          </cell>
          <cell r="K200">
            <v>9.3020000000000012E-3</v>
          </cell>
        </row>
        <row r="201">
          <cell r="B201">
            <v>-4.2373000000000001E-2</v>
          </cell>
          <cell r="C201">
            <v>-4.3573000000000008E-2</v>
          </cell>
          <cell r="D201">
            <v>0</v>
          </cell>
          <cell r="E201">
            <v>-7.2640000000000005E-3</v>
          </cell>
          <cell r="F201">
            <v>-2.1106E-2</v>
          </cell>
          <cell r="G201">
            <v>-3.0151000000000001E-2</v>
          </cell>
          <cell r="H201">
            <v>-7.1170000000000001E-3</v>
          </cell>
          <cell r="I201">
            <v>-4.3920000000000001E-3</v>
          </cell>
          <cell r="J201">
            <v>2.1099999999999999E-3</v>
          </cell>
          <cell r="K201">
            <v>9.2169999999999995E-3</v>
          </cell>
        </row>
        <row r="202">
          <cell r="B202">
            <v>5.0147000000000004E-2</v>
          </cell>
          <cell r="C202">
            <v>6.8339999999999998E-3</v>
          </cell>
          <cell r="D202">
            <v>1.4793000000000001E-2</v>
          </cell>
          <cell r="E202">
            <v>-1.7073000000000001E-2</v>
          </cell>
          <cell r="F202">
            <v>-2.6693999999999999E-2</v>
          </cell>
          <cell r="G202">
            <v>-2.5906999999999999E-2</v>
          </cell>
          <cell r="H202">
            <v>1.5531999999999999E-2</v>
          </cell>
          <cell r="I202">
            <v>-1.4705999999999999E-2</v>
          </cell>
          <cell r="J202">
            <v>-4.2109999999999995E-3</v>
          </cell>
          <cell r="K202">
            <v>4.5659999999999997E-3</v>
          </cell>
        </row>
        <row r="203">
          <cell r="B203">
            <v>8.1461000000000006E-2</v>
          </cell>
          <cell r="C203">
            <v>6.7869999999999996E-3</v>
          </cell>
          <cell r="D203">
            <v>-1.4577E-2</v>
          </cell>
          <cell r="E203">
            <v>2.4813999999999999E-2</v>
          </cell>
          <cell r="F203">
            <v>2.1099999999999999E-3</v>
          </cell>
          <cell r="G203">
            <v>0</v>
          </cell>
          <cell r="H203">
            <v>1.6471E-2</v>
          </cell>
          <cell r="I203">
            <v>1.1939999999999999E-2</v>
          </cell>
          <cell r="J203">
            <v>4.228E-3</v>
          </cell>
          <cell r="K203">
            <v>0</v>
          </cell>
        </row>
        <row r="204">
          <cell r="B204">
            <v>-1.2987E-2</v>
          </cell>
          <cell r="C204">
            <v>2.2470000000000003E-3</v>
          </cell>
          <cell r="D204">
            <v>2.5148000000000004E-2</v>
          </cell>
          <cell r="E204">
            <v>7.2640000000000005E-3</v>
          </cell>
          <cell r="F204">
            <v>1.7895000000000001E-2</v>
          </cell>
          <cell r="G204">
            <v>2.9255E-2</v>
          </cell>
          <cell r="H204">
            <v>1.8519000000000001E-2</v>
          </cell>
          <cell r="I204">
            <v>5.8999999999999999E-3</v>
          </cell>
          <cell r="J204">
            <v>1.6841999999999999E-2</v>
          </cell>
          <cell r="K204">
            <v>0</v>
          </cell>
        </row>
        <row r="205">
          <cell r="B205">
            <v>-2.1053000000000002E-2</v>
          </cell>
          <cell r="C205">
            <v>4.9326999999999996E-2</v>
          </cell>
          <cell r="D205">
            <v>7.2150000000000001E-3</v>
          </cell>
          <cell r="E205">
            <v>2.6442E-2</v>
          </cell>
          <cell r="F205">
            <v>1.3444000000000001E-2</v>
          </cell>
          <cell r="G205">
            <v>7.7520000000000002E-3</v>
          </cell>
          <cell r="H205">
            <v>2.2730000000000003E-3</v>
          </cell>
          <cell r="I205">
            <v>1.7595E-2</v>
          </cell>
          <cell r="J205">
            <v>1.0351999999999998E-2</v>
          </cell>
          <cell r="K205">
            <v>4.5450000000000004E-3</v>
          </cell>
        </row>
        <row r="206">
          <cell r="B206">
            <v>-1.8817E-2</v>
          </cell>
          <cell r="C206">
            <v>6.4099999999999999E-3</v>
          </cell>
          <cell r="D206">
            <v>-1.2894000000000001E-2</v>
          </cell>
          <cell r="E206">
            <v>-1.8734999999999998E-2</v>
          </cell>
          <cell r="F206">
            <v>-5.1019999999999998E-3</v>
          </cell>
          <cell r="G206">
            <v>5.1280000000000006E-3</v>
          </cell>
          <cell r="H206">
            <v>3.1745999999999996E-2</v>
          </cell>
          <cell r="I206">
            <v>2.7378E-2</v>
          </cell>
          <cell r="J206">
            <v>-1.4343999999999999E-2</v>
          </cell>
          <cell r="K206">
            <v>-9.0500000000000008E-3</v>
          </cell>
        </row>
        <row r="207">
          <cell r="B207">
            <v>8.2190000000000006E-3</v>
          </cell>
          <cell r="C207">
            <v>4.2459999999999998E-3</v>
          </cell>
          <cell r="D207">
            <v>-7.2570000000000004E-3</v>
          </cell>
          <cell r="E207">
            <v>2.6253000000000002E-2</v>
          </cell>
          <cell r="F207">
            <v>1.5384999999999999E-2</v>
          </cell>
          <cell r="G207">
            <v>-1.2755000000000001E-2</v>
          </cell>
          <cell r="H207">
            <v>3.297E-3</v>
          </cell>
          <cell r="I207">
            <v>2.2440000000000002E-2</v>
          </cell>
          <cell r="J207">
            <v>4.1580000000000002E-3</v>
          </cell>
          <cell r="K207">
            <v>-1.3698999999999999E-2</v>
          </cell>
        </row>
        <row r="208">
          <cell r="B208">
            <v>-4.6196000000000001E-2</v>
          </cell>
          <cell r="C208">
            <v>-6.3420000000000004E-3</v>
          </cell>
          <cell r="D208">
            <v>-1.0234000000000002E-2</v>
          </cell>
          <cell r="E208">
            <v>-4.6510000000000006E-3</v>
          </cell>
          <cell r="F208">
            <v>2.0200000000000001E-3</v>
          </cell>
          <cell r="G208">
            <v>0</v>
          </cell>
          <cell r="H208">
            <v>2.1909999999999998E-3</v>
          </cell>
          <cell r="I208">
            <v>-3.0178E-2</v>
          </cell>
          <cell r="J208">
            <v>8.2820000000000012E-3</v>
          </cell>
          <cell r="K208">
            <v>4.6300000000000004E-3</v>
          </cell>
        </row>
        <row r="209">
          <cell r="B209">
            <v>4.5584E-2</v>
          </cell>
          <cell r="C209">
            <v>-2.1280000000000001E-3</v>
          </cell>
          <cell r="D209">
            <v>-3.1019000000000001E-2</v>
          </cell>
          <cell r="E209">
            <v>-7.0089999999999996E-3</v>
          </cell>
          <cell r="F209">
            <v>-4.032E-3</v>
          </cell>
          <cell r="G209">
            <v>-1.5504E-2</v>
          </cell>
          <cell r="H209">
            <v>-2.186E-3</v>
          </cell>
          <cell r="I209">
            <v>-7.072000000000001E-3</v>
          </cell>
          <cell r="J209">
            <v>0</v>
          </cell>
          <cell r="K209">
            <v>4.6080000000000001E-3</v>
          </cell>
        </row>
        <row r="210">
          <cell r="B210">
            <v>1.3624000000000001E-2</v>
          </cell>
          <cell r="C210">
            <v>-2.1320000000000002E-3</v>
          </cell>
          <cell r="D210">
            <v>-3.5061000000000002E-2</v>
          </cell>
          <cell r="E210">
            <v>1.4118E-2</v>
          </cell>
          <cell r="F210">
            <v>1.417E-2</v>
          </cell>
          <cell r="G210">
            <v>1.0499000000000001E-2</v>
          </cell>
          <cell r="H210">
            <v>2.3001000000000001E-2</v>
          </cell>
          <cell r="I210">
            <v>1.1396E-2</v>
          </cell>
          <cell r="J210">
            <v>6.1599999999999997E-3</v>
          </cell>
          <cell r="K210">
            <v>9.1739999999999999E-3</v>
          </cell>
        </row>
        <row r="211">
          <cell r="B211">
            <v>2.1505E-2</v>
          </cell>
          <cell r="C211">
            <v>1.0684000000000001E-2</v>
          </cell>
          <cell r="D211">
            <v>2.5276E-2</v>
          </cell>
          <cell r="E211">
            <v>1.6241000000000002E-2</v>
          </cell>
          <cell r="F211">
            <v>1.5968E-2</v>
          </cell>
          <cell r="G211">
            <v>0</v>
          </cell>
          <cell r="H211">
            <v>1.0710000000000001E-3</v>
          </cell>
          <cell r="I211">
            <v>0</v>
          </cell>
          <cell r="J211">
            <v>8.1630000000000001E-3</v>
          </cell>
          <cell r="K211">
            <v>-4.5450000000000004E-3</v>
          </cell>
        </row>
        <row r="212">
          <cell r="B212">
            <v>5.2630000000000003E-3</v>
          </cell>
          <cell r="C212">
            <v>-2.3256000000000002E-2</v>
          </cell>
          <cell r="D212">
            <v>-2.1572000000000001E-2</v>
          </cell>
          <cell r="E212">
            <v>-6.8490000000000001E-3</v>
          </cell>
          <cell r="F212">
            <v>1.9650000000000002E-3</v>
          </cell>
          <cell r="G212">
            <v>7.7920000000000003E-3</v>
          </cell>
          <cell r="H212">
            <v>-1.4973E-2</v>
          </cell>
          <cell r="I212">
            <v>-1.6900999999999999E-2</v>
          </cell>
          <cell r="J212">
            <v>-1.8219000000000003E-2</v>
          </cell>
          <cell r="K212">
            <v>-4.5659999999999997E-3</v>
          </cell>
        </row>
        <row r="213">
          <cell r="B213">
            <v>1.0470999999999999E-2</v>
          </cell>
          <cell r="C213">
            <v>2.1649999999999998E-3</v>
          </cell>
          <cell r="D213">
            <v>-3.15E-3</v>
          </cell>
          <cell r="E213">
            <v>0</v>
          </cell>
          <cell r="F213">
            <v>-3.9220000000000001E-3</v>
          </cell>
          <cell r="G213">
            <v>-2.3195999999999998E-2</v>
          </cell>
          <cell r="H213">
            <v>3.0402000000000002E-2</v>
          </cell>
          <cell r="I213">
            <v>2.0057000000000002E-2</v>
          </cell>
          <cell r="J213">
            <v>0</v>
          </cell>
          <cell r="K213">
            <v>4.5869999999999999E-3</v>
          </cell>
        </row>
        <row r="214">
          <cell r="B214">
            <v>7.7720000000000003E-3</v>
          </cell>
          <cell r="C214">
            <v>-1.7278999999999999E-2</v>
          </cell>
          <cell r="D214">
            <v>-1.58E-3</v>
          </cell>
          <cell r="E214">
            <v>-2.2989000000000002E-2</v>
          </cell>
          <cell r="F214">
            <v>-1.1811E-2</v>
          </cell>
          <cell r="G214">
            <v>1.3193E-2</v>
          </cell>
          <cell r="H214">
            <v>-1.054E-3</v>
          </cell>
          <cell r="I214">
            <v>2.2471999999999999E-2</v>
          </cell>
          <cell r="J214">
            <v>0</v>
          </cell>
          <cell r="K214">
            <v>4.5659999999999997E-3</v>
          </cell>
        </row>
        <row r="215">
          <cell r="B215">
            <v>0</v>
          </cell>
          <cell r="C215">
            <v>4.3959999999999997E-3</v>
          </cell>
          <cell r="D215">
            <v>3.1650000000000003E-3</v>
          </cell>
          <cell r="E215">
            <v>2.1176E-2</v>
          </cell>
          <cell r="F215">
            <v>3.9839999999999997E-3</v>
          </cell>
          <cell r="G215">
            <v>-1.3021000000000001E-2</v>
          </cell>
          <cell r="H215">
            <v>2.0042000000000001E-2</v>
          </cell>
          <cell r="I215">
            <v>-1.374E-3</v>
          </cell>
          <cell r="J215">
            <v>-6.1860000000000005E-3</v>
          </cell>
          <cell r="K215">
            <v>4.5450000000000004E-3</v>
          </cell>
        </row>
        <row r="216">
          <cell r="B216">
            <v>-2.5709999999999999E-3</v>
          </cell>
          <cell r="C216">
            <v>1.0941000000000001E-2</v>
          </cell>
          <cell r="D216">
            <v>1.2618000000000001E-2</v>
          </cell>
          <cell r="E216">
            <v>1.1521E-2</v>
          </cell>
          <cell r="F216">
            <v>7.9369999999999996E-3</v>
          </cell>
          <cell r="G216">
            <v>-1.3193E-2</v>
          </cell>
          <cell r="H216">
            <v>-2.2751E-2</v>
          </cell>
          <cell r="I216">
            <v>-5.5019999999999999E-3</v>
          </cell>
          <cell r="J216">
            <v>0</v>
          </cell>
          <cell r="K216">
            <v>0</v>
          </cell>
        </row>
        <row r="217">
          <cell r="B217">
            <v>-7.7320000000000002E-3</v>
          </cell>
          <cell r="C217">
            <v>-2.1644999999999998E-2</v>
          </cell>
          <cell r="D217">
            <v>-1.2461E-2</v>
          </cell>
          <cell r="E217">
            <v>6.8339999999999998E-3</v>
          </cell>
          <cell r="F217">
            <v>-1.9689999999999998E-3</v>
          </cell>
          <cell r="G217">
            <v>2.6740000000000002E-3</v>
          </cell>
          <cell r="H217">
            <v>-6.3490000000000005E-3</v>
          </cell>
          <cell r="I217">
            <v>8.2989999999999991E-3</v>
          </cell>
          <cell r="J217">
            <v>1.4522999999999999E-2</v>
          </cell>
          <cell r="K217">
            <v>-1.3575E-2</v>
          </cell>
        </row>
        <row r="218">
          <cell r="B218">
            <v>-2.5969999999999999E-3</v>
          </cell>
          <cell r="C218">
            <v>-1.7698999999999999E-2</v>
          </cell>
          <cell r="D218">
            <v>9.4640000000000002E-3</v>
          </cell>
          <cell r="E218">
            <v>4.5248999999999998E-2</v>
          </cell>
          <cell r="F218">
            <v>5.9170000000000004E-3</v>
          </cell>
          <cell r="G218">
            <v>0</v>
          </cell>
          <cell r="H218">
            <v>8.5199999999999998E-3</v>
          </cell>
          <cell r="I218">
            <v>1.372E-3</v>
          </cell>
          <cell r="J218">
            <v>2.0449999999999999E-3</v>
          </cell>
          <cell r="K218">
            <v>4.5869999999999999E-3</v>
          </cell>
        </row>
        <row r="219">
          <cell r="B219">
            <v>-1.0417000000000001E-2</v>
          </cell>
          <cell r="C219">
            <v>-1.8018000000000003E-2</v>
          </cell>
          <cell r="D219">
            <v>4.6870000000000002E-3</v>
          </cell>
          <cell r="E219">
            <v>-1.5152000000000001E-2</v>
          </cell>
          <cell r="F219">
            <v>-1.5685999999999999E-2</v>
          </cell>
          <cell r="G219">
            <v>-2.6670000000000001E-3</v>
          </cell>
          <cell r="H219">
            <v>-1.2672000000000001E-2</v>
          </cell>
          <cell r="I219">
            <v>4.1099999999999999E-3</v>
          </cell>
          <cell r="J219">
            <v>-1.0204E-2</v>
          </cell>
          <cell r="K219">
            <v>4.5659999999999997E-3</v>
          </cell>
        </row>
        <row r="220">
          <cell r="B220">
            <v>5.2630000000000003E-3</v>
          </cell>
          <cell r="C220">
            <v>4.5869999999999999E-3</v>
          </cell>
          <cell r="D220">
            <v>1.555E-3</v>
          </cell>
          <cell r="E220">
            <v>4.3959999999999997E-3</v>
          </cell>
          <cell r="F220">
            <v>0</v>
          </cell>
          <cell r="G220">
            <v>-5.3480000000000003E-3</v>
          </cell>
          <cell r="H220">
            <v>1.0695E-2</v>
          </cell>
          <cell r="I220">
            <v>-2.5921E-2</v>
          </cell>
          <cell r="J220">
            <v>-8.2470000000000009E-3</v>
          </cell>
          <cell r="K220">
            <v>-4.5450000000000004E-3</v>
          </cell>
        </row>
        <row r="221">
          <cell r="B221">
            <v>-5.2359999999999993E-3</v>
          </cell>
          <cell r="C221">
            <v>0</v>
          </cell>
          <cell r="D221">
            <v>-3.1059999999999998E-3</v>
          </cell>
          <cell r="E221">
            <v>-4.3759999999999997E-3</v>
          </cell>
          <cell r="F221">
            <v>3.9839999999999997E-3</v>
          </cell>
          <cell r="G221">
            <v>8.0649999999999993E-3</v>
          </cell>
          <cell r="H221">
            <v>-1.4815E-2</v>
          </cell>
          <cell r="I221">
            <v>-2.3809999999999998E-2</v>
          </cell>
          <cell r="J221">
            <v>0</v>
          </cell>
          <cell r="K221">
            <v>0</v>
          </cell>
        </row>
        <row r="222">
          <cell r="B222">
            <v>-1.3158000000000001E-2</v>
          </cell>
          <cell r="C222">
            <v>-2.2829999999999999E-3</v>
          </cell>
          <cell r="D222">
            <v>-4.6730000000000001E-3</v>
          </cell>
          <cell r="E222">
            <v>-1.3187000000000001E-2</v>
          </cell>
          <cell r="F222">
            <v>-8.9290000000000012E-3</v>
          </cell>
          <cell r="G222">
            <v>-2.6670000000000001E-3</v>
          </cell>
          <cell r="H222">
            <v>-1.1815000000000001E-2</v>
          </cell>
          <cell r="I222">
            <v>-4.3040000000000005E-3</v>
          </cell>
          <cell r="J222">
            <v>-8.3160000000000005E-3</v>
          </cell>
          <cell r="K222">
            <v>4.5659999999999997E-3</v>
          </cell>
        </row>
        <row r="223">
          <cell r="B223">
            <v>-8.0000000000000002E-3</v>
          </cell>
          <cell r="C223">
            <v>2.0594999999999999E-2</v>
          </cell>
          <cell r="D223">
            <v>6.2599999999999999E-3</v>
          </cell>
          <cell r="E223">
            <v>1.1136E-2</v>
          </cell>
          <cell r="F223">
            <v>-8.0079999999999995E-3</v>
          </cell>
          <cell r="G223">
            <v>1.6043000000000002E-2</v>
          </cell>
          <cell r="H223">
            <v>2.1740000000000002E-3</v>
          </cell>
          <cell r="I223">
            <v>1.8731999999999999E-2</v>
          </cell>
          <cell r="J223">
            <v>4.1930000000000005E-3</v>
          </cell>
          <cell r="K223">
            <v>-4.5450000000000004E-3</v>
          </cell>
        </row>
        <row r="224">
          <cell r="B224">
            <v>0</v>
          </cell>
          <cell r="C224">
            <v>4.4840000000000001E-3</v>
          </cell>
          <cell r="D224">
            <v>3.1099999999999999E-3</v>
          </cell>
          <cell r="E224">
            <v>6.608000000000001E-3</v>
          </cell>
          <cell r="F224">
            <v>-1.0091000000000001E-2</v>
          </cell>
          <cell r="G224">
            <v>-2.6319999999999998E-3</v>
          </cell>
          <cell r="H224">
            <v>1.41E-2</v>
          </cell>
          <cell r="I224">
            <v>-5.2333999999999999E-2</v>
          </cell>
          <cell r="J224">
            <v>-1.2525999999999999E-2</v>
          </cell>
          <cell r="K224">
            <v>0</v>
          </cell>
        </row>
        <row r="225">
          <cell r="B225">
            <v>4.3011000000000001E-2</v>
          </cell>
          <cell r="C225">
            <v>1.1161000000000001E-2</v>
          </cell>
          <cell r="D225">
            <v>1.7054E-2</v>
          </cell>
          <cell r="E225">
            <v>2.4070000000000001E-2</v>
          </cell>
          <cell r="F225">
            <v>-5.0970000000000008E-3</v>
          </cell>
          <cell r="G225">
            <v>1.847E-2</v>
          </cell>
          <cell r="H225">
            <v>1.6043000000000002E-2</v>
          </cell>
          <cell r="I225">
            <v>1.6417999999999999E-2</v>
          </cell>
          <cell r="J225">
            <v>8.457000000000001E-3</v>
          </cell>
          <cell r="K225">
            <v>4.5659999999999997E-3</v>
          </cell>
        </row>
        <row r="226">
          <cell r="B226">
            <v>2.5773000000000001E-2</v>
          </cell>
          <cell r="C226">
            <v>1.1037999999999999E-2</v>
          </cell>
          <cell r="D226">
            <v>-1.3720000000000001E-2</v>
          </cell>
          <cell r="E226">
            <v>-1.0684000000000001E-2</v>
          </cell>
          <cell r="F226">
            <v>-5.1229999999999999E-3</v>
          </cell>
          <cell r="G226">
            <v>2.0724999999999997E-2</v>
          </cell>
          <cell r="H226">
            <v>2.1050000000000001E-3</v>
          </cell>
          <cell r="I226">
            <v>0</v>
          </cell>
          <cell r="J226">
            <v>0</v>
          </cell>
          <cell r="K226">
            <v>-9.0910000000000001E-3</v>
          </cell>
        </row>
        <row r="227">
          <cell r="B227">
            <v>-1.5075000000000002E-2</v>
          </cell>
          <cell r="C227">
            <v>-1.5284000000000001E-2</v>
          </cell>
          <cell r="D227">
            <v>-1.7002E-2</v>
          </cell>
          <cell r="E227">
            <v>2.3758000000000001E-2</v>
          </cell>
          <cell r="F227">
            <v>0</v>
          </cell>
          <cell r="G227">
            <v>0</v>
          </cell>
          <cell r="H227">
            <v>9.4540000000000006E-3</v>
          </cell>
          <cell r="I227">
            <v>1.3216000000000002E-2</v>
          </cell>
          <cell r="J227">
            <v>6.2890000000000003E-3</v>
          </cell>
          <cell r="K227">
            <v>0</v>
          </cell>
        </row>
        <row r="228">
          <cell r="B228">
            <v>-2.5509999999999999E-3</v>
          </cell>
          <cell r="C228">
            <v>4.2129000000000007E-2</v>
          </cell>
          <cell r="D228">
            <v>1.572E-3</v>
          </cell>
          <cell r="E228">
            <v>1.2658000000000001E-2</v>
          </cell>
          <cell r="F228">
            <v>1.1329000000000001E-2</v>
          </cell>
          <cell r="G228">
            <v>2.5381000000000001E-2</v>
          </cell>
          <cell r="H228">
            <v>4.5786E-2</v>
          </cell>
          <cell r="I228">
            <v>3.9129999999999998E-2</v>
          </cell>
          <cell r="J228">
            <v>1.0417000000000001E-2</v>
          </cell>
          <cell r="K228">
            <v>-9.1739999999999999E-3</v>
          </cell>
        </row>
        <row r="229">
          <cell r="B229">
            <v>1.023E-2</v>
          </cell>
          <cell r="C229">
            <v>-4.2550000000000001E-3</v>
          </cell>
          <cell r="D229">
            <v>-6.2789999999999999E-3</v>
          </cell>
          <cell r="E229">
            <v>2.9167000000000002E-2</v>
          </cell>
          <cell r="F229">
            <v>-3.055E-3</v>
          </cell>
          <cell r="G229">
            <v>-1.2376E-2</v>
          </cell>
          <cell r="H229">
            <v>-1.9900000000000001E-2</v>
          </cell>
          <cell r="I229">
            <v>-2.2315000000000002E-2</v>
          </cell>
          <cell r="J229">
            <v>8.2470000000000009E-3</v>
          </cell>
          <cell r="K229">
            <v>-9.2589999999999999E-3</v>
          </cell>
        </row>
        <row r="230">
          <cell r="B230">
            <v>-5.0632999999999997E-2</v>
          </cell>
          <cell r="C230">
            <v>-3.4188000000000003E-2</v>
          </cell>
          <cell r="D230">
            <v>4.7390000000000002E-3</v>
          </cell>
          <cell r="E230">
            <v>-6.0729999999999994E-3</v>
          </cell>
          <cell r="F230">
            <v>-1.1235999999999999E-2</v>
          </cell>
          <cell r="G230">
            <v>-1.0024999999999999E-2</v>
          </cell>
          <cell r="H230">
            <v>-8.1220000000000007E-3</v>
          </cell>
          <cell r="I230">
            <v>-5.7060000000000001E-3</v>
          </cell>
          <cell r="J230">
            <v>-8.1799999999999998E-3</v>
          </cell>
          <cell r="K230">
            <v>4.6730000000000001E-3</v>
          </cell>
        </row>
        <row r="231">
          <cell r="B231">
            <v>2.4E-2</v>
          </cell>
          <cell r="C231">
            <v>-2.6549E-2</v>
          </cell>
          <cell r="D231">
            <v>-3.4590999999999997E-2</v>
          </cell>
          <cell r="E231">
            <v>-1.8329999999999999E-2</v>
          </cell>
          <cell r="F231">
            <v>-3.0990000000000002E-3</v>
          </cell>
          <cell r="G231">
            <v>-3.0379999999999997E-2</v>
          </cell>
          <cell r="H231">
            <v>-2.4565000000000003E-2</v>
          </cell>
          <cell r="I231">
            <v>-5.7390000000000002E-3</v>
          </cell>
          <cell r="J231">
            <v>-1.2371000000000002E-2</v>
          </cell>
          <cell r="K231">
            <v>-4.6510000000000006E-3</v>
          </cell>
        </row>
        <row r="232">
          <cell r="B232">
            <v>-5.2080000000000008E-3</v>
          </cell>
          <cell r="C232">
            <v>4.5450000000000004E-3</v>
          </cell>
          <cell r="D232">
            <v>1.9543999999999999E-2</v>
          </cell>
          <cell r="E232">
            <v>4.1489999999999999E-3</v>
          </cell>
          <cell r="F232">
            <v>-2.0730000000000002E-3</v>
          </cell>
          <cell r="G232">
            <v>5.2220000000000001E-3</v>
          </cell>
          <cell r="H232">
            <v>2.0985999999999998E-2</v>
          </cell>
          <cell r="I232">
            <v>1.1544E-2</v>
          </cell>
          <cell r="J232">
            <v>-2.088E-3</v>
          </cell>
          <cell r="K232">
            <v>9.3460000000000001E-3</v>
          </cell>
        </row>
        <row r="233">
          <cell r="B233">
            <v>-3.1413999999999997E-2</v>
          </cell>
          <cell r="C233">
            <v>-9.0500000000000008E-3</v>
          </cell>
          <cell r="D233">
            <v>-1.5973999999999999E-2</v>
          </cell>
          <cell r="E233">
            <v>-1.4463E-2</v>
          </cell>
          <cell r="F233">
            <v>-1.1423000000000001E-2</v>
          </cell>
          <cell r="G233">
            <v>-1.8182E-2</v>
          </cell>
          <cell r="H233">
            <v>-2.055E-3</v>
          </cell>
          <cell r="I233">
            <v>-8.5590000000000006E-3</v>
          </cell>
          <cell r="J233">
            <v>-4.1840000000000002E-3</v>
          </cell>
          <cell r="K233">
            <v>-4.6300000000000004E-3</v>
          </cell>
        </row>
        <row r="234">
          <cell r="B234">
            <v>-5.4050000000000001E-3</v>
          </cell>
          <cell r="C234">
            <v>1.5982E-2</v>
          </cell>
          <cell r="D234">
            <v>3.7338000000000003E-2</v>
          </cell>
          <cell r="E234">
            <v>6.2890000000000003E-3</v>
          </cell>
          <cell r="F234">
            <v>0</v>
          </cell>
          <cell r="G234">
            <v>2.6459999999999999E-3</v>
          </cell>
          <cell r="H234">
            <v>-1.4418E-2</v>
          </cell>
          <cell r="I234">
            <v>1.439E-3</v>
          </cell>
          <cell r="J234">
            <v>6.3029999999999996E-3</v>
          </cell>
          <cell r="K234">
            <v>4.6510000000000006E-3</v>
          </cell>
        </row>
        <row r="235">
          <cell r="B235">
            <v>-1.9022000000000001E-2</v>
          </cell>
          <cell r="C235">
            <v>1.7978000000000001E-2</v>
          </cell>
          <cell r="D235">
            <v>-2.0344000000000001E-2</v>
          </cell>
          <cell r="E235">
            <v>3.125E-2</v>
          </cell>
          <cell r="F235">
            <v>-2.101E-3</v>
          </cell>
          <cell r="G235">
            <v>1.3193E-2</v>
          </cell>
          <cell r="H235">
            <v>1.4629000000000001E-2</v>
          </cell>
          <cell r="I235">
            <v>4.3100000000000005E-3</v>
          </cell>
          <cell r="J235">
            <v>1.6701000000000001E-2</v>
          </cell>
          <cell r="K235">
            <v>-9.2589999999999999E-3</v>
          </cell>
        </row>
        <row r="236">
          <cell r="B236">
            <v>1.1080000000000001E-2</v>
          </cell>
          <cell r="C236">
            <v>-2.2079999999999999E-3</v>
          </cell>
          <cell r="D236">
            <v>1.7572000000000001E-2</v>
          </cell>
          <cell r="E236">
            <v>2.2221999999999999E-2</v>
          </cell>
          <cell r="F236">
            <v>1.5789000000000001E-2</v>
          </cell>
          <cell r="G236">
            <v>-1.0417000000000001E-2</v>
          </cell>
          <cell r="H236">
            <v>0</v>
          </cell>
          <cell r="I236">
            <v>1.5737000000000001E-2</v>
          </cell>
          <cell r="J236">
            <v>-2.0530000000000001E-3</v>
          </cell>
          <cell r="K236">
            <v>9.3460000000000001E-3</v>
          </cell>
        </row>
        <row r="237">
          <cell r="B237">
            <v>-1.0959000000000002E-2</v>
          </cell>
          <cell r="C237">
            <v>-1.5487000000000001E-2</v>
          </cell>
          <cell r="D237">
            <v>-1.0989000000000001E-2</v>
          </cell>
          <cell r="E237">
            <v>-5.9290000000000002E-3</v>
          </cell>
          <cell r="F237">
            <v>-1.4508000000000002E-2</v>
          </cell>
          <cell r="G237">
            <v>-7.8949999999999992E-3</v>
          </cell>
          <cell r="H237">
            <v>8.2389999999999998E-3</v>
          </cell>
          <cell r="I237">
            <v>7.0420000000000005E-3</v>
          </cell>
          <cell r="J237">
            <v>-6.1729999999999997E-3</v>
          </cell>
          <cell r="K237">
            <v>-4.6300000000000004E-3</v>
          </cell>
        </row>
        <row r="238">
          <cell r="B238">
            <v>0</v>
          </cell>
          <cell r="C238">
            <v>4.4940000000000006E-3</v>
          </cell>
          <cell r="D238">
            <v>3.1750000000000003E-3</v>
          </cell>
          <cell r="E238">
            <v>-1.9880000000000002E-3</v>
          </cell>
          <cell r="F238">
            <v>3.1550000000000003E-3</v>
          </cell>
          <cell r="G238">
            <v>5.3049999999999998E-3</v>
          </cell>
          <cell r="H238">
            <v>4.0860000000000002E-3</v>
          </cell>
          <cell r="I238">
            <v>6.9930000000000001E-3</v>
          </cell>
          <cell r="J238">
            <v>-4.1410000000000006E-3</v>
          </cell>
          <cell r="K238">
            <v>4.6510000000000006E-3</v>
          </cell>
        </row>
        <row r="239">
          <cell r="B239">
            <v>-2.2161E-2</v>
          </cell>
          <cell r="C239">
            <v>-4.4740000000000005E-3</v>
          </cell>
          <cell r="D239">
            <v>-4.7470000000000004E-3</v>
          </cell>
          <cell r="E239">
            <v>1.1952000000000001E-2</v>
          </cell>
          <cell r="F239">
            <v>-1.0482E-2</v>
          </cell>
          <cell r="G239">
            <v>-7.9159999999999994E-3</v>
          </cell>
          <cell r="H239">
            <v>-3.0520000000000005E-3</v>
          </cell>
          <cell r="I239">
            <v>-9.7219999999999997E-3</v>
          </cell>
          <cell r="J239">
            <v>0</v>
          </cell>
          <cell r="K239">
            <v>0</v>
          </cell>
        </row>
        <row r="240">
          <cell r="B240">
            <v>-5.666E-3</v>
          </cell>
          <cell r="C240">
            <v>1.3483E-2</v>
          </cell>
          <cell r="D240">
            <v>1.5898000000000002E-2</v>
          </cell>
          <cell r="E240">
            <v>1.7717E-2</v>
          </cell>
          <cell r="F240">
            <v>1.059E-3</v>
          </cell>
          <cell r="G240">
            <v>2.66E-3</v>
          </cell>
          <cell r="H240">
            <v>-6.1219999999999998E-3</v>
          </cell>
          <cell r="I240">
            <v>9.8180000000000003E-3</v>
          </cell>
          <cell r="J240">
            <v>1.0395000000000001E-2</v>
          </cell>
          <cell r="K240">
            <v>0</v>
          </cell>
        </row>
        <row r="241">
          <cell r="B241">
            <v>-8.5470000000000008E-3</v>
          </cell>
          <cell r="C241">
            <v>-1.9956000000000002E-2</v>
          </cell>
          <cell r="D241">
            <v>-3.13E-3</v>
          </cell>
          <cell r="E241">
            <v>-2.1277000000000001E-2</v>
          </cell>
          <cell r="F241">
            <v>-5.2910000000000006E-3</v>
          </cell>
          <cell r="G241">
            <v>-2.653E-3</v>
          </cell>
          <cell r="H241">
            <v>-1.0269999999999999E-3</v>
          </cell>
          <cell r="I241">
            <v>-1.6667000000000001E-2</v>
          </cell>
          <cell r="J241">
            <v>0</v>
          </cell>
          <cell r="K241">
            <v>0</v>
          </cell>
        </row>
        <row r="242">
          <cell r="B242">
            <v>2.0114999999999997E-2</v>
          </cell>
          <cell r="C242">
            <v>1.1312000000000001E-2</v>
          </cell>
          <cell r="D242">
            <v>-2.8257000000000001E-2</v>
          </cell>
          <cell r="E242">
            <v>1.3833999999999999E-2</v>
          </cell>
          <cell r="F242">
            <v>-1.0640000000000001E-3</v>
          </cell>
          <cell r="G242">
            <v>0</v>
          </cell>
          <cell r="H242">
            <v>-8.2220000000000001E-3</v>
          </cell>
          <cell r="I242">
            <v>0</v>
          </cell>
          <cell r="J242">
            <v>-4.1149999999999997E-3</v>
          </cell>
          <cell r="K242">
            <v>0</v>
          </cell>
        </row>
        <row r="243">
          <cell r="B243">
            <v>-5.6340000000000001E-3</v>
          </cell>
          <cell r="C243">
            <v>-8.9490000000000004E-3</v>
          </cell>
          <cell r="D243">
            <v>4.8470000000000006E-3</v>
          </cell>
          <cell r="E243">
            <v>1.949E-3</v>
          </cell>
          <cell r="F243">
            <v>-2.1299999999999999E-3</v>
          </cell>
          <cell r="G243">
            <v>2.66E-3</v>
          </cell>
          <cell r="H243">
            <v>-7.2540000000000009E-3</v>
          </cell>
          <cell r="I243">
            <v>1.4119999999999998E-3</v>
          </cell>
          <cell r="J243">
            <v>-6.1980000000000004E-3</v>
          </cell>
          <cell r="K243">
            <v>-4.6300000000000004E-3</v>
          </cell>
        </row>
        <row r="244">
          <cell r="B244">
            <v>-1.1331000000000001E-2</v>
          </cell>
          <cell r="C244">
            <v>-6.7720000000000002E-3</v>
          </cell>
          <cell r="D244">
            <v>0</v>
          </cell>
          <cell r="E244">
            <v>-1.7509999999999998E-2</v>
          </cell>
          <cell r="F244">
            <v>-7.4710000000000002E-3</v>
          </cell>
          <cell r="G244">
            <v>5.3049999999999998E-3</v>
          </cell>
          <cell r="H244">
            <v>4.1749999999999999E-3</v>
          </cell>
          <cell r="I244">
            <v>9.8729999999999998E-3</v>
          </cell>
          <cell r="J244">
            <v>4.1580000000000002E-3</v>
          </cell>
          <cell r="K244">
            <v>4.6510000000000006E-3</v>
          </cell>
        </row>
        <row r="245">
          <cell r="B245">
            <v>-1.7192000000000002E-2</v>
          </cell>
          <cell r="C245">
            <v>-1.1364000000000001E-2</v>
          </cell>
          <cell r="D245">
            <v>-8.0389999999999993E-3</v>
          </cell>
          <cell r="E245">
            <v>-2.3761999999999998E-2</v>
          </cell>
          <cell r="F245">
            <v>-1.0752999999999999E-2</v>
          </cell>
          <cell r="G245">
            <v>-2.6390000000000003E-3</v>
          </cell>
          <cell r="H245">
            <v>-1.7672E-2</v>
          </cell>
          <cell r="I245">
            <v>1.397E-3</v>
          </cell>
          <cell r="J245">
            <v>-1.4493000000000001E-2</v>
          </cell>
          <cell r="K245">
            <v>-4.6300000000000004E-3</v>
          </cell>
        </row>
        <row r="246">
          <cell r="B246">
            <v>0</v>
          </cell>
          <cell r="C246">
            <v>-4.5979999999999997E-3</v>
          </cell>
          <cell r="D246">
            <v>-4.862E-3</v>
          </cell>
          <cell r="E246">
            <v>-4.0569999999999998E-3</v>
          </cell>
          <cell r="F246">
            <v>0</v>
          </cell>
          <cell r="G246">
            <v>-1.0582000000000001E-2</v>
          </cell>
          <cell r="H246">
            <v>5.2910000000000006E-3</v>
          </cell>
          <cell r="I246">
            <v>-1.2552000000000001E-2</v>
          </cell>
          <cell r="J246">
            <v>0</v>
          </cell>
          <cell r="K246">
            <v>-9.3020000000000012E-3</v>
          </cell>
        </row>
        <row r="247">
          <cell r="B247">
            <v>3.2070000000000001E-2</v>
          </cell>
          <cell r="C247">
            <v>3.0023000000000001E-2</v>
          </cell>
          <cell r="D247">
            <v>1.6286999999999999E-2</v>
          </cell>
          <cell r="E247">
            <v>1.8329999999999999E-2</v>
          </cell>
          <cell r="F247">
            <v>1.5217000000000001E-2</v>
          </cell>
          <cell r="G247">
            <v>5.3480000000000003E-3</v>
          </cell>
          <cell r="H247">
            <v>0.02</v>
          </cell>
          <cell r="I247">
            <v>0</v>
          </cell>
          <cell r="J247">
            <v>6.3029999999999996E-3</v>
          </cell>
          <cell r="K247">
            <v>0</v>
          </cell>
        </row>
        <row r="248">
          <cell r="B248">
            <v>-8.4749999999999999E-3</v>
          </cell>
          <cell r="C248">
            <v>1.1211E-2</v>
          </cell>
          <cell r="D248">
            <v>-3.2049999999999999E-3</v>
          </cell>
          <cell r="E248">
            <v>2.2000000000000002E-2</v>
          </cell>
          <cell r="F248">
            <v>6.424E-3</v>
          </cell>
          <cell r="G248">
            <v>1.3298000000000001E-2</v>
          </cell>
          <cell r="H248">
            <v>0</v>
          </cell>
          <cell r="I248">
            <v>5.6499999999999996E-3</v>
          </cell>
          <cell r="J248">
            <v>1.2525999999999999E-2</v>
          </cell>
          <cell r="K24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C644-D5A5-4E3C-8976-09B11F3859F6}">
  <dimension ref="A1:H49"/>
  <sheetViews>
    <sheetView topLeftCell="A14" zoomScale="45" workbookViewId="0">
      <selection activeCell="P40" sqref="P40"/>
    </sheetView>
  </sheetViews>
  <sheetFormatPr defaultColWidth="10.90625" defaultRowHeight="17"/>
  <cols>
    <col min="1" max="16384" width="10.90625" style="1"/>
  </cols>
  <sheetData>
    <row r="1" spans="2:7">
      <c r="B1" s="1" t="s">
        <v>340</v>
      </c>
    </row>
    <row r="2" spans="2:7">
      <c r="C2" s="1" t="s">
        <v>319</v>
      </c>
      <c r="D2" s="1" t="s">
        <v>320</v>
      </c>
      <c r="E2" s="1" t="s">
        <v>321</v>
      </c>
      <c r="F2" s="1" t="s">
        <v>322</v>
      </c>
      <c r="G2" s="1" t="s">
        <v>323</v>
      </c>
    </row>
    <row r="3" spans="2:7">
      <c r="B3" s="1" t="s">
        <v>319</v>
      </c>
      <c r="C3" s="1">
        <v>3.3032800000000001E-4</v>
      </c>
      <c r="D3" s="1">
        <v>1.00404E-4</v>
      </c>
      <c r="E3" s="1">
        <v>1.41299E-4</v>
      </c>
      <c r="F3" s="1">
        <v>1.8508000000000001E-4</v>
      </c>
      <c r="G3" s="1">
        <v>1.5648499999999999E-4</v>
      </c>
    </row>
    <row r="4" spans="2:7">
      <c r="B4" s="1" t="s">
        <v>320</v>
      </c>
      <c r="C4" s="1">
        <v>1.00404E-4</v>
      </c>
      <c r="D4" s="1">
        <v>1.0748330000000001E-3</v>
      </c>
      <c r="E4" s="1">
        <v>1.0638599999999999E-4</v>
      </c>
      <c r="F4" s="1">
        <v>2.6378300000000002E-4</v>
      </c>
      <c r="G4" s="1">
        <v>2.36505E-4</v>
      </c>
    </row>
    <row r="5" spans="2:7">
      <c r="B5" s="1" t="s">
        <v>321</v>
      </c>
      <c r="C5" s="1">
        <v>1.41299E-4</v>
      </c>
      <c r="D5" s="1">
        <v>1.0638599999999999E-4</v>
      </c>
      <c r="E5" s="1">
        <v>5.86211E-4</v>
      </c>
      <c r="F5" s="1">
        <v>2.41489E-4</v>
      </c>
      <c r="G5" s="1">
        <v>1.7351399999999999E-4</v>
      </c>
    </row>
    <row r="6" spans="2:7">
      <c r="B6" s="1" t="s">
        <v>322</v>
      </c>
      <c r="C6" s="1">
        <v>1.8508000000000001E-4</v>
      </c>
      <c r="D6" s="1">
        <v>2.6378300000000002E-4</v>
      </c>
      <c r="E6" s="1">
        <v>2.41489E-4</v>
      </c>
      <c r="F6" s="1">
        <v>1.346608E-3</v>
      </c>
      <c r="G6" s="1">
        <v>6.5735200000000004E-4</v>
      </c>
    </row>
    <row r="7" spans="2:7">
      <c r="B7" s="1" t="s">
        <v>323</v>
      </c>
      <c r="C7" s="1">
        <v>1.5648499999999999E-4</v>
      </c>
      <c r="D7" s="1">
        <v>2.36505E-4</v>
      </c>
      <c r="E7" s="1">
        <v>1.7351399999999999E-4</v>
      </c>
      <c r="F7" s="1">
        <v>6.5735200000000004E-4</v>
      </c>
      <c r="G7" s="1">
        <v>9.8105000000000002E-4</v>
      </c>
    </row>
    <row r="9" spans="2:7">
      <c r="C9" s="1" t="s">
        <v>319</v>
      </c>
      <c r="D9" s="1" t="s">
        <v>320</v>
      </c>
      <c r="E9" s="1" t="s">
        <v>321</v>
      </c>
      <c r="F9" s="1" t="s">
        <v>322</v>
      </c>
      <c r="G9" s="1" t="s">
        <v>323</v>
      </c>
    </row>
    <row r="10" spans="2:7">
      <c r="B10" s="1" t="s">
        <v>341</v>
      </c>
      <c r="C10" s="50">
        <v>-6.2259099999999995E-5</v>
      </c>
      <c r="D10" s="1">
        <v>-6.4027500000000005E-4</v>
      </c>
      <c r="E10" s="1">
        <v>1.5467090000000001E-3</v>
      </c>
      <c r="F10" s="50">
        <v>-6.9647799999999994E-5</v>
      </c>
      <c r="G10" s="1">
        <v>-2.7663600000000003E-4</v>
      </c>
    </row>
    <row r="11" spans="2:7">
      <c r="B11" s="1" t="s">
        <v>342</v>
      </c>
      <c r="C11" s="1">
        <v>1.8174930999999998E-2</v>
      </c>
      <c r="D11" s="1">
        <v>3.2784645000000001E-2</v>
      </c>
      <c r="E11" s="1">
        <v>2.4211785999999999E-2</v>
      </c>
      <c r="F11" s="1">
        <v>3.6696158E-2</v>
      </c>
      <c r="G11" s="1">
        <v>3.1321715E-2</v>
      </c>
    </row>
    <row r="14" spans="2:7">
      <c r="B14" s="1" t="s">
        <v>343</v>
      </c>
      <c r="C14" s="50">
        <v>-6.2259099999999995E-5</v>
      </c>
      <c r="D14" s="1">
        <v>-6.4027500000000005E-4</v>
      </c>
      <c r="E14" s="1">
        <v>1.5467090000000001E-3</v>
      </c>
      <c r="F14" s="50">
        <v>-6.97E-5</v>
      </c>
      <c r="G14" s="1">
        <v>-2.766E-4</v>
      </c>
    </row>
    <row r="15" spans="2:7">
      <c r="B15" s="1" t="s">
        <v>344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7" spans="2:7">
      <c r="B17" s="1" t="s">
        <v>345</v>
      </c>
      <c r="C17" s="1" t="s">
        <v>324</v>
      </c>
      <c r="D17" s="1">
        <v>3.5728800000000001E-3</v>
      </c>
      <c r="F17" s="1" t="s">
        <v>324</v>
      </c>
      <c r="G17" s="1">
        <v>1</v>
      </c>
    </row>
    <row r="18" spans="2:7">
      <c r="C18" s="1">
        <v>1</v>
      </c>
      <c r="D18" s="1">
        <v>1</v>
      </c>
      <c r="F18" s="1">
        <v>3.5728800000000001E-3</v>
      </c>
      <c r="G18" s="1">
        <v>1</v>
      </c>
    </row>
    <row r="21" spans="2:7">
      <c r="B21" s="1" t="s">
        <v>346</v>
      </c>
      <c r="C21" s="1">
        <v>5.5859580000000002E-3</v>
      </c>
      <c r="D21" s="1">
        <v>0.88542641700000002</v>
      </c>
    </row>
    <row r="22" spans="2:7">
      <c r="C22" s="1">
        <v>0.88542641700000002</v>
      </c>
      <c r="D22" s="1">
        <v>4138.2711440000003</v>
      </c>
    </row>
    <row r="26" spans="2:7">
      <c r="B26" s="1" t="s">
        <v>347</v>
      </c>
      <c r="C26" s="1">
        <v>-0.41950047099999999</v>
      </c>
      <c r="D26" s="1">
        <v>-0.367674469</v>
      </c>
      <c r="E26" s="1">
        <v>2.0975729240000001</v>
      </c>
      <c r="F26" s="1">
        <v>-9.1043701000000005E-2</v>
      </c>
      <c r="G26" s="1">
        <v>-0.21935428200000001</v>
      </c>
    </row>
    <row r="30" spans="2:7">
      <c r="B30" s="1" t="s">
        <v>318</v>
      </c>
      <c r="C30" s="1">
        <v>2.3323200000000001E-3</v>
      </c>
    </row>
    <row r="34" spans="1:8">
      <c r="A34" s="1" t="s">
        <v>348</v>
      </c>
    </row>
    <row r="35" spans="1:8">
      <c r="A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</row>
    <row r="36" spans="1:8">
      <c r="A36" s="1">
        <v>-1E-3</v>
      </c>
      <c r="B36" s="1">
        <v>1</v>
      </c>
      <c r="C36" s="1">
        <v>5.1473100000000004E-4</v>
      </c>
      <c r="D36" s="1">
        <v>0.90600664799999997</v>
      </c>
      <c r="E36" s="1">
        <v>0.312942783</v>
      </c>
      <c r="F36" s="1">
        <v>-0.44327535899999998</v>
      </c>
      <c r="G36" s="1">
        <v>2.1469616E-2</v>
      </c>
      <c r="H36" s="1">
        <v>0.20285631100000001</v>
      </c>
    </row>
    <row r="37" spans="1:8">
      <c r="A37" s="1">
        <v>-5.0000000000000001E-4</v>
      </c>
      <c r="B37" s="1">
        <v>1</v>
      </c>
      <c r="C37" s="1">
        <v>3.3610399999999999E-4</v>
      </c>
      <c r="D37" s="1">
        <v>0.76107532200000005</v>
      </c>
      <c r="E37" s="1">
        <v>0.23852389900000001</v>
      </c>
      <c r="F37" s="1">
        <v>-0.16545828500000001</v>
      </c>
      <c r="G37" s="1">
        <v>9.1673780000000003E-3</v>
      </c>
      <c r="H37" s="1">
        <v>0.156691685</v>
      </c>
    </row>
    <row r="38" spans="1:8">
      <c r="A38" s="1">
        <v>0</v>
      </c>
      <c r="B38" s="1">
        <v>1</v>
      </c>
      <c r="C38" s="1">
        <v>2.5012999999999999E-4</v>
      </c>
      <c r="D38" s="1">
        <v>0.616143997</v>
      </c>
      <c r="E38" s="1">
        <v>0.16410501499999999</v>
      </c>
      <c r="F38" s="1">
        <v>0.112358789</v>
      </c>
      <c r="G38" s="1">
        <v>-3.1348600000000002E-3</v>
      </c>
      <c r="H38" s="1">
        <v>0.110527059</v>
      </c>
    </row>
    <row r="39" spans="1:8">
      <c r="A39" s="1">
        <v>5.0000000000000001E-4</v>
      </c>
      <c r="B39" s="1">
        <v>1</v>
      </c>
      <c r="C39" s="1">
        <v>2.5680800000000003E-4</v>
      </c>
      <c r="D39" s="1">
        <v>0.471212672</v>
      </c>
      <c r="E39" s="1">
        <v>8.9686131000000002E-2</v>
      </c>
      <c r="F39" s="1">
        <v>0.39017586300000001</v>
      </c>
      <c r="G39" s="1">
        <v>-1.5437098E-2</v>
      </c>
      <c r="H39" s="1">
        <v>6.4362431999999997E-2</v>
      </c>
    </row>
    <row r="40" spans="1:8">
      <c r="A40" s="1">
        <v>1E-3</v>
      </c>
      <c r="B40" s="1">
        <v>1</v>
      </c>
      <c r="C40" s="1">
        <v>3.56139E-4</v>
      </c>
      <c r="D40" s="1">
        <v>0.32628134600000003</v>
      </c>
      <c r="E40" s="1">
        <v>1.5267246999999999E-2</v>
      </c>
      <c r="F40" s="1">
        <v>0.66799293699999995</v>
      </c>
      <c r="G40" s="1">
        <v>-2.7739336999999999E-2</v>
      </c>
      <c r="H40" s="1">
        <v>1.8197806E-2</v>
      </c>
    </row>
    <row r="41" spans="1:8">
      <c r="A41" s="1">
        <v>1.5E-3</v>
      </c>
      <c r="B41" s="1">
        <v>1</v>
      </c>
      <c r="C41" s="1">
        <v>5.4812199999999995E-4</v>
      </c>
      <c r="D41" s="1">
        <v>0.181350021</v>
      </c>
      <c r="E41" s="1">
        <v>-5.9151637E-2</v>
      </c>
      <c r="F41" s="1">
        <v>0.94581001099999995</v>
      </c>
      <c r="G41" s="1">
        <v>-4.0041575000000003E-2</v>
      </c>
      <c r="H41" s="1">
        <v>-2.7966820999999999E-2</v>
      </c>
    </row>
    <row r="42" spans="1:8">
      <c r="A42" s="1">
        <v>2E-3</v>
      </c>
      <c r="B42" s="1">
        <v>1</v>
      </c>
      <c r="C42" s="1">
        <v>8.3275799999999996E-4</v>
      </c>
      <c r="D42" s="1">
        <v>3.6418695000000001E-2</v>
      </c>
      <c r="E42" s="1">
        <v>-0.13357052</v>
      </c>
      <c r="F42" s="1">
        <v>1.2236270849999999</v>
      </c>
      <c r="G42" s="1">
        <v>-5.2343813000000003E-2</v>
      </c>
      <c r="H42" s="1">
        <v>-7.4131447000000003E-2</v>
      </c>
    </row>
    <row r="43" spans="1:8">
      <c r="A43" s="1">
        <v>2.5000000000000001E-3</v>
      </c>
      <c r="B43" s="1">
        <v>1</v>
      </c>
      <c r="C43" s="1">
        <v>1.210046E-3</v>
      </c>
      <c r="D43" s="1">
        <v>-0.10851263</v>
      </c>
      <c r="E43" s="1">
        <v>-0.20798940399999999</v>
      </c>
      <c r="F43" s="1">
        <v>1.5014441590000001</v>
      </c>
      <c r="G43" s="1">
        <v>-6.4646050999999996E-2</v>
      </c>
      <c r="H43" s="1">
        <v>-0.120296074</v>
      </c>
    </row>
    <row r="44" spans="1:8">
      <c r="A44" s="1">
        <v>3.0000000000000001E-3</v>
      </c>
      <c r="B44" s="1">
        <v>1</v>
      </c>
      <c r="C44" s="1">
        <v>1.6799860000000001E-3</v>
      </c>
      <c r="D44" s="1">
        <v>-0.25344395600000003</v>
      </c>
      <c r="E44" s="1">
        <v>-0.28240828800000001</v>
      </c>
      <c r="F44" s="1">
        <v>1.7792612329999999</v>
      </c>
      <c r="G44" s="1">
        <v>-7.6948289000000003E-2</v>
      </c>
      <c r="H44" s="1">
        <v>-0.16646069999999999</v>
      </c>
    </row>
    <row r="45" spans="1:8">
      <c r="A45" s="1">
        <v>3.5000000000000001E-3</v>
      </c>
      <c r="B45" s="1">
        <v>1</v>
      </c>
      <c r="C45" s="1">
        <v>2.2425790000000002E-3</v>
      </c>
      <c r="D45" s="1">
        <v>-0.39837528100000003</v>
      </c>
      <c r="E45" s="1">
        <v>-0.35682717200000003</v>
      </c>
      <c r="F45" s="1">
        <v>2.0570783069999998</v>
      </c>
      <c r="G45" s="1">
        <v>-8.9250526999999996E-2</v>
      </c>
      <c r="H45" s="1">
        <v>-0.212625327</v>
      </c>
    </row>
    <row r="46" spans="1:8">
      <c r="A46" s="1">
        <v>4.0000000000000001E-3</v>
      </c>
      <c r="B46" s="1">
        <v>1</v>
      </c>
      <c r="C46" s="1">
        <v>2.8978250000000001E-3</v>
      </c>
      <c r="D46" s="1">
        <v>-0.54330660600000003</v>
      </c>
      <c r="E46" s="1">
        <v>-0.43124605599999999</v>
      </c>
      <c r="F46" s="1">
        <v>2.3348953809999999</v>
      </c>
      <c r="G46" s="1">
        <v>-0.101552765</v>
      </c>
      <c r="H46" s="1">
        <v>-0.25878995300000002</v>
      </c>
    </row>
    <row r="47" spans="1:8">
      <c r="A47" s="1">
        <v>4.4999999999999997E-3</v>
      </c>
      <c r="B47" s="1">
        <v>1</v>
      </c>
      <c r="C47" s="1">
        <v>3.645723E-3</v>
      </c>
      <c r="D47" s="1">
        <v>-0.68823793200000005</v>
      </c>
      <c r="E47" s="1">
        <v>-0.50566493999999995</v>
      </c>
      <c r="F47" s="1">
        <v>2.612712455</v>
      </c>
      <c r="G47" s="1">
        <v>-0.113855003</v>
      </c>
      <c r="H47" s="1">
        <v>-0.304954579</v>
      </c>
    </row>
    <row r="48" spans="1:8">
      <c r="A48" s="1">
        <v>5.0000000000000001E-3</v>
      </c>
      <c r="B48" s="1">
        <v>1</v>
      </c>
      <c r="C48" s="1">
        <v>4.4862729999999998E-3</v>
      </c>
      <c r="D48" s="1">
        <v>-0.833169257</v>
      </c>
      <c r="E48" s="1">
        <v>-0.58008382400000003</v>
      </c>
      <c r="F48" s="1">
        <v>2.8905295290000002</v>
      </c>
      <c r="G48" s="1">
        <v>-0.126157242</v>
      </c>
      <c r="H48" s="1">
        <v>-0.35111920600000002</v>
      </c>
    </row>
    <row r="49" spans="1:8">
      <c r="A49" s="1">
        <v>5.4999999999999997E-3</v>
      </c>
      <c r="B49" s="1">
        <v>1</v>
      </c>
      <c r="C49" s="1">
        <v>5.4194760000000003E-3</v>
      </c>
      <c r="D49" s="1">
        <v>-0.97810058300000002</v>
      </c>
      <c r="E49" s="1">
        <v>-0.65450270799999999</v>
      </c>
      <c r="F49" s="1">
        <v>3.1683466029999998</v>
      </c>
      <c r="G49" s="1">
        <v>-0.13845948</v>
      </c>
      <c r="H49" s="1">
        <v>-0.397283832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2299-70CA-5840-BA73-3C1B3145644A}">
  <dimension ref="A1:N46"/>
  <sheetViews>
    <sheetView topLeftCell="C21" zoomScale="38" zoomScaleNormal="80" workbookViewId="0">
      <selection activeCell="I50" sqref="I50"/>
    </sheetView>
  </sheetViews>
  <sheetFormatPr defaultColWidth="10.90625" defaultRowHeight="17"/>
  <cols>
    <col min="2" max="2" width="11.453125" customWidth="1"/>
    <col min="3" max="4" width="11" bestFit="1" customWidth="1"/>
    <col min="5" max="5" width="14" bestFit="1" customWidth="1"/>
    <col min="6" max="14" width="11" bestFit="1" customWidth="1"/>
  </cols>
  <sheetData>
    <row r="1" spans="1:12" ht="17.5" thickBot="1">
      <c r="A1" s="6" t="s">
        <v>248</v>
      </c>
      <c r="B1" s="7" t="s">
        <v>247</v>
      </c>
    </row>
    <row r="2" spans="1:12">
      <c r="B2" s="5"/>
      <c r="C2" s="5" t="s">
        <v>276</v>
      </c>
      <c r="D2" s="5" t="s">
        <v>277</v>
      </c>
      <c r="E2" s="5" t="s">
        <v>278</v>
      </c>
      <c r="F2" s="5" t="s">
        <v>279</v>
      </c>
      <c r="G2" s="5" t="s">
        <v>280</v>
      </c>
      <c r="H2" s="5" t="s">
        <v>281</v>
      </c>
      <c r="I2" s="5" t="s">
        <v>282</v>
      </c>
      <c r="J2" s="5" t="s">
        <v>283</v>
      </c>
      <c r="K2" s="5" t="s">
        <v>284</v>
      </c>
      <c r="L2" s="5" t="s">
        <v>285</v>
      </c>
    </row>
    <row r="3" spans="1:12" ht="17.5" thickBot="1">
      <c r="B3" s="3" t="s">
        <v>246</v>
      </c>
      <c r="C3" s="3">
        <f>VARP('10檔同業數據'!$B$2:$B$248)</f>
        <v>3.30328099471324E-8</v>
      </c>
      <c r="D3" s="3">
        <v>5.49296012954876E-4</v>
      </c>
      <c r="E3" s="3">
        <v>1.9695497382774677E-4</v>
      </c>
      <c r="F3" s="3">
        <v>1.1896957884689554E-4</v>
      </c>
      <c r="G3" s="3">
        <v>2.9927948539754779E-4</v>
      </c>
      <c r="H3" s="3">
        <v>2.5252180577762297E-4</v>
      </c>
      <c r="I3" s="3">
        <v>2.2872717711104913E-4</v>
      </c>
      <c r="J3" s="3">
        <v>5.1340870721778751E-4</v>
      </c>
      <c r="K3" s="3">
        <v>4.6169000735157107E-4</v>
      </c>
      <c r="L3" s="4">
        <v>4.1998842103388033E-4</v>
      </c>
    </row>
    <row r="4" spans="1:12" ht="17.5" thickBot="1">
      <c r="B4" s="3" t="s">
        <v>277</v>
      </c>
      <c r="C4" s="3">
        <v>5.4929601295487557E-4</v>
      </c>
      <c r="D4" s="3">
        <f>VARP('10檔同業數據'!$C$2:$C$248)</f>
        <v>5.8621056455470495E-4</v>
      </c>
      <c r="E4" s="3">
        <v>2.3944398307364486E-4</v>
      </c>
      <c r="F4" s="3">
        <v>1.7429738150059084E-4</v>
      </c>
      <c r="G4" s="3">
        <v>5.0103981675915022E-4</v>
      </c>
      <c r="H4" s="3">
        <v>3.3284711231757602E-4</v>
      </c>
      <c r="I4" s="3">
        <v>3.7702543680314358E-4</v>
      </c>
      <c r="J4" s="3">
        <v>6.5025751472300804E-4</v>
      </c>
      <c r="K4" s="3">
        <v>9.7577907881609262E-4</v>
      </c>
      <c r="L4" s="4">
        <v>8.5871941865927975E-4</v>
      </c>
    </row>
    <row r="5" spans="1:12" ht="17.5" thickBot="1">
      <c r="B5" s="3" t="s">
        <v>278</v>
      </c>
      <c r="C5" s="3">
        <v>1.9695497382774677E-4</v>
      </c>
      <c r="D5" s="3">
        <v>2.3944398307364486E-4</v>
      </c>
      <c r="E5" s="3">
        <f>VARP('10檔同業數據'!$D$2:$D$248)</f>
        <v>1.074832949729875E-3</v>
      </c>
      <c r="F5" s="3">
        <v>1.181907864791033E-4</v>
      </c>
      <c r="G5" s="3">
        <v>2.083224726818339E-4</v>
      </c>
      <c r="H5" s="3">
        <v>1.7762694975872404E-4</v>
      </c>
      <c r="I5" s="3">
        <v>1.3037438928000788E-4</v>
      </c>
      <c r="J5" s="3">
        <v>2.4601301395621965E-4</v>
      </c>
      <c r="K5" s="3">
        <v>1.9685170131844484E-4</v>
      </c>
      <c r="L5" s="4">
        <v>1.8839266019092261E-4</v>
      </c>
    </row>
    <row r="6" spans="1:12" ht="17.5" thickBot="1">
      <c r="B6" s="3" t="s">
        <v>279</v>
      </c>
      <c r="C6" s="3">
        <v>1.1896957884689554E-4</v>
      </c>
      <c r="D6" s="3">
        <v>1.7429738150059084E-4</v>
      </c>
      <c r="E6" s="3">
        <v>1.181907864791033E-4</v>
      </c>
      <c r="F6" s="3">
        <f>VARP('10檔同業數據'!$E$2:$E$248)</f>
        <v>1.3466080061957746E-3</v>
      </c>
      <c r="G6" s="3">
        <v>2.2580088436637756E-4</v>
      </c>
      <c r="H6" s="3">
        <v>1.2836943268302713E-4</v>
      </c>
      <c r="I6" s="3">
        <v>1.3488116807623137E-4</v>
      </c>
      <c r="J6" s="3">
        <v>2.0635586819516477E-4</v>
      </c>
      <c r="K6" s="3">
        <v>1.8192289518460247E-4</v>
      </c>
      <c r="L6" s="4">
        <v>1.6691869520667329E-4</v>
      </c>
    </row>
    <row r="7" spans="1:12" ht="17.5" thickBot="1">
      <c r="B7" s="3" t="s">
        <v>280</v>
      </c>
      <c r="C7" s="3">
        <v>2.9927948539754779E-4</v>
      </c>
      <c r="D7" s="3">
        <v>5.0103981675915022E-4</v>
      </c>
      <c r="E7" s="3">
        <v>2.083224726818339E-4</v>
      </c>
      <c r="F7" s="3">
        <v>2.2580088436637756E-4</v>
      </c>
      <c r="G7" s="3">
        <f>VARP('10檔同業數據'!$F$2:$F$248)</f>
        <v>9.8104980655549135E-4</v>
      </c>
      <c r="H7" s="3">
        <v>2.1633330016495927E-4</v>
      </c>
      <c r="I7" s="3">
        <v>2.1631901577529543E-4</v>
      </c>
      <c r="J7" s="3">
        <v>4.1853772358794609E-4</v>
      </c>
      <c r="K7" s="3">
        <v>4.0562797885654566E-4</v>
      </c>
      <c r="L7" s="4">
        <v>4.1096755147048818E-4</v>
      </c>
    </row>
    <row r="8" spans="1:12" ht="17.5" thickBot="1">
      <c r="B8" s="3" t="s">
        <v>281</v>
      </c>
      <c r="C8" s="3">
        <v>2.5252180577762297E-4</v>
      </c>
      <c r="D8" s="3">
        <v>3.3284711231757602E-4</v>
      </c>
      <c r="E8" s="3">
        <v>1.7762694975872404E-4</v>
      </c>
      <c r="F8" s="3">
        <v>1.2836943268302713E-4</v>
      </c>
      <c r="G8" s="3">
        <v>2.1633330016495927E-4</v>
      </c>
      <c r="H8" s="3">
        <f>VARP('10檔同業數據'!$G$2:$G$248)</f>
        <v>4.725847508571852E-4</v>
      </c>
      <c r="I8" s="3">
        <v>1.6886391595267915E-4</v>
      </c>
      <c r="J8" s="3">
        <v>3.1614767275995329E-4</v>
      </c>
      <c r="K8" s="3">
        <v>3.2806622505146793E-4</v>
      </c>
      <c r="L8" s="4">
        <v>2.5831504651246533E-4</v>
      </c>
    </row>
    <row r="9" spans="1:12" ht="17.5" thickBot="1">
      <c r="B9" s="3" t="s">
        <v>282</v>
      </c>
      <c r="C9" s="3">
        <v>2.2872717711104913E-4</v>
      </c>
      <c r="D9" s="3">
        <v>3.7702543680314358E-4</v>
      </c>
      <c r="E9" s="3">
        <v>1.3037438928000788E-4</v>
      </c>
      <c r="F9" s="3">
        <v>1.3488116807623137E-4</v>
      </c>
      <c r="G9" s="3">
        <v>2.1631901577529543E-4</v>
      </c>
      <c r="H9" s="3">
        <v>1.6886391595267915E-4</v>
      </c>
      <c r="I9" s="3">
        <f>VARP('10檔同業數據'!$H$2:$H$248)</f>
        <v>4.4549780953787163E-4</v>
      </c>
      <c r="J9" s="3">
        <v>2.9634614955175478E-4</v>
      </c>
      <c r="K9" s="3">
        <v>3.0629609722301627E-4</v>
      </c>
      <c r="L9" s="4">
        <v>3.3293888704304288E-4</v>
      </c>
    </row>
    <row r="10" spans="1:12" ht="17.5" thickBot="1">
      <c r="B10" s="3" t="s">
        <v>283</v>
      </c>
      <c r="C10" s="3">
        <v>5.1340870721778751E-4</v>
      </c>
      <c r="D10" s="3">
        <v>6.5025751472300804E-4</v>
      </c>
      <c r="E10" s="3">
        <v>2.4601301395621965E-4</v>
      </c>
      <c r="F10" s="3">
        <v>2.0635586819516477E-4</v>
      </c>
      <c r="G10" s="3">
        <v>4.1853772358794609E-4</v>
      </c>
      <c r="H10" s="3">
        <v>3.1614767275995329E-4</v>
      </c>
      <c r="I10" s="3">
        <v>2.9634614955175478E-4</v>
      </c>
      <c r="J10" s="3">
        <f>VARP('10檔同業數據'!$I$2:$I$248)</f>
        <v>9.8061690996967699E-4</v>
      </c>
      <c r="K10" s="3">
        <v>5.452210902738776E-4</v>
      </c>
      <c r="L10" s="4">
        <v>6.1385873269443898E-4</v>
      </c>
    </row>
    <row r="11" spans="1:12" ht="17.5" thickBot="1">
      <c r="B11" s="3" t="s">
        <v>284</v>
      </c>
      <c r="C11" s="3">
        <v>4.6169000735157107E-4</v>
      </c>
      <c r="D11" s="3">
        <v>9.7577907881609262E-4</v>
      </c>
      <c r="E11" s="3">
        <v>1.9685170131844484E-4</v>
      </c>
      <c r="F11" s="3">
        <v>1.8192289518460247E-4</v>
      </c>
      <c r="G11" s="3">
        <v>4.0562797885654566E-4</v>
      </c>
      <c r="H11" s="3">
        <v>3.2806622505146793E-4</v>
      </c>
      <c r="I11" s="3">
        <v>3.0629609722301627E-4</v>
      </c>
      <c r="J11" s="3">
        <v>5.452210902738776E-4</v>
      </c>
      <c r="K11" s="3">
        <f>VARP('10檔同業數據'!$J$2:$J$248)</f>
        <v>3.2209974209185537E-4</v>
      </c>
      <c r="L11" s="4">
        <v>9.0979497295610469E-4</v>
      </c>
    </row>
    <row r="12" spans="1:12" ht="17.5" thickBot="1">
      <c r="B12" s="4" t="s">
        <v>285</v>
      </c>
      <c r="C12" s="4">
        <v>4.1998842103388033E-4</v>
      </c>
      <c r="D12" s="4">
        <v>8.5871941865927975E-4</v>
      </c>
      <c r="E12" s="4">
        <v>1.8839266019092261E-4</v>
      </c>
      <c r="F12" s="4">
        <v>1.6691869520667329E-4</v>
      </c>
      <c r="G12" s="4">
        <v>4.1096755147048818E-4</v>
      </c>
      <c r="H12" s="4">
        <v>2.5831504651246533E-4</v>
      </c>
      <c r="I12" s="4">
        <v>3.3293888704304288E-4</v>
      </c>
      <c r="J12" s="4">
        <v>6.1385873269443898E-4</v>
      </c>
      <c r="K12" s="4">
        <v>9.0979497295610469E-4</v>
      </c>
      <c r="L12" s="4">
        <f>VARP('10檔同業數據'!$K$2:$K$248)</f>
        <v>2.5173569607218606E-4</v>
      </c>
    </row>
    <row r="14" spans="1:12">
      <c r="B14" s="8" t="s">
        <v>249</v>
      </c>
      <c r="C14">
        <f>AVERAGE('10檔同業數據'!B2:B248)</f>
        <v>-6.2259109311741228E-7</v>
      </c>
      <c r="D14" s="1">
        <f>AVERAGE('10檔同業數據'!C2:C248)</f>
        <v>1.5467085020242916E-3</v>
      </c>
      <c r="E14" s="1">
        <f>AVERAGE('10檔同業數據'!D2:D248)</f>
        <v>-6.402753036437249E-4</v>
      </c>
      <c r="F14" s="1">
        <f>AVERAGE('10檔同業數據'!E2:E248)</f>
        <v>-6.9647773279351961E-5</v>
      </c>
      <c r="G14" s="1">
        <f>AVERAGE('10檔同業數據'!F2:F248)</f>
        <v>-2.7663562753036427E-4</v>
      </c>
      <c r="H14" s="1">
        <f>AVERAGE('10檔同業數據'!G2:G248)</f>
        <v>-4.624898785425098E-4</v>
      </c>
      <c r="I14" s="1">
        <f>AVERAGE('10檔同業數據'!H2:H248)</f>
        <v>-1.1228704453441298E-3</v>
      </c>
      <c r="J14" s="1">
        <f>AVERAGE('10檔同業數據'!I2:I248)</f>
        <v>-8.1342914979757068E-4</v>
      </c>
      <c r="K14" s="1">
        <f>AVERAGE('10檔同業數據'!J2:J248)</f>
        <v>-5.4238866396761167E-4</v>
      </c>
      <c r="L14" s="1">
        <f>AVERAGE('10檔同業數據'!K2:K248)</f>
        <v>-1.699700404858299E-3</v>
      </c>
    </row>
    <row r="15" spans="1:12">
      <c r="B15" s="8" t="s">
        <v>250</v>
      </c>
      <c r="C15">
        <f>STDEV('10檔同業數據'!B2:B248)</f>
        <v>1.8211833971998713E-4</v>
      </c>
      <c r="D15" s="1">
        <f>STDEV('10檔同業數據'!C2:C248)</f>
        <v>2.426094669070681E-2</v>
      </c>
      <c r="E15" s="1">
        <f>STDEV('10檔同業數據'!D2:D248)</f>
        <v>3.2851212905506598E-2</v>
      </c>
      <c r="F15" s="1">
        <f>STDEV('10檔同業數據'!E2:E248)</f>
        <v>3.6770667963488553E-2</v>
      </c>
      <c r="G15" s="1">
        <f>STDEV('10檔同業數據'!F2:F248)</f>
        <v>3.1385312072675219E-2</v>
      </c>
      <c r="H15" s="1">
        <f>STDEV('10檔同業數據'!G2:G248)</f>
        <v>2.1783154663183705E-2</v>
      </c>
      <c r="I15" s="1">
        <f>STDEV('10檔同業數據'!H2:H248)</f>
        <v>2.1149675558819102E-2</v>
      </c>
      <c r="J15" s="1">
        <f>STDEV('10檔同業數據'!I2:I248)</f>
        <v>3.1378386790451476E-2</v>
      </c>
      <c r="K15" s="1">
        <f>STDEV('10檔同業數據'!J2:J248)</f>
        <v>1.7983578360185833E-2</v>
      </c>
      <c r="L15" s="1">
        <f>STDEV('10檔同業數據'!K2:K248)</f>
        <v>1.5898396520085852E-2</v>
      </c>
    </row>
    <row r="17" spans="1:14">
      <c r="A17" s="6" t="s">
        <v>251</v>
      </c>
      <c r="B17" s="8" t="s">
        <v>252</v>
      </c>
      <c r="C17">
        <v>-7.1881781376518139E-4</v>
      </c>
      <c r="D17">
        <v>-4.6439676113360417E-4</v>
      </c>
      <c r="E17">
        <v>2.1401214574898826E-4</v>
      </c>
      <c r="F17">
        <v>-6.7243099687939382E-4</v>
      </c>
      <c r="G17">
        <v>1.3486234817813782E-4</v>
      </c>
      <c r="H17">
        <v>-5.9780161943319822E-4</v>
      </c>
      <c r="I17">
        <v>-5.0372064777327993E-4</v>
      </c>
      <c r="J17">
        <v>-2.7157287449392701E-3</v>
      </c>
      <c r="K17">
        <v>3.0178137651821932E-4</v>
      </c>
      <c r="L17">
        <v>1.4179473684210486E-3</v>
      </c>
    </row>
    <row r="18" spans="1:14">
      <c r="A18" s="1"/>
      <c r="B18" s="8" t="s">
        <v>253</v>
      </c>
      <c r="C18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</row>
    <row r="20" spans="1:14">
      <c r="A20" s="6" t="s">
        <v>254</v>
      </c>
      <c r="B20" s="9" t="s">
        <v>255</v>
      </c>
      <c r="C20" s="10" t="s">
        <v>256</v>
      </c>
      <c r="D20" s="11">
        <v>3.5728999999999999E-3</v>
      </c>
    </row>
    <row r="21" spans="1:14">
      <c r="A21" s="1"/>
      <c r="B21" s="9"/>
      <c r="C21" s="10">
        <v>1</v>
      </c>
      <c r="D21" s="1">
        <v>1</v>
      </c>
    </row>
    <row r="23" spans="1:14">
      <c r="A23" s="6" t="s">
        <v>257</v>
      </c>
      <c r="B23" s="1" t="s">
        <v>258</v>
      </c>
      <c r="C23">
        <f t="array" ref="C23:D24">MMULT(MMULT(C17:L18,MINVERSE(C3:L12)),TRANSPOSE(C17:L18))</f>
        <v>1.449586870342928E-2</v>
      </c>
      <c r="D23">
        <v>-1.9905930315110947</v>
      </c>
    </row>
    <row r="24" spans="1:14">
      <c r="C24">
        <v>-1.9905930315110931</v>
      </c>
      <c r="D24">
        <v>3601.486476465845</v>
      </c>
    </row>
    <row r="26" spans="1:14">
      <c r="A26" s="6" t="s">
        <v>259</v>
      </c>
      <c r="B26" s="12" t="s">
        <v>260</v>
      </c>
      <c r="C26">
        <f t="array" ref="C26:L26">MMULT(MMULT(MMULT(TRANSPOSE(D20:D21),MINVERSE(C23:D24)),C17:L18),MINVERSE(C3:L12))</f>
        <v>2.1204554220440264E-2</v>
      </c>
      <c r="D26">
        <v>1.3769053444315729</v>
      </c>
      <c r="E26">
        <v>0.4137187581125038</v>
      </c>
      <c r="F26">
        <v>0.12048154341418311</v>
      </c>
      <c r="G26">
        <v>0.2614608416292209</v>
      </c>
      <c r="H26">
        <v>0.17531040150814797</v>
      </c>
      <c r="I26">
        <v>0.18153096724730222</v>
      </c>
      <c r="J26">
        <v>-1.7598475583547792</v>
      </c>
      <c r="K26">
        <v>0.62260025754061554</v>
      </c>
      <c r="L26">
        <v>-0.41336510974920648</v>
      </c>
    </row>
    <row r="27" spans="1:14">
      <c r="A27" s="1"/>
      <c r="B27" s="1"/>
    </row>
    <row r="28" spans="1:14" ht="18">
      <c r="A28" s="6" t="s">
        <v>261</v>
      </c>
      <c r="B28" s="13" t="s">
        <v>262</v>
      </c>
      <c r="C28">
        <f t="array" ref="C28">MMULT(MMULT(TRANSPOSE(D20:D21),MINVERSE(C23:D24)),D20:D21)</f>
        <v>1.5482775883071198E-3</v>
      </c>
    </row>
    <row r="29" spans="1:14">
      <c r="A29" s="1"/>
      <c r="B29" s="1"/>
    </row>
    <row r="30" spans="1:14">
      <c r="A30" s="1"/>
      <c r="B30" s="1"/>
    </row>
    <row r="31" spans="1:14">
      <c r="A31" s="6" t="s">
        <v>263</v>
      </c>
      <c r="B31" s="9" t="s">
        <v>264</v>
      </c>
    </row>
    <row r="32" spans="1:14" ht="18">
      <c r="A32" s="1"/>
      <c r="B32" s="9" t="s">
        <v>256</v>
      </c>
      <c r="C32" s="9">
        <v>1</v>
      </c>
      <c r="D32" s="13" t="s">
        <v>262</v>
      </c>
      <c r="E32" s="12" t="s">
        <v>265</v>
      </c>
      <c r="F32" s="12" t="s">
        <v>266</v>
      </c>
      <c r="G32" s="12" t="s">
        <v>268</v>
      </c>
      <c r="H32" s="12" t="s">
        <v>269</v>
      </c>
      <c r="I32" s="12" t="s">
        <v>270</v>
      </c>
      <c r="J32" s="12" t="s">
        <v>271</v>
      </c>
      <c r="K32" s="12" t="s">
        <v>272</v>
      </c>
      <c r="L32" s="12" t="s">
        <v>273</v>
      </c>
      <c r="M32" s="12" t="s">
        <v>274</v>
      </c>
      <c r="N32" s="12" t="s">
        <v>275</v>
      </c>
    </row>
    <row r="33" spans="1:14">
      <c r="A33" s="1"/>
      <c r="B33" s="1">
        <v>-1E-3</v>
      </c>
      <c r="C33" s="9">
        <v>1</v>
      </c>
      <c r="D33">
        <f t="array" ref="D33">MMULT(MMULT(B33:C33,MINVERSE($C$23:$D$24)),TRANSPOSE(B33:C33))</f>
        <v>2.9259817510075104E-4</v>
      </c>
      <c r="E33">
        <f t="array" ref="E33:N33">MMULT(MMULT(MMULT(B33:C33,MINVERSE($C$23:$D$24)),$C$17:$L$18),MINVERSE($C$3:$L$12))</f>
        <v>-0.20034854830266835</v>
      </c>
      <c r="F33">
        <v>-9.8299630576933389E-2</v>
      </c>
      <c r="G33">
        <v>0.10824782668264675</v>
      </c>
      <c r="H33">
        <v>0.11038795362535624</v>
      </c>
      <c r="I33">
        <v>7.4233821681459256E-2</v>
      </c>
      <c r="J33">
        <v>0.41479485223929957</v>
      </c>
      <c r="K33">
        <v>0.46890105006943006</v>
      </c>
      <c r="L33">
        <v>0.2297407117423779</v>
      </c>
      <c r="M33">
        <v>-0.10044519375296762</v>
      </c>
      <c r="N33">
        <v>-7.212843408000269E-3</v>
      </c>
    </row>
    <row r="34" spans="1:14">
      <c r="A34" s="1"/>
      <c r="B34" s="1">
        <v>-5.0000000000000001E-4</v>
      </c>
      <c r="C34" s="9">
        <v>1</v>
      </c>
      <c r="D34" s="1">
        <f t="array" ref="D34">MMULT(MMULT(B34:C34,MINVERSE($C$23:$D$24)),TRANSPOSE(B34:C34))</f>
        <v>2.778705682062545E-4</v>
      </c>
      <c r="E34" s="1">
        <f t="array" ref="E34:N34">MMULT(MMULT(MMULT(B34:C34,MINVERSE($C$23:$D$24)),$C$17:$L$18),MINVERSE($C$3:$L$12))</f>
        <v>-0.17612397499873533</v>
      </c>
      <c r="F34" s="1">
        <v>6.299899556933114E-2</v>
      </c>
      <c r="G34" s="1">
        <v>0.14164795914015257</v>
      </c>
      <c r="H34" s="1">
        <v>0.11149158477723216</v>
      </c>
      <c r="I34" s="1">
        <v>9.4705187767286828E-2</v>
      </c>
      <c r="J34" s="1">
        <v>0.38860966879650055</v>
      </c>
      <c r="K34" s="1">
        <v>0.43748006089165131</v>
      </c>
      <c r="L34" s="1">
        <v>1.2199515772954E-2</v>
      </c>
      <c r="M34" s="1">
        <v>-2.1387544198682357E-2</v>
      </c>
      <c r="N34" s="1">
        <v>-5.1621453517690596E-2</v>
      </c>
    </row>
    <row r="35" spans="1:14">
      <c r="A35" s="1"/>
      <c r="B35" s="1">
        <v>0</v>
      </c>
      <c r="C35" s="9">
        <v>1</v>
      </c>
      <c r="D35" s="1">
        <f t="array" ref="D35">MMULT(MMULT(B35:C35,MINVERSE($C$23:$D$24)),TRANSPOSE(B35:C35))</f>
        <v>3.0046854029636919E-4</v>
      </c>
      <c r="E35" s="1">
        <f t="array" ref="E35:N35">MMULT(MMULT(MMULT(B35:C35,MINVERSE($C$23:$D$24)),$C$17:$L$18),MINVERSE($C$3:$L$12))</f>
        <v>-0.15189940169480273</v>
      </c>
      <c r="F35" s="1">
        <v>0.22429762171559564</v>
      </c>
      <c r="G35" s="1">
        <v>0.17504809159765847</v>
      </c>
      <c r="H35" s="1">
        <v>0.11259521592910814</v>
      </c>
      <c r="I35" s="1">
        <v>0.11517655385311439</v>
      </c>
      <c r="J35" s="1">
        <v>0.36242448535370142</v>
      </c>
      <c r="K35" s="1">
        <v>0.40605907171387284</v>
      </c>
      <c r="L35" s="1">
        <v>-0.20534168019646981</v>
      </c>
      <c r="M35" s="1">
        <v>5.7670105355602963E-2</v>
      </c>
      <c r="N35" s="1">
        <v>-9.6030063627380924E-2</v>
      </c>
    </row>
    <row r="36" spans="1:14">
      <c r="A36" s="1"/>
      <c r="B36" s="1">
        <v>5.0000000000000001E-4</v>
      </c>
      <c r="C36" s="9">
        <v>1</v>
      </c>
      <c r="D36" s="1">
        <f t="array" ref="D36">MMULT(MMULT(B36:C36,MINVERSE($C$23:$D$24)),TRANSPOSE(B36:C36))</f>
        <v>3.6039209137109511E-4</v>
      </c>
      <c r="E36" s="1">
        <f t="array" ref="E36:N36">MMULT(MMULT(MMULT(B36:C36,MINVERSE($C$23:$D$24)),$C$17:$L$18),MINVERSE($C$3:$L$12))</f>
        <v>-0.12767482839086991</v>
      </c>
      <c r="F36" s="1">
        <v>0.3855962478618602</v>
      </c>
      <c r="G36" s="1">
        <v>0.20844822405516428</v>
      </c>
      <c r="H36" s="1">
        <v>0.11369884708098404</v>
      </c>
      <c r="I36" s="1">
        <v>0.13564791993894199</v>
      </c>
      <c r="J36" s="1">
        <v>0.33623930191090246</v>
      </c>
      <c r="K36" s="1">
        <v>0.37463808253609426</v>
      </c>
      <c r="L36" s="1">
        <v>-0.42288287616589382</v>
      </c>
      <c r="M36" s="1">
        <v>0.13672775490988837</v>
      </c>
      <c r="N36" s="1">
        <v>-0.14043867373707131</v>
      </c>
    </row>
    <row r="37" spans="1:14">
      <c r="A37" s="1"/>
      <c r="B37" s="1">
        <v>1E-3</v>
      </c>
      <c r="C37" s="9">
        <v>1</v>
      </c>
      <c r="D37" s="1">
        <f t="array" ref="D37">MMULT(MMULT(B37:C37,MINVERSE($C$23:$D$24)),TRANSPOSE(B37:C37))</f>
        <v>4.5764122143043215E-4</v>
      </c>
      <c r="E37" s="1">
        <f t="array" ref="E37:N37">MMULT(MMULT(MMULT(B37:C37,MINVERSE($C$23:$D$24)),$C$17:$L$18),MINVERSE($C$3:$L$12))</f>
        <v>-0.10345025508693717</v>
      </c>
      <c r="F37" s="1">
        <v>0.54689487400812475</v>
      </c>
      <c r="G37" s="1">
        <v>0.2418483565126702</v>
      </c>
      <c r="H37" s="1">
        <v>0.11480247823285995</v>
      </c>
      <c r="I37" s="1">
        <v>0.15611928602476954</v>
      </c>
      <c r="J37" s="1">
        <v>0.31005411846810338</v>
      </c>
      <c r="K37" s="1">
        <v>0.34321709335831552</v>
      </c>
      <c r="L37" s="1">
        <v>-0.64042407213531771</v>
      </c>
      <c r="M37" s="1">
        <v>0.21578540446417388</v>
      </c>
      <c r="N37" s="1">
        <v>-0.18484728384676163</v>
      </c>
    </row>
    <row r="38" spans="1:14">
      <c r="A38" s="1"/>
      <c r="B38" s="1">
        <v>1.5E-3</v>
      </c>
      <c r="C38" s="9">
        <v>1</v>
      </c>
      <c r="D38" s="1">
        <f t="array" ref="D38">MMULT(MMULT(B38:C38,MINVERSE($C$23:$D$24)),TRANSPOSE(B38:C38))</f>
        <v>5.9221593047438037E-4</v>
      </c>
      <c r="E38" s="1">
        <f t="array" ref="E38:N38">MMULT(MMULT(MMULT(B38:C38,MINVERSE($C$23:$D$24)),$C$17:$L$18),MINVERSE($C$3:$L$12))</f>
        <v>-7.9225681783004265E-2</v>
      </c>
      <c r="F38" s="1">
        <v>0.70819350015438942</v>
      </c>
      <c r="G38" s="1">
        <v>0.27524848897017595</v>
      </c>
      <c r="H38" s="1">
        <v>0.11590610938473583</v>
      </c>
      <c r="I38" s="1">
        <v>0.1765906521105971</v>
      </c>
      <c r="J38" s="1">
        <v>0.2838689350253043</v>
      </c>
      <c r="K38" s="1">
        <v>0.31179610418053672</v>
      </c>
      <c r="L38" s="1">
        <v>-0.85796526810474172</v>
      </c>
      <c r="M38" s="1">
        <v>0.29484305401845923</v>
      </c>
      <c r="N38" s="1">
        <v>-0.22925589395645207</v>
      </c>
    </row>
    <row r="39" spans="1:14">
      <c r="A39" s="1"/>
      <c r="B39" s="1">
        <v>2E-3</v>
      </c>
      <c r="C39" s="9">
        <v>1</v>
      </c>
      <c r="D39" s="1">
        <f t="array" ref="D39">MMULT(MMULT(B39:C39,MINVERSE($C$23:$D$24)),TRANSPOSE(B39:C39))</f>
        <v>7.6411621850293993E-4</v>
      </c>
      <c r="E39" s="1">
        <f t="array" ref="E39:N39">MMULT(MMULT(MMULT(B39:C39,MINVERSE($C$23:$D$24)),$C$17:$L$18),MINVERSE($C$3:$L$12))</f>
        <v>-5.5001108479071636E-2</v>
      </c>
      <c r="F39" s="1">
        <v>0.86949212630065409</v>
      </c>
      <c r="G39" s="1">
        <v>0.30864862142768196</v>
      </c>
      <c r="H39" s="1">
        <v>0.11700974053661184</v>
      </c>
      <c r="I39" s="1">
        <v>0.19706201819642466</v>
      </c>
      <c r="J39" s="1">
        <v>0.25768375158250523</v>
      </c>
      <c r="K39" s="1">
        <v>0.28037511500275814</v>
      </c>
      <c r="L39" s="1">
        <v>-1.0755064640741656</v>
      </c>
      <c r="M39" s="1">
        <v>0.37390070357274463</v>
      </c>
      <c r="N39" s="1">
        <v>-0.27366450406614251</v>
      </c>
    </row>
    <row r="40" spans="1:14">
      <c r="A40" s="1"/>
      <c r="B40" s="1">
        <v>2.5000000000000001E-3</v>
      </c>
      <c r="C40" s="9">
        <v>1</v>
      </c>
      <c r="D40" s="1">
        <f t="array" ref="D40">MMULT(MMULT(B40:C40,MINVERSE($C$23:$D$24)),TRANSPOSE(B40:C40))</f>
        <v>9.7334208551611077E-4</v>
      </c>
      <c r="E40" s="1">
        <f t="array" ref="E40:N40">MMULT(MMULT(MMULT(B40:C40,MINVERSE($C$23:$D$24)),$C$17:$L$18),MINVERSE($C$3:$L$12))</f>
        <v>-3.0776535175138897E-2</v>
      </c>
      <c r="F40" s="1">
        <v>1.0307907524469186</v>
      </c>
      <c r="G40" s="1">
        <v>0.34204875388518774</v>
      </c>
      <c r="H40" s="1">
        <v>0.11811337168848775</v>
      </c>
      <c r="I40" s="1">
        <v>0.21753338428225233</v>
      </c>
      <c r="J40" s="1">
        <v>0.23149856813970621</v>
      </c>
      <c r="K40" s="1">
        <v>0.24895412582497981</v>
      </c>
      <c r="L40" s="1">
        <v>-1.2930476600435896</v>
      </c>
      <c r="M40" s="1">
        <v>0.45295835312703003</v>
      </c>
      <c r="N40" s="1">
        <v>-0.31807311417583284</v>
      </c>
    </row>
    <row r="41" spans="1:14">
      <c r="A41" s="1"/>
      <c r="B41" s="1">
        <v>3.0000000000000001E-3</v>
      </c>
      <c r="C41" s="9">
        <v>1</v>
      </c>
      <c r="D41" s="1">
        <f t="array" ref="D41">MMULT(MMULT(B41:C41,MINVERSE($C$23:$D$24)),TRANSPOSE(B41:C41))</f>
        <v>1.2198935315138927E-3</v>
      </c>
      <c r="E41" s="1">
        <f t="array" ref="E41:N41">MMULT(MMULT(MMULT(B41:C41,MINVERSE($C$23:$D$24)),$C$17:$L$18),MINVERSE($C$3:$L$12))</f>
        <v>-6.5519618712059358E-3</v>
      </c>
      <c r="F41" s="1">
        <v>1.1920893785931832</v>
      </c>
      <c r="G41" s="1">
        <v>0.37544888634269358</v>
      </c>
      <c r="H41" s="1">
        <v>0.11921700284036363</v>
      </c>
      <c r="I41" s="1">
        <v>0.23800475036807986</v>
      </c>
      <c r="J41" s="1">
        <v>0.20531338469690708</v>
      </c>
      <c r="K41" s="1">
        <v>0.21753313664720086</v>
      </c>
      <c r="L41" s="1">
        <v>-1.5105888560130136</v>
      </c>
      <c r="M41" s="1">
        <v>0.53201600268131544</v>
      </c>
      <c r="N41" s="1">
        <v>-0.36248172428552328</v>
      </c>
    </row>
    <row r="42" spans="1:14">
      <c r="A42" s="1"/>
      <c r="B42" s="1">
        <v>3.5000000000000001E-3</v>
      </c>
      <c r="C42" s="9">
        <v>1</v>
      </c>
      <c r="D42" s="1">
        <f t="array" ref="D42">MMULT(MMULT(B42:C42,MINVERSE($C$23:$D$24)),TRANSPOSE(B42:C42))</f>
        <v>1.5037705564962857E-3</v>
      </c>
      <c r="E42" s="1">
        <f t="array" ref="E42:N42">MMULT(MMULT(MMULT(B42:C42,MINVERSE($C$23:$D$24)),$C$17:$L$18),MINVERSE($C$3:$L$12))</f>
        <v>1.7672611432726804E-2</v>
      </c>
      <c r="F42" s="1">
        <v>1.3533880047394478</v>
      </c>
      <c r="G42" s="1">
        <v>0.40884901880019947</v>
      </c>
      <c r="H42" s="1">
        <v>0.12032063399223961</v>
      </c>
      <c r="I42" s="1">
        <v>0.25847611645390756</v>
      </c>
      <c r="J42" s="1">
        <v>0.17912820125410805</v>
      </c>
      <c r="K42" s="1">
        <v>0.18611214746942217</v>
      </c>
      <c r="L42" s="1">
        <v>-1.7281300519824374</v>
      </c>
      <c r="M42" s="1">
        <v>0.61107365223560084</v>
      </c>
      <c r="N42" s="1">
        <v>-0.40689033439521349</v>
      </c>
    </row>
    <row r="43" spans="1:14">
      <c r="A43" s="1"/>
      <c r="B43" s="1">
        <v>4.0000000000000001E-3</v>
      </c>
      <c r="C43" s="9">
        <v>1</v>
      </c>
      <c r="D43" s="1">
        <f t="array" ref="D43">MMULT(MMULT(B43:C43,MINVERSE($C$23:$D$24)),TRANSPOSE(B43:C43))</f>
        <v>1.8249731604632901E-3</v>
      </c>
      <c r="E43" s="1">
        <f t="array" ref="E43:N43">MMULT(MMULT(MMULT(B43:C43,MINVERSE($C$23:$D$24)),$C$17:$L$18),MINVERSE($C$3:$L$12))</f>
        <v>4.1897184736659487E-2</v>
      </c>
      <c r="F43" s="1">
        <v>1.5146866308857121</v>
      </c>
      <c r="G43" s="1">
        <v>0.44224915125770542</v>
      </c>
      <c r="H43" s="1">
        <v>0.12142426514411553</v>
      </c>
      <c r="I43" s="1">
        <v>0.27894748253973506</v>
      </c>
      <c r="J43" s="1">
        <v>0.15294301781130903</v>
      </c>
      <c r="K43" s="1">
        <v>0.15469115829164354</v>
      </c>
      <c r="L43" s="1">
        <v>-1.9456712479518614</v>
      </c>
      <c r="M43" s="1">
        <v>0.69013130178988646</v>
      </c>
      <c r="N43" s="1">
        <v>-0.45129894450490415</v>
      </c>
    </row>
    <row r="44" spans="1:14">
      <c r="A44" s="1"/>
      <c r="B44" s="1">
        <v>4.4999999999999997E-3</v>
      </c>
      <c r="C44" s="9">
        <v>1</v>
      </c>
      <c r="D44" s="1">
        <f t="array" ref="D44">MMULT(MMULT(B44:C44,MINVERSE($C$23:$D$24)),TRANSPOSE(B44:C44))</f>
        <v>2.1835013434149055E-3</v>
      </c>
      <c r="E44" s="1">
        <f t="array" ref="E44:N44">MMULT(MMULT(MMULT(B44:C44,MINVERSE($C$23:$D$24)),$C$17:$L$18),MINVERSE($C$3:$L$12))</f>
        <v>6.6121758040592393E-2</v>
      </c>
      <c r="F44" s="1">
        <v>1.6759852570319769</v>
      </c>
      <c r="G44" s="1">
        <v>0.4756492837152112</v>
      </c>
      <c r="H44" s="1">
        <v>0.12252789629599149</v>
      </c>
      <c r="I44" s="1">
        <v>0.29941884862556256</v>
      </c>
      <c r="J44" s="1">
        <v>0.12675783436850985</v>
      </c>
      <c r="K44" s="1">
        <v>0.12327016911386507</v>
      </c>
      <c r="L44" s="1">
        <v>-2.1632124439212852</v>
      </c>
      <c r="M44" s="1">
        <v>0.76918895134417165</v>
      </c>
      <c r="N44" s="1">
        <v>-0.49570755461459437</v>
      </c>
    </row>
    <row r="45" spans="1:14">
      <c r="A45" s="1"/>
      <c r="B45" s="1">
        <v>5.0000000000000001E-3</v>
      </c>
      <c r="C45" s="9">
        <v>1</v>
      </c>
      <c r="D45" s="1">
        <f t="array" ref="D45">MMULT(MMULT(B45:C45,MINVERSE($C$23:$D$24)),TRANSPOSE(B45:C45))</f>
        <v>2.5793551053511325E-3</v>
      </c>
      <c r="E45" s="1">
        <f t="array" ref="E45:N45">MMULT(MMULT(MMULT(B45:C45,MINVERSE($C$23:$D$24)),$C$17:$L$18),MINVERSE($C$3:$L$12))</f>
        <v>9.0346331344524744E-2</v>
      </c>
      <c r="F45" s="1">
        <v>1.8372838831782412</v>
      </c>
      <c r="G45" s="1">
        <v>0.50904941617271693</v>
      </c>
      <c r="H45" s="1">
        <v>0.12363152744786744</v>
      </c>
      <c r="I45" s="1">
        <v>0.31989021471139034</v>
      </c>
      <c r="J45" s="1">
        <v>0.10057265092571122</v>
      </c>
      <c r="K45" s="1">
        <v>9.1849179936086656E-2</v>
      </c>
      <c r="L45" s="1">
        <v>-2.3807536398907092</v>
      </c>
      <c r="M45" s="1">
        <v>0.84824660089845705</v>
      </c>
      <c r="N45" s="1">
        <v>-0.5401161647242847</v>
      </c>
    </row>
    <row r="46" spans="1:14">
      <c r="A46" s="1"/>
      <c r="B46" s="1">
        <v>5.4999999999999997E-3</v>
      </c>
      <c r="C46" s="9">
        <v>1</v>
      </c>
      <c r="D46" s="1">
        <f t="array" ref="D46">MMULT(MMULT(B46:C46,MINVERSE($C$23:$D$24)),TRANSPOSE(B46:C46))</f>
        <v>3.0125344462719702E-3</v>
      </c>
      <c r="E46" s="1">
        <f t="array" ref="E46:N46">MMULT(MMULT(MMULT(B46:C46,MINVERSE($C$23:$D$24)),$C$17:$L$18),MINVERSE($C$3:$L$12))</f>
        <v>0.11457090464845798</v>
      </c>
      <c r="F46" s="1">
        <v>1.9985825093245055</v>
      </c>
      <c r="G46" s="1">
        <v>0.54244954863022288</v>
      </c>
      <c r="H46" s="1">
        <v>0.12473515859974332</v>
      </c>
      <c r="I46" s="1">
        <v>0.34036158079721784</v>
      </c>
      <c r="J46" s="1">
        <v>7.4387467482911918E-2</v>
      </c>
      <c r="K46" s="1">
        <v>6.0428190758307798E-2</v>
      </c>
      <c r="L46" s="1">
        <v>-2.5982948358601332</v>
      </c>
      <c r="M46" s="1">
        <v>0.92730425045274223</v>
      </c>
      <c r="N46" s="1">
        <v>-0.58452477483397502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F8B1-5043-4D7E-B878-7D77D0EA6079}">
  <dimension ref="A1:R57"/>
  <sheetViews>
    <sheetView topLeftCell="C28" zoomScale="49" workbookViewId="0">
      <selection activeCell="O57" sqref="O57"/>
    </sheetView>
  </sheetViews>
  <sheetFormatPr defaultColWidth="10.90625" defaultRowHeight="17"/>
  <cols>
    <col min="1" max="1" width="10.90625" style="1"/>
    <col min="2" max="2" width="47.7265625" style="1" bestFit="1" customWidth="1"/>
    <col min="3" max="3" width="14.1796875" style="1" bestFit="1" customWidth="1"/>
    <col min="4" max="4" width="13.1796875" style="1" bestFit="1" customWidth="1"/>
    <col min="5" max="5" width="12" style="1" bestFit="1" customWidth="1"/>
    <col min="6" max="7" width="13.81640625" style="1" bestFit="1" customWidth="1"/>
    <col min="8" max="9" width="11.81640625" style="1" bestFit="1" customWidth="1"/>
    <col min="10" max="16384" width="10.90625" style="1"/>
  </cols>
  <sheetData>
    <row r="1" spans="2:18">
      <c r="B1" s="1" t="s">
        <v>311</v>
      </c>
    </row>
    <row r="2" spans="2:18" ht="17.5">
      <c r="E2" s="44"/>
      <c r="F2" s="44"/>
    </row>
    <row r="3" spans="2:18">
      <c r="M3" s="21"/>
      <c r="N3" s="21"/>
      <c r="O3" s="21"/>
      <c r="P3" s="21"/>
      <c r="Q3" s="21"/>
      <c r="R3" s="21"/>
    </row>
    <row r="4" spans="2:18">
      <c r="B4" s="37" t="s">
        <v>310</v>
      </c>
      <c r="C4" s="43" t="s">
        <v>291</v>
      </c>
      <c r="D4" s="43" t="s">
        <v>290</v>
      </c>
      <c r="E4" s="43" t="s">
        <v>289</v>
      </c>
      <c r="F4" s="43" t="s">
        <v>288</v>
      </c>
      <c r="G4" s="42" t="s">
        <v>287</v>
      </c>
    </row>
    <row r="5" spans="2:18">
      <c r="B5" s="41" t="s">
        <v>309</v>
      </c>
      <c r="C5" s="1">
        <v>1.4446072874493938E-3</v>
      </c>
      <c r="D5" s="1">
        <v>2.1401214574898807E-4</v>
      </c>
      <c r="E5" s="1">
        <v>8.4037651821862328E-4</v>
      </c>
      <c r="F5" s="1">
        <v>-9.8538866396761116E-4</v>
      </c>
      <c r="G5" s="20">
        <v>-2.7616194331983807E-4</v>
      </c>
    </row>
    <row r="6" spans="2:18">
      <c r="B6" s="40" t="s">
        <v>308</v>
      </c>
      <c r="C6" s="39">
        <v>2.3353299685614039E-2</v>
      </c>
      <c r="D6" s="39">
        <v>1.6658661304964954E-2</v>
      </c>
      <c r="E6" s="39">
        <v>1.7469417138237103E-2</v>
      </c>
      <c r="F6" s="39">
        <v>1.7458011049614284E-2</v>
      </c>
      <c r="G6" s="38">
        <v>1.1080282217265956E-2</v>
      </c>
    </row>
    <row r="8" spans="2:18">
      <c r="B8" s="37" t="s">
        <v>307</v>
      </c>
      <c r="C8" s="36"/>
      <c r="D8" s="36"/>
      <c r="E8" s="36"/>
      <c r="F8" s="36"/>
      <c r="G8" s="35"/>
    </row>
    <row r="9" spans="2:18" ht="19.5" thickBot="1">
      <c r="B9" s="34" t="s">
        <v>306</v>
      </c>
      <c r="C9" s="33" t="s">
        <v>291</v>
      </c>
      <c r="D9" s="33" t="s">
        <v>290</v>
      </c>
      <c r="E9" s="33" t="s">
        <v>289</v>
      </c>
      <c r="F9" s="33" t="s">
        <v>288</v>
      </c>
      <c r="G9" s="32" t="s">
        <v>287</v>
      </c>
    </row>
    <row r="10" spans="2:18">
      <c r="B10" s="28" t="s">
        <v>291</v>
      </c>
      <c r="C10" s="31">
        <v>5.453766062061007E-4</v>
      </c>
      <c r="D10" s="30">
        <v>1.2389925766064018E-4</v>
      </c>
      <c r="E10" s="30">
        <v>7.9099299714665015E-5</v>
      </c>
      <c r="F10" s="30">
        <v>1.6263222403765012E-4</v>
      </c>
      <c r="G10" s="29">
        <v>8.133773170968214E-5</v>
      </c>
    </row>
    <row r="11" spans="2:18">
      <c r="B11" s="28" t="s">
        <v>290</v>
      </c>
      <c r="C11" s="27">
        <v>1.2389925766064018E-4</v>
      </c>
      <c r="D11" s="1">
        <v>2.7751099647353662E-4</v>
      </c>
      <c r="E11" s="1">
        <v>8.4552843274779107E-5</v>
      </c>
      <c r="F11" s="1">
        <v>1.3032848282253437E-4</v>
      </c>
      <c r="G11" s="26">
        <v>9.7333727912898128E-5</v>
      </c>
    </row>
    <row r="12" spans="2:18">
      <c r="B12" s="28" t="s">
        <v>289</v>
      </c>
      <c r="C12" s="27">
        <v>7.9099299714665015E-5</v>
      </c>
      <c r="D12" s="1">
        <v>8.4552843274779107E-5</v>
      </c>
      <c r="E12" s="1">
        <v>3.051805351497322E-4</v>
      </c>
      <c r="F12" s="1">
        <v>8.8097041846743918E-5</v>
      </c>
      <c r="G12" s="26">
        <v>5.3072370231015153E-5</v>
      </c>
      <c r="M12" s="21"/>
      <c r="N12" s="21"/>
      <c r="O12" s="21"/>
      <c r="P12" s="21"/>
      <c r="Q12" s="21"/>
      <c r="R12" s="21"/>
    </row>
    <row r="13" spans="2:18">
      <c r="B13" s="28" t="s">
        <v>288</v>
      </c>
      <c r="C13" s="27">
        <v>1.6263222403765012E-4</v>
      </c>
      <c r="D13" s="1">
        <v>1.3032848282253437E-4</v>
      </c>
      <c r="E13" s="1">
        <v>8.8097041846743918E-5</v>
      </c>
      <c r="F13" s="1">
        <v>3.0478214980845446E-4</v>
      </c>
      <c r="G13" s="26">
        <v>9.7165649143536215E-5</v>
      </c>
    </row>
    <row r="14" spans="2:18" ht="17.5" thickBot="1">
      <c r="B14" s="25" t="s">
        <v>287</v>
      </c>
      <c r="C14" s="24">
        <v>8.133773170968214E-5</v>
      </c>
      <c r="D14" s="23">
        <v>9.7333727912898128E-5</v>
      </c>
      <c r="E14" s="23">
        <v>5.3072370231015153E-5</v>
      </c>
      <c r="F14" s="23">
        <v>9.7165649143536215E-5</v>
      </c>
      <c r="G14" s="22">
        <v>1.2277265401426014E-4</v>
      </c>
    </row>
    <row r="22" spans="1:18">
      <c r="M22" s="21"/>
      <c r="N22" s="21"/>
      <c r="O22" s="21"/>
      <c r="P22" s="21"/>
      <c r="Q22" s="21"/>
      <c r="R22" s="21"/>
    </row>
    <row r="23" spans="1:18">
      <c r="A23" s="1" t="s">
        <v>305</v>
      </c>
      <c r="B23" s="18" t="s">
        <v>304</v>
      </c>
      <c r="C23" s="1">
        <v>1.4446072874493938E-3</v>
      </c>
      <c r="D23" s="1">
        <v>2.1401214574898807E-4</v>
      </c>
      <c r="E23" s="1">
        <v>8.4037651821862328E-4</v>
      </c>
      <c r="F23" s="1">
        <v>-9.8538866396761116E-4</v>
      </c>
      <c r="G23" s="20">
        <v>-2.7616194331983807E-4</v>
      </c>
    </row>
    <row r="24" spans="1:18">
      <c r="B24" s="18" t="s">
        <v>303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7" spans="1:18">
      <c r="A27" s="1" t="s">
        <v>302</v>
      </c>
      <c r="B27" s="18" t="s">
        <v>301</v>
      </c>
      <c r="C27" s="19" t="s">
        <v>300</v>
      </c>
      <c r="D27" s="11">
        <v>3.5728800000000001E-3</v>
      </c>
      <c r="E27" s="1">
        <v>1</v>
      </c>
    </row>
    <row r="30" spans="1:18">
      <c r="A30" s="1" t="s">
        <v>299</v>
      </c>
      <c r="C30" s="19" t="s">
        <v>298</v>
      </c>
      <c r="D30" s="1">
        <f t="array" ref="D30:E31">MMULT(MMULT(C23:G24,MINVERSE(C10:G14)),TRANSPOSE(C23:G24))</f>
        <v>1.6141654438476764E-2</v>
      </c>
      <c r="E30" s="1">
        <v>0.18804913856023919</v>
      </c>
    </row>
    <row r="31" spans="1:18">
      <c r="D31" s="1">
        <v>0.18804913856023719</v>
      </c>
      <c r="E31" s="1">
        <v>9475.8222756833256</v>
      </c>
    </row>
    <row r="34" spans="1:10">
      <c r="A34" s="1" t="s">
        <v>297</v>
      </c>
      <c r="B34" s="18" t="s">
        <v>296</v>
      </c>
      <c r="C34" s="1">
        <f t="array" ref="C34:G34">MMULT(MMULT(MMULT(D27:E27,MINVERSE((D30:E31))),C23:G24),MINVERSE(C10:G14))</f>
        <v>0.92690969695662584</v>
      </c>
      <c r="D34" s="1">
        <v>0.46129204350791564</v>
      </c>
      <c r="E34" s="1">
        <v>0.95888382101212077</v>
      </c>
      <c r="F34" s="1">
        <v>-1.3497801982033497</v>
      </c>
      <c r="G34" s="1">
        <v>2.6946367266992288E-3</v>
      </c>
    </row>
    <row r="37" spans="1:10" ht="18">
      <c r="A37" s="1" t="s">
        <v>295</v>
      </c>
      <c r="B37" s="13" t="s">
        <v>262</v>
      </c>
      <c r="C37" s="1">
        <f t="array" ref="C37">MMULT(MMULT(D27:E27,MINVERSE(D30:E31)),TRANSPOSE(D27:E27))</f>
        <v>8.8779206794719441E-4</v>
      </c>
    </row>
    <row r="42" spans="1:10">
      <c r="A42" s="1" t="s">
        <v>294</v>
      </c>
      <c r="B42" s="18" t="s">
        <v>293</v>
      </c>
      <c r="C42" s="18"/>
      <c r="D42" s="18"/>
    </row>
    <row r="43" spans="1:10" ht="18">
      <c r="B43" s="18" t="s">
        <v>292</v>
      </c>
      <c r="C43" s="18">
        <v>1</v>
      </c>
      <c r="D43" s="13" t="s">
        <v>262</v>
      </c>
      <c r="E43" s="17" t="s">
        <v>291</v>
      </c>
      <c r="F43" s="17" t="s">
        <v>290</v>
      </c>
      <c r="G43" s="17" t="s">
        <v>289</v>
      </c>
      <c r="H43" s="17" t="s">
        <v>288</v>
      </c>
      <c r="I43" s="16" t="s">
        <v>287</v>
      </c>
    </row>
    <row r="44" spans="1:10">
      <c r="B44" s="15">
        <v>-1E-3</v>
      </c>
      <c r="C44" s="1">
        <v>1</v>
      </c>
      <c r="D44" s="1">
        <f t="array" ref="D44">MMULT(MMULT(B44:C44,MINVERSE($D$30:$E$31)),TRANSPOSE(B44:C44))</f>
        <v>1.6998143039604786E-4</v>
      </c>
      <c r="E44" s="1">
        <f t="array" ref="E44:I44">MMULT(MMULT(MMULT(B44:C44,MINVERSE($D$30:$E$31)), $C$23:$G$24),MINVERSE($C$10:$G$14))</f>
        <v>-0.20954048037173678</v>
      </c>
      <c r="F44" s="1">
        <v>-7.0917607818170303E-2</v>
      </c>
      <c r="G44" s="1">
        <v>-2.5814246485307349E-2</v>
      </c>
      <c r="H44" s="1">
        <v>0.42254847972234771</v>
      </c>
      <c r="I44" s="1">
        <v>0.88372385495286365</v>
      </c>
      <c r="J44" s="1">
        <f t="shared" ref="J44:J57" si="0">SUM(E44:I44)</f>
        <v>0.99999999999999689</v>
      </c>
    </row>
    <row r="45" spans="1:10">
      <c r="B45" s="15">
        <f t="shared" ref="B45:B57" si="1">B44+0.0005</f>
        <v>-5.0000000000000001E-4</v>
      </c>
      <c r="C45" s="1">
        <v>1</v>
      </c>
      <c r="D45" s="1">
        <f t="array" ref="D45">MMULT(MMULT(B45:C45,MINVERSE($D$30:$E$31)),TRANSPOSE(B45:C45))</f>
        <v>1.2227732542308036E-4</v>
      </c>
      <c r="E45" s="1">
        <f t="array" ref="E45:I45">MMULT(MMULT(MMULT(B45:C45,MINVERSE(D30:E31)), $C$23:$G$24),MINVERSE($C$10:$G$14))</f>
        <v>-8.5280694708395222E-2</v>
      </c>
      <c r="F45" s="1">
        <v>-1.2725653149986915E-2</v>
      </c>
      <c r="G45" s="1">
        <v>8.1852920321762584E-2</v>
      </c>
      <c r="H45" s="1">
        <v>0.22876155792189623</v>
      </c>
      <c r="I45" s="1">
        <v>0.78739186961472174</v>
      </c>
      <c r="J45" s="1">
        <f t="shared" si="0"/>
        <v>0.99999999999999845</v>
      </c>
    </row>
    <row r="46" spans="1:10">
      <c r="B46" s="15">
        <f t="shared" si="1"/>
        <v>0</v>
      </c>
      <c r="C46" s="1">
        <v>1</v>
      </c>
      <c r="D46" s="1">
        <f t="array" ref="D46">MMULT(MMULT(B46:C46,MINVERSE($D$30:$E$31)),TRANSPOSE(B46:C46))</f>
        <v>1.0555614267492602E-4</v>
      </c>
      <c r="E46" s="1">
        <f t="array" ref="E46:I46">MMULT(MMULT(MMULT(B46:C46,MINVERSE($D$30:$E$31)), $C$23:$G$24),MINVERSE($C$10:$G$14))</f>
        <v>3.8979090954946297E-2</v>
      </c>
      <c r="F46" s="1">
        <v>4.5466301518196528E-2</v>
      </c>
      <c r="G46" s="1">
        <v>0.18952008712883259</v>
      </c>
      <c r="H46" s="1">
        <v>3.4974636121444636E-2</v>
      </c>
      <c r="I46" s="1">
        <v>0.69105988427657972</v>
      </c>
      <c r="J46" s="1">
        <f t="shared" si="0"/>
        <v>0.99999999999999978</v>
      </c>
    </row>
    <row r="47" spans="1:10">
      <c r="B47" s="15">
        <f t="shared" si="1"/>
        <v>5.0000000000000001E-4</v>
      </c>
      <c r="C47" s="1">
        <v>1</v>
      </c>
      <c r="D47" s="1">
        <f t="array" ref="D47">MMULT(MMULT(B47:C47,MINVERSE($D$30:$E$31)),TRANSPOSE(B47:C47))</f>
        <v>1.1981788215158486E-4</v>
      </c>
      <c r="E47" s="1">
        <f t="array" ref="E47:I47">MMULT(MMULT(MMULT(B47:C47,MINVERSE($D$30:$E$31)), $C$23:$G$24),MINVERSE($C$10:$G$14))</f>
        <v>0.16323887661828784</v>
      </c>
      <c r="F47" s="1">
        <v>0.10365825618638014</v>
      </c>
      <c r="G47" s="1">
        <v>0.29718725393590256</v>
      </c>
      <c r="H47" s="1">
        <v>-0.15881228567900693</v>
      </c>
      <c r="I47" s="1">
        <v>0.59472789893843792</v>
      </c>
      <c r="J47" s="1">
        <f t="shared" si="0"/>
        <v>1.0000000000000013</v>
      </c>
    </row>
    <row r="48" spans="1:10">
      <c r="B48" s="15">
        <f t="shared" si="1"/>
        <v>1E-3</v>
      </c>
      <c r="C48" s="1">
        <v>1</v>
      </c>
      <c r="D48" s="1">
        <f t="array" ref="D48">MMULT(MMULT(B48:C48,MINVERSE($D$30:$E$31)),TRANSPOSE(B48:C48))</f>
        <v>1.6506254385305683E-4</v>
      </c>
      <c r="E48" s="1">
        <f t="array" ref="E48:I48">MMULT(MMULT(MMULT(B48:C48,MINVERSE($D$30:$E$31)), $C$23:$G$24),MINVERSE($C$10:$G$14))</f>
        <v>0.28749866228162946</v>
      </c>
      <c r="F48" s="1">
        <v>0.16185021085456369</v>
      </c>
      <c r="G48" s="1">
        <v>0.40485442074297245</v>
      </c>
      <c r="H48" s="1">
        <v>-0.35259920747945839</v>
      </c>
      <c r="I48" s="1">
        <v>0.49839591360029623</v>
      </c>
      <c r="J48" s="1">
        <f t="shared" si="0"/>
        <v>1.0000000000000036</v>
      </c>
    </row>
    <row r="49" spans="2:10">
      <c r="B49" s="15">
        <f t="shared" si="1"/>
        <v>1.5E-3</v>
      </c>
      <c r="C49" s="1">
        <v>1</v>
      </c>
      <c r="D49" s="1">
        <f t="array" ref="D49">MMULT(MMULT(B49:C49,MINVERSE($D$30:$E$31)),TRANSPOSE(B49:C49))</f>
        <v>2.4129012777934197E-4</v>
      </c>
      <c r="E49" s="1">
        <f t="array" ref="E49:I49">MMULT(MMULT(MMULT(B49:C49,MINVERSE($D$30:$E$31)), $C$23:$G$24),MINVERSE($C$10:$G$14))</f>
        <v>0.41175844794497091</v>
      </c>
      <c r="F49" s="1">
        <v>0.22004216552274716</v>
      </c>
      <c r="G49" s="1">
        <v>0.5125215875500424</v>
      </c>
      <c r="H49" s="1">
        <v>-0.54638612927990993</v>
      </c>
      <c r="I49" s="1">
        <v>0.4020639282621542</v>
      </c>
      <c r="J49" s="1">
        <f t="shared" si="0"/>
        <v>1.0000000000000049</v>
      </c>
    </row>
    <row r="50" spans="2:10">
      <c r="B50" s="15">
        <f t="shared" si="1"/>
        <v>2E-3</v>
      </c>
      <c r="C50" s="1">
        <v>1</v>
      </c>
      <c r="D50" s="1">
        <f t="array" ref="D50">MMULT(MMULT(B50:C50,MINVERSE($D$30:$E$31)),TRANSPOSE(B50:C50))</f>
        <v>3.4850063393044033E-4</v>
      </c>
      <c r="E50" s="1">
        <f t="array" ref="E50:I50">MMULT(MMULT(MMULT(B50:C50,MINVERSE($D$30:$E$31)), $C$23:$G$24),MINVERSE($C$10:$G$14))</f>
        <v>0.53601823360831236</v>
      </c>
      <c r="F50" s="1">
        <v>0.27823412019093074</v>
      </c>
      <c r="G50" s="1">
        <v>0.62018875435711251</v>
      </c>
      <c r="H50" s="1">
        <v>-0.74017305108036147</v>
      </c>
      <c r="I50" s="1">
        <v>0.30573194292401251</v>
      </c>
      <c r="J50" s="1">
        <f t="shared" si="0"/>
        <v>1.0000000000000067</v>
      </c>
    </row>
    <row r="51" spans="2:10">
      <c r="B51" s="15">
        <f t="shared" si="1"/>
        <v>2.5000000000000001E-3</v>
      </c>
      <c r="C51" s="1">
        <v>1</v>
      </c>
      <c r="D51" s="1">
        <f t="array" ref="D51">MMULT(MMULT(B51:C51,MINVERSE($D$30:$E$31)),TRANSPOSE(B51:C51))</f>
        <v>4.8669406230635178E-4</v>
      </c>
      <c r="E51" s="1">
        <f t="array" ref="E51:I51">MMULT(MMULT(MMULT(B51:C51,MINVERSE($D$30:$E$31)), $C$23:$G$24),MINVERSE($C$10:$G$14))</f>
        <v>0.66027801927165419</v>
      </c>
      <c r="F51" s="1">
        <v>0.33642607485911413</v>
      </c>
      <c r="G51" s="1">
        <v>0.72785592116418218</v>
      </c>
      <c r="H51" s="1">
        <v>-0.93395997288081289</v>
      </c>
      <c r="I51" s="1">
        <v>0.20939995758587049</v>
      </c>
      <c r="J51" s="1">
        <f t="shared" si="0"/>
        <v>1.000000000000008</v>
      </c>
    </row>
    <row r="52" spans="2:10">
      <c r="B52" s="15">
        <f t="shared" si="1"/>
        <v>3.0000000000000001E-3</v>
      </c>
      <c r="C52" s="1">
        <v>1</v>
      </c>
      <c r="D52" s="1">
        <f t="array" ref="D52">MMULT(MMULT(B52:C52,MINVERSE($D$30:$E$31)),TRANSPOSE(B52:C52))</f>
        <v>6.5587041290707639E-4</v>
      </c>
      <c r="E52" s="1">
        <f t="array" ref="E52:I52">MMULT(MMULT(MMULT(B52:C52,MINVERSE($D$30:$E$31)), $C$23:$G$24),MINVERSE($C$10:$G$14))</f>
        <v>0.78453780493499559</v>
      </c>
      <c r="F52" s="1">
        <v>0.39461802952729769</v>
      </c>
      <c r="G52" s="1">
        <v>0.83552308797125241</v>
      </c>
      <c r="H52" s="1">
        <v>-1.1277468946812645</v>
      </c>
      <c r="I52" s="1">
        <v>0.11306797224772869</v>
      </c>
      <c r="J52" s="1">
        <f t="shared" si="0"/>
        <v>1.0000000000000098</v>
      </c>
    </row>
    <row r="53" spans="2:10">
      <c r="B53" s="15">
        <f t="shared" si="1"/>
        <v>3.5000000000000001E-3</v>
      </c>
      <c r="C53" s="1">
        <v>1</v>
      </c>
      <c r="D53" s="1">
        <f t="array" ref="D53">MMULT(MMULT(B53:C53,MINVERSE($D$30:$E$31)),TRANSPOSE(B53:C53))</f>
        <v>8.5602968573261415E-4</v>
      </c>
      <c r="E53" s="1">
        <f t="array" ref="E53:I53">MMULT(MMULT(MMULT(B53:C53,MINVERSE($D$30:$E$31)), $C$23:$G$24),MINVERSE($C$10:$G$14))</f>
        <v>0.9087975905983372</v>
      </c>
      <c r="F53" s="1">
        <v>0.4528099841954813</v>
      </c>
      <c r="G53" s="1">
        <v>0.9431902547783223</v>
      </c>
      <c r="H53" s="1">
        <v>-1.3215338164817161</v>
      </c>
      <c r="I53" s="1">
        <v>1.6735986909586775E-2</v>
      </c>
      <c r="J53" s="1">
        <f t="shared" si="0"/>
        <v>1.0000000000000115</v>
      </c>
    </row>
    <row r="54" spans="2:10">
      <c r="B54" s="15">
        <f t="shared" si="1"/>
        <v>4.0000000000000001E-3</v>
      </c>
      <c r="C54" s="1">
        <v>1</v>
      </c>
      <c r="D54" s="1">
        <f t="array" ref="D54">MMULT(MMULT(B54:C54,MINVERSE($D$30:$E$31)),TRANSPOSE(B54:C54))</f>
        <v>1.0871718807829653E-3</v>
      </c>
      <c r="E54" s="1">
        <f t="array" ref="E54:I54">MMULT(MMULT(MMULT(B54:C54,MINVERSE($D$30:$E$31)), $C$23:$G$24),MINVERSE($C$10:$G$14))</f>
        <v>1.0330573762616788</v>
      </c>
      <c r="F54" s="1">
        <v>0.51100193886366485</v>
      </c>
      <c r="G54" s="1">
        <v>1.0508574215853925</v>
      </c>
      <c r="H54" s="1">
        <v>-1.5153207382821676</v>
      </c>
      <c r="I54" s="1">
        <v>-7.9595998428555026E-2</v>
      </c>
      <c r="J54" s="1">
        <f t="shared" si="0"/>
        <v>1.0000000000000138</v>
      </c>
    </row>
    <row r="55" spans="2:10">
      <c r="B55" s="15">
        <f t="shared" si="1"/>
        <v>4.5000000000000005E-3</v>
      </c>
      <c r="C55" s="1">
        <v>1</v>
      </c>
      <c r="D55" s="1">
        <f t="array" ref="D55">MMULT(MMULT(B55:C55,MINVERSE($D$30:$E$31)),TRANSPOSE(B55:C55))</f>
        <v>1.3492969980581295E-3</v>
      </c>
      <c r="E55" s="1">
        <f t="array" ref="E55:I55">MMULT(MMULT(MMULT(B55:C55,MINVERSE($D$30:$E$31)), $C$23:$G$24),MINVERSE($C$10:$G$14))</f>
        <v>1.1573171619250198</v>
      </c>
      <c r="F55" s="1">
        <v>0.56919389353184824</v>
      </c>
      <c r="G55" s="1">
        <v>1.1585245883924624</v>
      </c>
      <c r="H55" s="1">
        <v>-1.7091076600826189</v>
      </c>
      <c r="I55" s="1">
        <v>-0.17592798376669672</v>
      </c>
      <c r="J55" s="1">
        <f t="shared" si="0"/>
        <v>1.0000000000000149</v>
      </c>
    </row>
    <row r="56" spans="2:10">
      <c r="B56" s="15">
        <f t="shared" si="1"/>
        <v>5.000000000000001E-3</v>
      </c>
      <c r="C56" s="1">
        <v>1</v>
      </c>
      <c r="D56" s="1">
        <f t="array" ref="D56">MMULT(MMULT(B56:C56,MINVERSE($D$30:$E$31)),TRANSPOSE(B56:C56))</f>
        <v>1.642405037558107E-3</v>
      </c>
      <c r="E56" s="1">
        <f t="array" ref="E56:I56">MMULT(MMULT(MMULT(B56:C56,MINVERSE($D$30:$E$31)), $C$23:$G$24),MINVERSE($C$10:$G$14))</f>
        <v>1.281576947588362</v>
      </c>
      <c r="F56" s="1">
        <v>0.62738584820003185</v>
      </c>
      <c r="G56" s="1">
        <v>1.2661917551995325</v>
      </c>
      <c r="H56" s="1">
        <v>-1.9028945818830707</v>
      </c>
      <c r="I56" s="1">
        <v>-0.27225996910483891</v>
      </c>
      <c r="J56" s="1">
        <f t="shared" si="0"/>
        <v>1.0000000000000169</v>
      </c>
    </row>
    <row r="57" spans="2:10">
      <c r="B57" s="15">
        <f t="shared" si="1"/>
        <v>5.5000000000000014E-3</v>
      </c>
      <c r="C57" s="1">
        <v>1</v>
      </c>
      <c r="D57" s="1">
        <f t="array" ref="D57">MMULT(MMULT(B57:C57,MINVERSE($D$30:$E$31)),TRANSPOSE(B57:C57))</f>
        <v>1.9664959992828977E-3</v>
      </c>
      <c r="E57" s="1">
        <f t="array" ref="E57:I57">MMULT(MMULT(MMULT(B57:C57,MINVERSE($D$30:$E$31)), $C$23:$G$24),MINVERSE($C$10:$G$14))</f>
        <v>1.4058367332517037</v>
      </c>
      <c r="F57" s="1">
        <v>0.68557780286821546</v>
      </c>
      <c r="G57" s="1">
        <v>1.3738589220066022</v>
      </c>
      <c r="H57" s="1">
        <v>-2.0966815036835222</v>
      </c>
      <c r="I57" s="1">
        <v>-0.36859195444298076</v>
      </c>
      <c r="J57" s="1">
        <f t="shared" si="0"/>
        <v>1.0000000000000184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A71-6408-43CD-812C-4078270D83F3}">
  <dimension ref="A1:AO107"/>
  <sheetViews>
    <sheetView tabSelected="1" topLeftCell="A46" zoomScale="70" workbookViewId="0">
      <selection activeCell="AL53" sqref="AL53"/>
    </sheetView>
  </sheetViews>
  <sheetFormatPr defaultColWidth="10.90625" defaultRowHeight="17"/>
  <cols>
    <col min="1" max="3" width="10.90625" style="1"/>
    <col min="4" max="4" width="17.81640625" style="1" customWidth="1"/>
    <col min="5" max="36" width="10.90625" style="1"/>
    <col min="37" max="41" width="12.54296875" style="1" bestFit="1" customWidth="1"/>
    <col min="42" max="16384" width="10.90625" style="1"/>
  </cols>
  <sheetData>
    <row r="1" spans="2:26">
      <c r="B1" s="1" t="s">
        <v>311</v>
      </c>
    </row>
    <row r="2" spans="2:26" ht="17.5">
      <c r="E2" s="44"/>
      <c r="F2" s="44"/>
    </row>
    <row r="4" spans="2:26">
      <c r="B4" s="37" t="s">
        <v>310</v>
      </c>
      <c r="C4" s="43" t="s">
        <v>291</v>
      </c>
      <c r="D4" s="43" t="s">
        <v>290</v>
      </c>
      <c r="E4" s="43" t="s">
        <v>289</v>
      </c>
      <c r="F4" s="43" t="s">
        <v>288</v>
      </c>
      <c r="G4" s="42" t="s">
        <v>287</v>
      </c>
      <c r="H4" s="45" t="s">
        <v>312</v>
      </c>
      <c r="I4" s="45" t="s">
        <v>313</v>
      </c>
      <c r="J4" s="45" t="s">
        <v>314</v>
      </c>
      <c r="K4" s="45" t="s">
        <v>315</v>
      </c>
      <c r="L4" s="45" t="s">
        <v>316</v>
      </c>
    </row>
    <row r="5" spans="2:26">
      <c r="B5" s="41" t="s">
        <v>309</v>
      </c>
      <c r="C5" s="1">
        <v>1.4446072874493938E-3</v>
      </c>
      <c r="D5" s="1">
        <v>2.1401214574898807E-4</v>
      </c>
      <c r="E5" s="1">
        <v>8.4037651821862328E-4</v>
      </c>
      <c r="F5" s="1">
        <v>-9.8538866396761116E-4</v>
      </c>
      <c r="G5" s="20">
        <v>-2.7616194331983807E-4</v>
      </c>
      <c r="H5" s="1">
        <v>-7.2437246963562649E-5</v>
      </c>
      <c r="I5" s="1">
        <v>8.4510526315789453E-4</v>
      </c>
      <c r="J5" s="1">
        <v>5.8657085020242877E-4</v>
      </c>
      <c r="K5" s="1">
        <v>1.0213360323886625E-4</v>
      </c>
      <c r="L5" s="1">
        <v>1.8897975708501995E-4</v>
      </c>
    </row>
    <row r="6" spans="2:26">
      <c r="B6" s="40" t="s">
        <v>308</v>
      </c>
      <c r="C6" s="39">
        <v>2.3353299685614039E-2</v>
      </c>
      <c r="D6" s="39">
        <v>1.6658661304964954E-2</v>
      </c>
      <c r="E6" s="39">
        <v>1.7469417138237103E-2</v>
      </c>
      <c r="F6" s="39">
        <v>1.7458011049614284E-2</v>
      </c>
      <c r="G6" s="38">
        <v>1.1080282217265956E-2</v>
      </c>
      <c r="H6" s="1">
        <v>1.8162271420305548E-2</v>
      </c>
      <c r="I6" s="1">
        <v>1.7990450482964916E-2</v>
      </c>
      <c r="J6" s="1">
        <v>1.7956247147934142E-2</v>
      </c>
      <c r="K6" s="1">
        <v>9.2392749537184623E-3</v>
      </c>
      <c r="L6" s="1">
        <v>6.0556701260639683E-3</v>
      </c>
    </row>
    <row r="8" spans="2:26" ht="17.5" thickBot="1">
      <c r="B8" s="37" t="s">
        <v>307</v>
      </c>
      <c r="C8" s="36"/>
      <c r="D8" s="36"/>
      <c r="E8" s="36"/>
      <c r="F8" s="36"/>
      <c r="G8" s="35"/>
    </row>
    <row r="9" spans="2:26">
      <c r="B9" s="46"/>
      <c r="C9" s="46" t="s">
        <v>291</v>
      </c>
      <c r="D9" s="46" t="s">
        <v>290</v>
      </c>
      <c r="E9" s="46" t="s">
        <v>289</v>
      </c>
      <c r="F9" s="46" t="s">
        <v>288</v>
      </c>
      <c r="G9" s="46" t="s">
        <v>287</v>
      </c>
      <c r="H9" s="46" t="s">
        <v>312</v>
      </c>
      <c r="I9" s="46" t="s">
        <v>313</v>
      </c>
      <c r="J9" s="46" t="s">
        <v>314</v>
      </c>
      <c r="K9" s="46" t="s">
        <v>315</v>
      </c>
      <c r="L9" s="46" t="s">
        <v>316</v>
      </c>
      <c r="P9" s="46"/>
      <c r="Q9" s="46" t="s">
        <v>291</v>
      </c>
      <c r="R9" s="46" t="s">
        <v>290</v>
      </c>
      <c r="S9" s="46" t="s">
        <v>289</v>
      </c>
      <c r="T9" s="46" t="s">
        <v>288</v>
      </c>
      <c r="U9" s="46" t="s">
        <v>287</v>
      </c>
      <c r="V9" s="46" t="s">
        <v>312</v>
      </c>
      <c r="W9" s="46" t="s">
        <v>313</v>
      </c>
      <c r="X9" s="46" t="s">
        <v>314</v>
      </c>
      <c r="Y9" s="46" t="s">
        <v>315</v>
      </c>
      <c r="Z9" s="46" t="s">
        <v>316</v>
      </c>
    </row>
    <row r="10" spans="2:26" ht="17.5" thickBot="1">
      <c r="B10" s="1" t="s">
        <v>291</v>
      </c>
      <c r="C10" s="47">
        <f>VARP([1]異業數據!$B$2:$B$248)</f>
        <v>5.453766062061007E-4</v>
      </c>
      <c r="D10" s="1">
        <v>1.2389925766064018E-4</v>
      </c>
      <c r="E10" s="1">
        <v>7.9099299714665015E-5</v>
      </c>
      <c r="F10" s="1">
        <v>1.6263222403765012E-4</v>
      </c>
      <c r="G10" s="1">
        <v>8.133773170968214E-5</v>
      </c>
      <c r="H10" s="1">
        <v>7.8378818961890898E-5</v>
      </c>
      <c r="I10" s="1">
        <v>1.1819639689154058E-4</v>
      </c>
      <c r="J10" s="1">
        <v>1.2057412439422051E-4</v>
      </c>
      <c r="K10" s="1">
        <v>7.5125954623317864E-5</v>
      </c>
      <c r="L10" s="23">
        <v>2.4689402307839823E-5</v>
      </c>
      <c r="P10" s="1" t="s">
        <v>291</v>
      </c>
      <c r="Q10" s="47">
        <f>VARP([1]異業數據!$B$2:$B$247)</f>
        <v>5.4719196394237876E-4</v>
      </c>
      <c r="R10" s="1">
        <v>3.1739557065238951E-5</v>
      </c>
      <c r="S10" s="1">
        <v>2.4193708394457674E-5</v>
      </c>
      <c r="T10" s="1">
        <v>4.75143602253123E-5</v>
      </c>
      <c r="U10" s="1">
        <v>2.43765310368828E-5</v>
      </c>
      <c r="V10" s="1">
        <v>2.0751802854798741E-5</v>
      </c>
      <c r="W10" s="1">
        <v>1.7874294024588539E-5</v>
      </c>
      <c r="X10" s="1">
        <v>1.8894315275927065E-5</v>
      </c>
      <c r="Y10" s="1">
        <v>2.3902867612581784E-5</v>
      </c>
      <c r="Z10" s="23">
        <v>1.7964793187190157E-5</v>
      </c>
    </row>
    <row r="11" spans="2:26" ht="17.5" thickBot="1">
      <c r="B11" s="1" t="s">
        <v>290</v>
      </c>
      <c r="C11" s="1">
        <v>1.2389925766064018E-4</v>
      </c>
      <c r="D11" s="47">
        <f>VARP([1]異業數據!$C$2:$C$248)</f>
        <v>2.7751099647353662E-4</v>
      </c>
      <c r="E11" s="1">
        <v>8.4552843274779107E-5</v>
      </c>
      <c r="F11" s="1">
        <v>1.3032848282253437E-4</v>
      </c>
      <c r="G11" s="1">
        <v>9.7333727912898128E-5</v>
      </c>
      <c r="H11" s="1">
        <v>5.3347307317051563E-5</v>
      </c>
      <c r="I11" s="1">
        <v>1.1350739318495631E-4</v>
      </c>
      <c r="J11" s="1">
        <v>1.0287605922788434E-4</v>
      </c>
      <c r="K11" s="1">
        <v>6.7160074747365145E-5</v>
      </c>
      <c r="L11" s="23">
        <v>1.9421245822108223E-5</v>
      </c>
      <c r="P11" s="1" t="s">
        <v>290</v>
      </c>
      <c r="Q11" s="1">
        <v>3.1739557065238951E-5</v>
      </c>
      <c r="R11" s="47">
        <f>VARP([1]異業數據!$C$2:$C$247)</f>
        <v>2.7814549100211498E-4</v>
      </c>
      <c r="S11" s="1">
        <v>4.4345403428415664E-5</v>
      </c>
      <c r="T11" s="1">
        <v>3.8121013812545457E-5</v>
      </c>
      <c r="U11" s="1">
        <v>4.1990575962522301E-5</v>
      </c>
      <c r="V11" s="1">
        <v>8.9818232018639676E-6</v>
      </c>
      <c r="W11" s="1">
        <v>8.2361731471015916E-6</v>
      </c>
      <c r="X11" s="1">
        <v>8.2361731471015916E-6</v>
      </c>
      <c r="Y11" s="1">
        <v>1.409289298949038E-5</v>
      </c>
      <c r="Z11" s="23">
        <v>9.0587588259633776E-6</v>
      </c>
    </row>
    <row r="12" spans="2:26" ht="17.5" thickBot="1">
      <c r="B12" s="1" t="s">
        <v>289</v>
      </c>
      <c r="C12" s="1">
        <v>7.9099299714665015E-5</v>
      </c>
      <c r="D12" s="1">
        <v>8.4552843274779107E-5</v>
      </c>
      <c r="E12" s="47">
        <f>VARP([1]異業數據!$D$2:$D$248)</f>
        <v>3.051805351497322E-4</v>
      </c>
      <c r="F12" s="1">
        <v>8.8097041846743918E-5</v>
      </c>
      <c r="G12" s="1">
        <v>5.3072370231015153E-5</v>
      </c>
      <c r="H12" s="1">
        <v>3.4676919245603097E-5</v>
      </c>
      <c r="I12" s="1">
        <v>3.970052830449606E-5</v>
      </c>
      <c r="J12" s="1">
        <v>5.0579365748627258E-5</v>
      </c>
      <c r="K12" s="1">
        <v>4.5884371642003613E-5</v>
      </c>
      <c r="L12" s="23">
        <v>3.0371786618957872E-5</v>
      </c>
      <c r="P12" s="1" t="s">
        <v>289</v>
      </c>
      <c r="Q12" s="1">
        <v>2.4193708394457674E-5</v>
      </c>
      <c r="R12" s="1">
        <v>4.4345403428415664E-5</v>
      </c>
      <c r="S12" s="47">
        <f>VARP([1]異業數據!$D$2:$D$247)</f>
        <v>3.0635431132573223E-4</v>
      </c>
      <c r="T12" s="1">
        <v>4.6231766763880624E-5</v>
      </c>
      <c r="U12" s="1">
        <v>2.2620289599940518E-5</v>
      </c>
      <c r="V12" s="1">
        <v>8.2722970274142337E-6</v>
      </c>
      <c r="W12" s="1">
        <v>1.9426018099147344E-5</v>
      </c>
      <c r="X12" s="1">
        <v>1.279625221961133E-5</v>
      </c>
      <c r="Y12" s="1">
        <v>1.5234640479922675E-5</v>
      </c>
      <c r="Z12" s="23">
        <v>1.2355590521911555E-5</v>
      </c>
    </row>
    <row r="13" spans="2:26" ht="17.5" thickBot="1">
      <c r="B13" s="1" t="s">
        <v>288</v>
      </c>
      <c r="C13" s="1">
        <v>1.6263222403765012E-4</v>
      </c>
      <c r="D13" s="1">
        <v>1.3032848282253437E-4</v>
      </c>
      <c r="E13" s="1">
        <v>8.8097041846743918E-5</v>
      </c>
      <c r="F13" s="47">
        <f>VARP([1]異業數據!$E$2:$E$248)</f>
        <v>3.0478214980845446E-4</v>
      </c>
      <c r="G13" s="1">
        <v>9.7165649143536215E-5</v>
      </c>
      <c r="H13" s="1">
        <v>4.7214509906980916E-5</v>
      </c>
      <c r="I13" s="1">
        <v>1.1260943421095248E-4</v>
      </c>
      <c r="J13" s="1">
        <v>1.1504096112470295E-4</v>
      </c>
      <c r="K13" s="1">
        <v>8.6349120274598816E-5</v>
      </c>
      <c r="L13" s="23">
        <v>2.008317178565456E-5</v>
      </c>
      <c r="P13" s="1" t="s">
        <v>288</v>
      </c>
      <c r="Q13" s="1">
        <v>4.75143602253123E-5</v>
      </c>
      <c r="R13" s="1">
        <v>3.8121013812545457E-5</v>
      </c>
      <c r="S13" s="1">
        <v>4.6231766763880624E-5</v>
      </c>
      <c r="T13" s="47">
        <f>VARP([1]異業數據!$E$2:$E$247)</f>
        <v>3.0386469607920224E-4</v>
      </c>
      <c r="U13" s="1">
        <v>2.2777805617192134E-5</v>
      </c>
      <c r="V13" s="1">
        <v>2.2938977983789411E-5</v>
      </c>
      <c r="W13" s="1">
        <v>3.6870607071353017E-5</v>
      </c>
      <c r="X13" s="1">
        <v>2.8388908898175679E-5</v>
      </c>
      <c r="Y13" s="1">
        <v>3.7910483590967666E-5</v>
      </c>
      <c r="Z13" s="23">
        <v>1.131225389655628E-5</v>
      </c>
    </row>
    <row r="14" spans="2:26" ht="17.5" thickBot="1">
      <c r="B14" s="1" t="s">
        <v>287</v>
      </c>
      <c r="C14" s="1">
        <v>8.133773170968214E-5</v>
      </c>
      <c r="D14" s="1">
        <v>9.7333727912898128E-5</v>
      </c>
      <c r="E14" s="1">
        <v>5.3072370231015153E-5</v>
      </c>
      <c r="F14" s="1">
        <v>9.7165649143536215E-5</v>
      </c>
      <c r="G14" s="47">
        <f>VARP([1]異業數據!$F$2:$F$248)</f>
        <v>1.2277265401426014E-4</v>
      </c>
      <c r="H14" s="1">
        <v>4.9750908427166501E-5</v>
      </c>
      <c r="I14" s="1">
        <v>9.7896845037289681E-5</v>
      </c>
      <c r="J14" s="1">
        <v>7.8779902768558719E-5</v>
      </c>
      <c r="K14" s="1">
        <v>5.0896349305036944E-5</v>
      </c>
      <c r="L14" s="23">
        <v>1.9804850008867561E-5</v>
      </c>
      <c r="P14" s="1" t="s">
        <v>287</v>
      </c>
      <c r="Q14" s="1">
        <v>2.43765310368828E-5</v>
      </c>
      <c r="R14" s="1">
        <v>4.1990575962522301E-5</v>
      </c>
      <c r="S14" s="1">
        <v>2.2620289599940518E-5</v>
      </c>
      <c r="T14" s="1">
        <v>2.2777805617192134E-5</v>
      </c>
      <c r="U14" s="47">
        <f>VARP([1]異業數據!$F$2:$F$247)</f>
        <v>1.2308849952422495E-4</v>
      </c>
      <c r="V14" s="1">
        <v>1.8389934206821327E-6</v>
      </c>
      <c r="W14" s="1">
        <v>2.3918918247075145E-5</v>
      </c>
      <c r="X14" s="1">
        <v>1.4981181626214556E-5</v>
      </c>
      <c r="Y14" s="1">
        <v>1.8020928833829095E-5</v>
      </c>
      <c r="Z14" s="23">
        <v>8.9807890600832881E-6</v>
      </c>
    </row>
    <row r="15" spans="2:26" ht="17.5" thickBot="1">
      <c r="B15" s="1" t="s">
        <v>312</v>
      </c>
      <c r="C15" s="1">
        <v>7.8378818961890898E-5</v>
      </c>
      <c r="D15" s="1">
        <v>5.3347307317051563E-5</v>
      </c>
      <c r="E15" s="1">
        <v>3.4676919245603097E-5</v>
      </c>
      <c r="F15" s="1">
        <v>4.7214509906980916E-5</v>
      </c>
      <c r="G15" s="1">
        <v>4.9750908427166501E-5</v>
      </c>
      <c r="H15" s="47">
        <f>VARP([1]異業數據!$G$2:$G$248)</f>
        <v>3.2986810314484768E-4</v>
      </c>
      <c r="I15" s="1">
        <v>3.880184982335393E-5</v>
      </c>
      <c r="J15" s="1">
        <v>6.1046161294136939E-5</v>
      </c>
      <c r="K15" s="1">
        <v>3.0086553613073464E-5</v>
      </c>
      <c r="L15" s="23">
        <v>8.5288299142257752E-6</v>
      </c>
      <c r="P15" s="1" t="s">
        <v>312</v>
      </c>
      <c r="Q15" s="1">
        <v>2.0751802854798741E-5</v>
      </c>
      <c r="R15" s="1">
        <v>8.9818232018639676E-6</v>
      </c>
      <c r="S15" s="1">
        <v>8.2722970274142337E-6</v>
      </c>
      <c r="T15" s="1">
        <v>2.2938977983789411E-5</v>
      </c>
      <c r="U15" s="1">
        <v>1.8389934206821327E-6</v>
      </c>
      <c r="V15" s="47">
        <f>VARP([1]異業數據!$G$2:$G$247)</f>
        <v>3.3047937472767554E-4</v>
      </c>
      <c r="W15" s="1">
        <v>2.7921802539262333E-5</v>
      </c>
      <c r="X15" s="1">
        <v>1.4108786340868538E-5</v>
      </c>
      <c r="Y15" s="1">
        <v>4.5462866753420531E-6</v>
      </c>
      <c r="Z15" s="23">
        <v>9.0353147221891742E-6</v>
      </c>
    </row>
    <row r="16" spans="2:26" ht="17.5" thickBot="1">
      <c r="B16" s="1" t="s">
        <v>313</v>
      </c>
      <c r="C16" s="1">
        <v>1.1819639689154058E-4</v>
      </c>
      <c r="D16" s="1">
        <v>1.1350739318495631E-4</v>
      </c>
      <c r="E16" s="1">
        <v>3.970052830449606E-5</v>
      </c>
      <c r="F16" s="1">
        <v>1.1260943421095248E-4</v>
      </c>
      <c r="G16" s="1">
        <v>9.7896845037289681E-5</v>
      </c>
      <c r="H16" s="1">
        <v>3.880184982335393E-5</v>
      </c>
      <c r="I16" s="47">
        <f>VARP([1]異業數據!$H$2:$H$248)</f>
        <v>3.2365630858001258E-4</v>
      </c>
      <c r="J16" s="1">
        <v>1.2248628393586188E-4</v>
      </c>
      <c r="K16" s="1">
        <v>6.098278451630084E-5</v>
      </c>
      <c r="L16" s="23">
        <v>1.2492647305774554E-5</v>
      </c>
      <c r="P16" s="1" t="s">
        <v>313</v>
      </c>
      <c r="Q16" s="1">
        <v>1.7874294024588539E-5</v>
      </c>
      <c r="R16" s="1">
        <v>8.2361731471015916E-6</v>
      </c>
      <c r="S16" s="1">
        <v>1.9426018099147344E-5</v>
      </c>
      <c r="T16" s="1">
        <v>3.6870607071353017E-5</v>
      </c>
      <c r="U16" s="1">
        <v>2.3918918247075145E-5</v>
      </c>
      <c r="V16" s="1">
        <v>2.7921802539262333E-5</v>
      </c>
      <c r="W16" s="47">
        <f>VARP([1]異業數據!$H$2:$H$247)</f>
        <v>3.2496906956542052E-4</v>
      </c>
      <c r="X16" s="1">
        <v>1.6275487875470958E-5</v>
      </c>
      <c r="Y16" s="1">
        <v>3.2935632022010698E-5</v>
      </c>
      <c r="Z16" s="23">
        <v>9.577675107806196E-6</v>
      </c>
    </row>
    <row r="17" spans="1:26" ht="17.5" thickBot="1">
      <c r="B17" s="1" t="s">
        <v>314</v>
      </c>
      <c r="C17" s="1">
        <v>1.2057412439422051E-4</v>
      </c>
      <c r="D17" s="1">
        <v>1.0287605922788434E-4</v>
      </c>
      <c r="E17" s="1">
        <v>5.0579365748627258E-5</v>
      </c>
      <c r="F17" s="1">
        <v>1.1504096112470295E-4</v>
      </c>
      <c r="G17" s="1">
        <v>7.8779902768558719E-5</v>
      </c>
      <c r="H17" s="1">
        <v>6.1046161294136939E-5</v>
      </c>
      <c r="I17" s="1">
        <v>1.2248628393586188E-4</v>
      </c>
      <c r="J17" s="47">
        <f>VARP([1]異業數據!$I$2:$I$248)</f>
        <v>3.2242681163769304E-4</v>
      </c>
      <c r="K17" s="1">
        <v>7.3013061069481585E-5</v>
      </c>
      <c r="L17" s="23">
        <v>2.3339341760543532E-5</v>
      </c>
      <c r="P17" s="1" t="s">
        <v>314</v>
      </c>
      <c r="Q17" s="1">
        <v>1.8894315275927065E-5</v>
      </c>
      <c r="R17" s="1">
        <v>8.2361731471015916E-6</v>
      </c>
      <c r="S17" s="1">
        <v>1.279625221961133E-5</v>
      </c>
      <c r="T17" s="1">
        <v>2.8388908898175679E-5</v>
      </c>
      <c r="U17" s="1">
        <v>1.4981181626214556E-5</v>
      </c>
      <c r="V17" s="1">
        <v>1.4108786340868538E-5</v>
      </c>
      <c r="W17" s="1">
        <v>1.6275487875470958E-5</v>
      </c>
      <c r="X17" s="47">
        <f>VARP([1]異業數據!$I$2:$I$247)</f>
        <v>3.2363284528033929E-4</v>
      </c>
      <c r="Y17" s="1">
        <v>1.99552788433472E-5</v>
      </c>
      <c r="Z17" s="23">
        <v>4.7457645340075376E-6</v>
      </c>
    </row>
    <row r="18" spans="1:26" ht="17.5" thickBot="1">
      <c r="B18" s="1" t="s">
        <v>315</v>
      </c>
      <c r="C18" s="1">
        <v>7.5125954623317864E-5</v>
      </c>
      <c r="D18" s="1">
        <v>6.7160074747365145E-5</v>
      </c>
      <c r="E18" s="1">
        <v>4.5884371642003613E-5</v>
      </c>
      <c r="F18" s="1">
        <v>8.6349120274598816E-5</v>
      </c>
      <c r="G18" s="1">
        <v>5.0896349305036944E-5</v>
      </c>
      <c r="H18" s="1">
        <v>3.0086553613073464E-5</v>
      </c>
      <c r="I18" s="1">
        <v>6.098278451630084E-5</v>
      </c>
      <c r="J18" s="1">
        <v>7.3013061069481585E-5</v>
      </c>
      <c r="K18" s="47">
        <f>VARP([1]異業數據!$J$2:$J$248)</f>
        <v>8.5364201670409299E-5</v>
      </c>
      <c r="L18" s="23">
        <v>1.3677354990558778E-5</v>
      </c>
      <c r="P18" s="1" t="s">
        <v>315</v>
      </c>
      <c r="Q18" s="1">
        <v>2.3902867612581784E-5</v>
      </c>
      <c r="R18" s="1">
        <v>1.409289298949038E-5</v>
      </c>
      <c r="S18" s="1">
        <v>1.5234640479922675E-5</v>
      </c>
      <c r="T18" s="1">
        <v>3.7910483590967666E-5</v>
      </c>
      <c r="U18" s="1">
        <v>1.8020928833829095E-5</v>
      </c>
      <c r="V18" s="1">
        <v>4.5462866753420531E-6</v>
      </c>
      <c r="W18" s="1">
        <v>3.2935632022010698E-5</v>
      </c>
      <c r="X18" s="1">
        <v>1.99552788433472E-5</v>
      </c>
      <c r="Y18" s="47">
        <f>VARP([1]異業數據!$J$2:$J$247)</f>
        <v>8.5081211005436587E-5</v>
      </c>
      <c r="Z18" s="23">
        <v>9.3063780951814321E-6</v>
      </c>
    </row>
    <row r="19" spans="1:26" ht="17.5" thickBot="1">
      <c r="B19" s="23" t="s">
        <v>316</v>
      </c>
      <c r="C19" s="23">
        <v>2.4689402307839823E-5</v>
      </c>
      <c r="D19" s="23">
        <v>1.9421245822108223E-5</v>
      </c>
      <c r="E19" s="23">
        <v>3.0371786618957872E-5</v>
      </c>
      <c r="F19" s="23">
        <v>2.008317178565456E-5</v>
      </c>
      <c r="G19" s="23">
        <v>1.9804850008867561E-5</v>
      </c>
      <c r="H19" s="23">
        <v>8.5288299142257752E-6</v>
      </c>
      <c r="I19" s="23">
        <v>1.2492647305774554E-5</v>
      </c>
      <c r="J19" s="23">
        <v>2.3339341760543532E-5</v>
      </c>
      <c r="K19" s="23">
        <v>1.3677354990558778E-5</v>
      </c>
      <c r="L19" s="48">
        <f>VARP([1]異業數據!$K$2:$K$248)</f>
        <v>3.6671140675703598E-5</v>
      </c>
      <c r="P19" s="23" t="s">
        <v>316</v>
      </c>
      <c r="Q19" s="23">
        <v>1.7964793187190157E-5</v>
      </c>
      <c r="R19" s="23">
        <v>9.0587588259633776E-6</v>
      </c>
      <c r="S19" s="23">
        <v>1.2355590521911555E-5</v>
      </c>
      <c r="T19" s="23">
        <v>1.131225389655628E-5</v>
      </c>
      <c r="U19" s="23">
        <v>8.9807890600832881E-6</v>
      </c>
      <c r="V19" s="23">
        <v>9.0353147221891742E-6</v>
      </c>
      <c r="W19" s="23">
        <v>9.577675107806196E-6</v>
      </c>
      <c r="X19" s="23">
        <v>4.7457645340075376E-6</v>
      </c>
      <c r="Y19" s="23">
        <v>9.3063780951814321E-6</v>
      </c>
      <c r="Z19" s="48">
        <f>VARP([1]異業數據!$K$2:$K$247)</f>
        <v>3.6820064586886122E-5</v>
      </c>
    </row>
    <row r="24" spans="1:26">
      <c r="A24" s="1" t="s">
        <v>305</v>
      </c>
      <c r="B24" s="18" t="s">
        <v>304</v>
      </c>
      <c r="C24" s="1">
        <v>1.4446072874493938E-3</v>
      </c>
      <c r="D24" s="1">
        <v>2.1401214574898807E-4</v>
      </c>
      <c r="E24" s="1">
        <v>8.4037651821862328E-4</v>
      </c>
      <c r="F24" s="1">
        <v>-9.8538866396761116E-4</v>
      </c>
      <c r="G24" s="20">
        <v>-2.7616194331983807E-4</v>
      </c>
      <c r="H24" s="1">
        <v>-7.2437246963562649E-5</v>
      </c>
      <c r="I24" s="1">
        <v>8.4510526315789453E-4</v>
      </c>
      <c r="J24" s="1">
        <v>5.8657085020242877E-4</v>
      </c>
      <c r="K24" s="1">
        <v>1.0213360323886625E-4</v>
      </c>
      <c r="L24" s="1">
        <v>1.8897975708501995E-4</v>
      </c>
    </row>
    <row r="25" spans="1:26">
      <c r="B25" s="18" t="s">
        <v>303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8" spans="1:26">
      <c r="A28" s="1" t="s">
        <v>302</v>
      </c>
      <c r="B28" s="18" t="s">
        <v>301</v>
      </c>
      <c r="C28" s="19" t="s">
        <v>300</v>
      </c>
      <c r="D28" s="11">
        <v>3.5728800000000001E-3</v>
      </c>
      <c r="E28" s="1">
        <v>1</v>
      </c>
    </row>
    <row r="31" spans="1:26">
      <c r="A31" s="1" t="s">
        <v>299</v>
      </c>
      <c r="C31" s="19" t="s">
        <v>298</v>
      </c>
      <c r="D31" s="1">
        <f t="array" ref="D31:E32">MMULT(MMULT(C24:L25,MINVERSE(C10:L19)),TRANSPOSE(C24:L25))</f>
        <v>2.2386421200325753E-2</v>
      </c>
      <c r="E31" s="1">
        <v>5.1158717496702888</v>
      </c>
    </row>
    <row r="32" spans="1:26">
      <c r="D32" s="1">
        <v>5.115871749670287</v>
      </c>
      <c r="E32" s="1">
        <v>33947.229506444884</v>
      </c>
    </row>
    <row r="37" spans="1:15">
      <c r="A37" s="1" t="s">
        <v>297</v>
      </c>
      <c r="B37" s="18" t="s">
        <v>296</v>
      </c>
      <c r="C37" s="1">
        <f t="array" ref="C37:L37">MMULT(MMULT(MMULT(D28:E28,MINVERSE((D31:E32))),C24:L25),MINVERSE(C10:L19))</f>
        <v>0.54463958556223202</v>
      </c>
      <c r="D37" s="1">
        <v>0.15389731568554577</v>
      </c>
      <c r="E37" s="1">
        <v>0.53369132426703925</v>
      </c>
      <c r="F37" s="1">
        <v>-1.1541365012388591</v>
      </c>
      <c r="G37" s="1">
        <v>-1.0330268117714272</v>
      </c>
      <c r="H37" s="1">
        <v>-8.5463923791656279E-2</v>
      </c>
      <c r="I37" s="1">
        <v>0.63497028119975241</v>
      </c>
      <c r="J37" s="1">
        <v>0.26764306820537664</v>
      </c>
      <c r="K37" s="1">
        <v>0.37677155954432701</v>
      </c>
      <c r="L37" s="1">
        <v>0.7610141023376702</v>
      </c>
    </row>
    <row r="40" spans="1:15" ht="18">
      <c r="A40" s="1" t="s">
        <v>295</v>
      </c>
      <c r="B40" s="13" t="s">
        <v>262</v>
      </c>
      <c r="C40" s="1">
        <f t="array" ref="C40">MMULT(MMULT(D28:E28,MINVERSE(D31:E32)),TRANSPOSE(D28:E28))</f>
        <v>5.712601301146148E-4</v>
      </c>
    </row>
    <row r="45" spans="1:15">
      <c r="A45" s="1" t="s">
        <v>294</v>
      </c>
      <c r="B45" s="18" t="s">
        <v>293</v>
      </c>
      <c r="C45" s="18"/>
      <c r="D45" s="18"/>
    </row>
    <row r="46" spans="1:15" ht="18">
      <c r="B46" s="18" t="s">
        <v>292</v>
      </c>
      <c r="C46" s="18">
        <v>1</v>
      </c>
      <c r="D46" s="13" t="s">
        <v>262</v>
      </c>
      <c r="E46" s="17" t="s">
        <v>291</v>
      </c>
      <c r="F46" s="17" t="s">
        <v>290</v>
      </c>
      <c r="G46" s="17" t="s">
        <v>289</v>
      </c>
      <c r="H46" s="17" t="s">
        <v>288</v>
      </c>
      <c r="I46" s="16" t="s">
        <v>287</v>
      </c>
      <c r="J46" s="45" t="s">
        <v>312</v>
      </c>
      <c r="K46" s="45" t="s">
        <v>313</v>
      </c>
      <c r="L46" s="45" t="s">
        <v>314</v>
      </c>
      <c r="M46" s="45" t="s">
        <v>315</v>
      </c>
      <c r="N46" s="45" t="s">
        <v>316</v>
      </c>
    </row>
    <row r="47" spans="1:15">
      <c r="B47" s="15">
        <v>-1E-3</v>
      </c>
      <c r="C47" s="1">
        <v>1</v>
      </c>
      <c r="D47" s="15">
        <f t="array" ref="D47">MMULT(MMULT(B47:C47,MINVERSE($D$31:$E$32)),TRANSPOSE(B47:C47))</f>
        <v>9.0715140285447648E-5</v>
      </c>
      <c r="E47" s="1">
        <f t="array" ref="E47:N47">MMULT(MMULT(MMULT(B47:C47,MINVERSE($D$31:$E$32)), $C$24:$L$25),MINVERSE($C$10:$L$19))</f>
        <v>-0.20273874342776171</v>
      </c>
      <c r="F47" s="1">
        <v>-5.8528662651783046E-2</v>
      </c>
      <c r="G47" s="1">
        <v>-0.19353753800366091</v>
      </c>
      <c r="H47" s="1">
        <v>0.35322140439824518</v>
      </c>
      <c r="I47" s="1">
        <v>0.39396550227936117</v>
      </c>
      <c r="J47" s="1">
        <v>0.10110188317785762</v>
      </c>
      <c r="K47" s="1">
        <v>-0.17558989672944852</v>
      </c>
      <c r="L47" s="1">
        <v>-0.12631718298292949</v>
      </c>
      <c r="M47" s="1">
        <v>0.19525766260178826</v>
      </c>
      <c r="N47" s="1">
        <v>0.71316557133833103</v>
      </c>
      <c r="O47" s="1">
        <f>SUM(E47:N47)</f>
        <v>0.99999999999999956</v>
      </c>
    </row>
    <row r="48" spans="1:15">
      <c r="B48" s="15">
        <f>B47+0.0005</f>
        <v>-5.0000000000000001E-4</v>
      </c>
      <c r="C48" s="1">
        <v>1</v>
      </c>
      <c r="D48" s="15">
        <f t="array" ref="D48">MMULT(MMULT(B48:C48,MINVERSE($D$31:$E$32)),TRANSPOSE(B48:C48))</f>
        <v>4.9045849180526565E-5</v>
      </c>
      <c r="E48" s="1">
        <f t="array" ref="E48:N48">MMULT(MMULT(MMULT(B48:C48,MINVERSE($D$31:$E$32)), $C$24:$L$25),MINVERSE($C$10:$L$19))</f>
        <v>-0.12102018433699249</v>
      </c>
      <c r="F48" s="1">
        <v>-3.5301945753752784E-2</v>
      </c>
      <c r="G48" s="1">
        <v>-0.11402212733569014</v>
      </c>
      <c r="H48" s="1">
        <v>0.18840646221333057</v>
      </c>
      <c r="I48" s="1">
        <v>0.2379377567392652</v>
      </c>
      <c r="J48" s="1">
        <v>8.070272477336049E-2</v>
      </c>
      <c r="K48" s="1">
        <v>-8.6963016302977592E-2</v>
      </c>
      <c r="L48" s="1">
        <v>-8.324145705219152E-2</v>
      </c>
      <c r="M48" s="1">
        <v>0.21510444372687129</v>
      </c>
      <c r="N48" s="1">
        <v>0.71839734332877669</v>
      </c>
      <c r="O48" s="1">
        <f t="shared" ref="O48:O60" si="0">SUM(E48:N48)</f>
        <v>0.99999999999999978</v>
      </c>
    </row>
    <row r="49" spans="2:41">
      <c r="B49" s="15">
        <f t="shared" ref="B49:B60" si="1">B48+0.0005</f>
        <v>0</v>
      </c>
      <c r="C49" s="1">
        <v>1</v>
      </c>
      <c r="D49" s="15">
        <f t="array" ref="D49">MMULT(MMULT(B49:C49,MINVERSE($D$31:$E$32)),TRANSPOSE(B49:C49))</f>
        <v>3.0508154633451087E-5</v>
      </c>
      <c r="E49" s="1">
        <f t="array" ref="E49:N49">MMULT(MMULT(MMULT(B49:C49,MINVERSE($D$31:$E$32)), $C$24:$L$25),MINVERSE($C$10:$L$19))</f>
        <v>-3.9301625246223285E-2</v>
      </c>
      <c r="F49" s="1">
        <v>-1.2075228855722618E-2</v>
      </c>
      <c r="G49" s="1">
        <v>-3.4506716667719407E-2</v>
      </c>
      <c r="H49" s="1">
        <v>2.3591520028416066E-2</v>
      </c>
      <c r="I49" s="1">
        <v>8.1910011199169325E-2</v>
      </c>
      <c r="J49" s="1">
        <v>6.0303566368863318E-2</v>
      </c>
      <c r="K49" s="1">
        <v>1.6638641234933589E-3</v>
      </c>
      <c r="L49" s="1">
        <v>-4.0165731121453566E-2</v>
      </c>
      <c r="M49" s="1">
        <v>0.23495122485195416</v>
      </c>
      <c r="N49" s="1">
        <v>0.72362911531922247</v>
      </c>
      <c r="O49" s="1">
        <f t="shared" si="0"/>
        <v>0.99999999999999978</v>
      </c>
    </row>
    <row r="50" spans="2:41">
      <c r="B50" s="15">
        <f t="shared" si="1"/>
        <v>5.0000000000000001E-4</v>
      </c>
      <c r="C50" s="1">
        <v>1</v>
      </c>
      <c r="D50" s="15">
        <f t="array" ref="D50">MMULT(MMULT(B50:C50,MINVERSE($D$31:$E$32)),TRANSPOSE(B50:C50))</f>
        <v>3.5102056644221212E-5</v>
      </c>
      <c r="E50" s="1">
        <f t="array" ref="E50:N50">MMULT(MMULT(MMULT(B50:C50,MINVERSE($D$31:$E$32)), $C$24:$L$25),MINVERSE($C$10:$L$19))</f>
        <v>4.2416933844545951E-2</v>
      </c>
      <c r="F50" s="1">
        <v>1.115148804230762E-2</v>
      </c>
      <c r="G50" s="1">
        <v>4.5008694000251301E-2</v>
      </c>
      <c r="H50" s="1">
        <v>-0.14122342215649852</v>
      </c>
      <c r="I50" s="1">
        <v>-7.4117734340926805E-2</v>
      </c>
      <c r="J50" s="1">
        <v>3.9904407964366173E-2</v>
      </c>
      <c r="K50" s="1">
        <v>9.029074454996433E-2</v>
      </c>
      <c r="L50" s="1">
        <v>2.9099948092843955E-3</v>
      </c>
      <c r="M50" s="1">
        <v>0.25479800597703711</v>
      </c>
      <c r="N50" s="1">
        <v>0.72886088730966825</v>
      </c>
      <c r="O50" s="1">
        <f t="shared" si="0"/>
        <v>0.99999999999999978</v>
      </c>
    </row>
    <row r="51" spans="2:41">
      <c r="B51" s="15">
        <f t="shared" si="1"/>
        <v>1E-3</v>
      </c>
      <c r="C51" s="1">
        <v>1</v>
      </c>
      <c r="D51" s="15">
        <f t="array" ref="D51">MMULT(MMULT(B51:C51,MINVERSE($D$31:$E$32)),TRANSPOSE(B51:C51))</f>
        <v>6.2827555212836928E-5</v>
      </c>
      <c r="E51" s="1">
        <f t="array" ref="E51:N51">MMULT(MMULT(MMULT(B51:C51,MINVERSE($D$31:$E$32)), $C$24:$L$25),MINVERSE($C$10:$L$19))</f>
        <v>0.12413549293531513</v>
      </c>
      <c r="F51" s="1">
        <v>3.4378204940337831E-2</v>
      </c>
      <c r="G51" s="1">
        <v>0.12452410466822209</v>
      </c>
      <c r="H51" s="1">
        <v>-0.30603836434141307</v>
      </c>
      <c r="I51" s="1">
        <v>-0.23014547988102271</v>
      </c>
      <c r="J51" s="1">
        <v>1.9505249559869001E-2</v>
      </c>
      <c r="K51" s="1">
        <v>0.17891762497643526</v>
      </c>
      <c r="L51" s="1">
        <v>4.5985720740022371E-2</v>
      </c>
      <c r="M51" s="1">
        <v>0.27464478710212004</v>
      </c>
      <c r="N51" s="1">
        <v>0.73409265930011391</v>
      </c>
      <c r="O51" s="1">
        <f t="shared" si="0"/>
        <v>0.99999999999999978</v>
      </c>
    </row>
    <row r="52" spans="2:41">
      <c r="B52" s="15">
        <f t="shared" si="1"/>
        <v>1.5E-3</v>
      </c>
      <c r="C52" s="1">
        <v>1</v>
      </c>
      <c r="D52" s="15">
        <f t="array" ref="D52">MMULT(MMULT(B52:C52,MINVERSE($D$31:$E$32)),TRANSPOSE(B52:C52))</f>
        <v>1.1368465033929827E-4</v>
      </c>
      <c r="E52" s="1">
        <f t="array" ref="E52:N52">MMULT(MMULT(MMULT(B52:C52,MINVERSE($D$31:$E$32)), $C$24:$L$25),MINVERSE($C$10:$L$19))</f>
        <v>0.20585405202608439</v>
      </c>
      <c r="F52" s="1">
        <v>5.7604921838368059E-2</v>
      </c>
      <c r="G52" s="1">
        <v>0.20403951533619283</v>
      </c>
      <c r="H52" s="1">
        <v>-0.47085330652632773</v>
      </c>
      <c r="I52" s="1">
        <v>-0.38617322542111876</v>
      </c>
      <c r="J52" s="1">
        <v>-8.9390884462814575E-4</v>
      </c>
      <c r="K52" s="1">
        <v>0.26754450540290625</v>
      </c>
      <c r="L52" s="1">
        <v>8.9061446670760325E-2</v>
      </c>
      <c r="M52" s="1">
        <v>0.29449156822720302</v>
      </c>
      <c r="N52" s="1">
        <v>0.7393244312905598</v>
      </c>
      <c r="O52" s="1">
        <f t="shared" si="0"/>
        <v>1</v>
      </c>
    </row>
    <row r="53" spans="2:41">
      <c r="B53" s="15">
        <f t="shared" si="1"/>
        <v>2E-3</v>
      </c>
      <c r="C53" s="1">
        <v>1</v>
      </c>
      <c r="D53" s="15">
        <f t="array" ref="D53">MMULT(MMULT(B53:C53,MINVERSE($D$31:$E$32)),TRANSPOSE(B53:C53))</f>
        <v>1.876733420236052E-4</v>
      </c>
      <c r="E53" s="1">
        <f t="array" ref="E53:N53">MMULT(MMULT(MMULT(B53:C53,MINVERSE($D$31:$E$32)), $C$24:$L$25),MINVERSE($C$10:$L$19))</f>
        <v>0.28757261111685362</v>
      </c>
      <c r="F53" s="1">
        <v>8.0831638736398245E-2</v>
      </c>
      <c r="G53" s="1">
        <v>0.2835549260041636</v>
      </c>
      <c r="H53" s="1">
        <v>-0.63566824871124239</v>
      </c>
      <c r="I53" s="1">
        <v>-0.54220097096121478</v>
      </c>
      <c r="J53" s="1">
        <v>-2.1293067249125292E-2</v>
      </c>
      <c r="K53" s="1">
        <v>0.35617138582937724</v>
      </c>
      <c r="L53" s="1">
        <v>0.13213717260149827</v>
      </c>
      <c r="M53" s="1">
        <v>0.31433834935228611</v>
      </c>
      <c r="N53" s="1">
        <v>0.74455620328100558</v>
      </c>
      <c r="O53" s="1">
        <f t="shared" si="0"/>
        <v>1.0000000000000002</v>
      </c>
    </row>
    <row r="54" spans="2:41">
      <c r="B54" s="15">
        <f t="shared" si="1"/>
        <v>2.5000000000000001E-3</v>
      </c>
      <c r="C54" s="1">
        <v>1</v>
      </c>
      <c r="D54" s="15">
        <f t="array" ref="D54">MMULT(MMULT(B54:C54,MINVERSE($D$31:$E$32)),TRANSPOSE(B54:C54))</f>
        <v>2.8479363026575775E-4</v>
      </c>
      <c r="E54" s="1">
        <f t="array" ref="E54:N54">MMULT(MMULT(MMULT(B54:C54,MINVERSE($D$31:$E$32)), $C$24:$L$25),MINVERSE($C$10:$L$19))</f>
        <v>0.36929117020762292</v>
      </c>
      <c r="F54" s="1">
        <v>0.1040583556344285</v>
      </c>
      <c r="G54" s="1">
        <v>0.3630703366721344</v>
      </c>
      <c r="H54" s="1">
        <v>-0.80048319089615672</v>
      </c>
      <c r="I54" s="1">
        <v>-0.69822871650131091</v>
      </c>
      <c r="J54" s="1">
        <v>-4.1692225653622454E-2</v>
      </c>
      <c r="K54" s="1">
        <v>0.44479826625584817</v>
      </c>
      <c r="L54" s="1">
        <v>0.17521289853223626</v>
      </c>
      <c r="M54" s="1">
        <v>0.33418513047736892</v>
      </c>
      <c r="N54" s="1">
        <v>0.74978797527145113</v>
      </c>
      <c r="O54" s="1">
        <f t="shared" si="0"/>
        <v>1.0000000000000004</v>
      </c>
    </row>
    <row r="55" spans="2:41">
      <c r="B55" s="15">
        <f t="shared" si="1"/>
        <v>3.0000000000000001E-3</v>
      </c>
      <c r="C55" s="1">
        <v>1</v>
      </c>
      <c r="D55" s="15">
        <f t="array" ref="D55">MMULT(MMULT(B55:C55,MINVERSE($D$31:$E$32)),TRANSPOSE(B55:C55))</f>
        <v>4.0504551506575587E-4</v>
      </c>
      <c r="E55" s="1">
        <f t="array" ref="E55:N55">MMULT(MMULT(MMULT(B55:C55,MINVERSE($D$31:$E$32)), $C$24:$L$25),MINVERSE($C$10:$L$19))</f>
        <v>0.45100972929839217</v>
      </c>
      <c r="F55" s="1">
        <v>0.12728507253245874</v>
      </c>
      <c r="G55" s="1">
        <v>0.44258574734010514</v>
      </c>
      <c r="H55" s="1">
        <v>-0.96529813308107149</v>
      </c>
      <c r="I55" s="1">
        <v>-0.85425646204140682</v>
      </c>
      <c r="J55" s="1">
        <v>-6.209138405811962E-2</v>
      </c>
      <c r="K55" s="1">
        <v>0.53342514668231911</v>
      </c>
      <c r="L55" s="1">
        <v>0.2182886244629742</v>
      </c>
      <c r="M55" s="1">
        <v>0.35403191160245195</v>
      </c>
      <c r="N55" s="1">
        <v>0.75501974726189724</v>
      </c>
      <c r="O55" s="1">
        <f t="shared" si="0"/>
        <v>1.0000000000000007</v>
      </c>
    </row>
    <row r="56" spans="2:41">
      <c r="B56" s="15">
        <f t="shared" si="1"/>
        <v>3.5000000000000001E-3</v>
      </c>
      <c r="C56" s="1">
        <v>1</v>
      </c>
      <c r="D56" s="15">
        <f t="array" ref="D56">MMULT(MMULT(B56:C56,MINVERSE($D$31:$E$32)),TRANSPOSE(B56:C56))</f>
        <v>5.4842899642359956E-4</v>
      </c>
      <c r="E56" s="1">
        <f t="array" ref="E56:N56">MMULT(MMULT(MMULT(B56:C56,MINVERSE($D$31:$E$32)), $C$24:$L$25),MINVERSE($C$10:$L$19))</f>
        <v>0.53272828838916131</v>
      </c>
      <c r="F56" s="1">
        <v>0.15051178943048887</v>
      </c>
      <c r="G56" s="1">
        <v>0.52210115800807577</v>
      </c>
      <c r="H56" s="1">
        <v>-1.130113075265986</v>
      </c>
      <c r="I56" s="1">
        <v>-1.0102842075815026</v>
      </c>
      <c r="J56" s="1">
        <v>-8.249054246261675E-2</v>
      </c>
      <c r="K56" s="1">
        <v>0.62205202710879015</v>
      </c>
      <c r="L56" s="1">
        <v>0.26136435039371214</v>
      </c>
      <c r="M56" s="1">
        <v>0.37387869272753488</v>
      </c>
      <c r="N56" s="1">
        <v>0.76025151925234247</v>
      </c>
      <c r="O56" s="1">
        <f t="shared" si="0"/>
        <v>1.0000000000000002</v>
      </c>
    </row>
    <row r="57" spans="2:41">
      <c r="B57" s="15">
        <f t="shared" si="1"/>
        <v>4.0000000000000001E-3</v>
      </c>
      <c r="C57" s="1">
        <v>1</v>
      </c>
      <c r="D57" s="15">
        <f t="array" ref="D57">MMULT(MMULT(B57:C57,MINVERSE($D$31:$E$32)),TRANSPOSE(B57:C57))</f>
        <v>7.1494407433928897E-4</v>
      </c>
      <c r="E57" s="1">
        <f t="array" ref="E57:N57">MMULT(MMULT(MMULT(B57:C57,MINVERSE($D$31:$E$32)), $C$24:$L$25),MINVERSE($C$10:$L$19))</f>
        <v>0.61444684747993061</v>
      </c>
      <c r="F57" s="1">
        <v>0.17373850632851906</v>
      </c>
      <c r="G57" s="1">
        <v>0.60161656867604651</v>
      </c>
      <c r="H57" s="1">
        <v>-1.2949280174509004</v>
      </c>
      <c r="I57" s="1">
        <v>-1.1663119531215989</v>
      </c>
      <c r="J57" s="1">
        <v>-0.10288970086711394</v>
      </c>
      <c r="K57" s="1">
        <v>0.71067890753526086</v>
      </c>
      <c r="L57" s="1">
        <v>0.30444007632445014</v>
      </c>
      <c r="M57" s="1">
        <v>0.39372547385261786</v>
      </c>
      <c r="N57" s="1">
        <v>0.76548329124278847</v>
      </c>
      <c r="O57" s="1">
        <f t="shared" si="0"/>
        <v>1.0000000000000004</v>
      </c>
    </row>
    <row r="58" spans="2:41">
      <c r="B58" s="15">
        <f t="shared" si="1"/>
        <v>4.5000000000000005E-3</v>
      </c>
      <c r="C58" s="1">
        <v>1</v>
      </c>
      <c r="D58" s="15">
        <f t="array" ref="D58">MMULT(MMULT(B58:C58,MINVERSE($D$31:$E$32)),TRANSPOSE(B58:C58))</f>
        <v>9.0459074881282407E-4</v>
      </c>
      <c r="E58" s="1">
        <f t="array" ref="E58:N58">MMULT(MMULT(MMULT(B58:C58,MINVERSE($D$31:$E$32)), $C$24:$L$25),MINVERSE($C$10:$L$19))</f>
        <v>0.69616540657069992</v>
      </c>
      <c r="F58" s="1">
        <v>0.19696522322654933</v>
      </c>
      <c r="G58" s="1">
        <v>0.68113197934401737</v>
      </c>
      <c r="H58" s="1">
        <v>-1.4597429596358151</v>
      </c>
      <c r="I58" s="1">
        <v>-1.3223396986616951</v>
      </c>
      <c r="J58" s="1">
        <v>-0.12328885927161105</v>
      </c>
      <c r="K58" s="1">
        <v>0.79930578796173213</v>
      </c>
      <c r="L58" s="1">
        <v>0.34751580225518819</v>
      </c>
      <c r="M58" s="1">
        <v>0.41357225497770084</v>
      </c>
      <c r="N58" s="1">
        <v>0.77071506323323402</v>
      </c>
      <c r="O58" s="1">
        <f t="shared" si="0"/>
        <v>1.0000000000000004</v>
      </c>
      <c r="AK58" s="17" t="s">
        <v>291</v>
      </c>
      <c r="AL58" s="17" t="s">
        <v>290</v>
      </c>
      <c r="AM58" s="17" t="s">
        <v>289</v>
      </c>
      <c r="AN58" s="17" t="s">
        <v>288</v>
      </c>
      <c r="AO58" s="16" t="s">
        <v>287</v>
      </c>
    </row>
    <row r="59" spans="2:41">
      <c r="B59" s="15">
        <f t="shared" si="1"/>
        <v>5.000000000000001E-3</v>
      </c>
      <c r="C59" s="1">
        <v>1</v>
      </c>
      <c r="D59" s="15">
        <f t="array" ref="D59">MMULT(MMULT(B59:C59,MINVERSE($D$31:$E$32)),TRANSPOSE(B59:C59))</f>
        <v>1.1173690198442048E-3</v>
      </c>
      <c r="E59" s="1">
        <f t="array" ref="E59:N59">MMULT(MMULT(MMULT(B59:C59,MINVERSE($D$31:$E$32)), $C$24:$L$25),MINVERSE($C$10:$L$19))</f>
        <v>0.77788396566146933</v>
      </c>
      <c r="F59" s="1">
        <v>0.2201919401245796</v>
      </c>
      <c r="G59" s="1">
        <v>0.76064739001198822</v>
      </c>
      <c r="H59" s="1">
        <v>-1.6245579018207301</v>
      </c>
      <c r="I59" s="1">
        <v>-1.4783674442017913</v>
      </c>
      <c r="J59" s="1">
        <v>-0.14368801767610825</v>
      </c>
      <c r="K59" s="1">
        <v>0.88793266838820295</v>
      </c>
      <c r="L59" s="1">
        <v>0.39059152818592613</v>
      </c>
      <c r="M59" s="1">
        <v>0.43341903610278371</v>
      </c>
      <c r="N59" s="1">
        <v>0.77594683522368002</v>
      </c>
      <c r="O59" s="1">
        <f t="shared" si="0"/>
        <v>1.0000000000000002</v>
      </c>
      <c r="AK59" s="51">
        <v>0.28757261111685362</v>
      </c>
      <c r="AL59" s="51">
        <v>8.0831638736398245E-2</v>
      </c>
      <c r="AM59" s="51">
        <v>0.2835549260041636</v>
      </c>
      <c r="AN59" s="51">
        <v>-0.63566824871124239</v>
      </c>
      <c r="AO59" s="51">
        <v>-0.54220097096121478</v>
      </c>
    </row>
    <row r="60" spans="2:41">
      <c r="B60" s="15">
        <f t="shared" si="1"/>
        <v>5.5000000000000014E-3</v>
      </c>
      <c r="C60" s="1">
        <v>1</v>
      </c>
      <c r="D60" s="15">
        <f t="array" ref="D60">MMULT(MMULT(B60:C60,MINVERSE($D$31:$E$32)),TRANSPOSE(B60:C60))</f>
        <v>1.3532788874334311E-3</v>
      </c>
      <c r="E60" s="1">
        <f t="array" ref="E60:N60">MMULT(MMULT(MMULT(B60:C60,MINVERSE($D$31:$E$32)), $C$24:$L$25),MINVERSE($C$10:$L$19))</f>
        <v>0.85960252475223831</v>
      </c>
      <c r="F60" s="1">
        <v>0.2434186570226099</v>
      </c>
      <c r="G60" s="1">
        <v>0.84016280067995885</v>
      </c>
      <c r="H60" s="1">
        <v>-1.7893728440056447</v>
      </c>
      <c r="I60" s="1">
        <v>-1.6343951897418867</v>
      </c>
      <c r="J60" s="1">
        <v>-0.16408717608060541</v>
      </c>
      <c r="K60" s="1">
        <v>0.97655954881467433</v>
      </c>
      <c r="L60" s="1">
        <v>0.43366725411666412</v>
      </c>
      <c r="M60" s="1">
        <v>0.45326581722786685</v>
      </c>
      <c r="N60" s="1">
        <v>0.78117860721412535</v>
      </c>
      <c r="O60" s="1">
        <f t="shared" si="0"/>
        <v>1.0000000000000009</v>
      </c>
      <c r="AK60" s="45" t="s">
        <v>312</v>
      </c>
      <c r="AL60" s="45" t="s">
        <v>313</v>
      </c>
      <c r="AM60" s="45" t="s">
        <v>314</v>
      </c>
      <c r="AN60" s="45" t="s">
        <v>315</v>
      </c>
      <c r="AO60" s="45" t="s">
        <v>316</v>
      </c>
    </row>
    <row r="61" spans="2:41">
      <c r="AK61" s="51">
        <v>-2.1293067249125292E-2</v>
      </c>
      <c r="AL61" s="51">
        <v>0.35617138582937724</v>
      </c>
      <c r="AM61" s="51">
        <v>0.13213717260149827</v>
      </c>
      <c r="AN61" s="51">
        <v>0.31433834935228611</v>
      </c>
      <c r="AO61" s="51">
        <v>0.74455620328100558</v>
      </c>
    </row>
    <row r="66" spans="2:10">
      <c r="B66" s="17" t="s">
        <v>291</v>
      </c>
      <c r="C66" s="17" t="s">
        <v>290</v>
      </c>
      <c r="D66" s="17" t="s">
        <v>289</v>
      </c>
      <c r="E66" s="17" t="s">
        <v>288</v>
      </c>
      <c r="F66" s="16" t="s">
        <v>287</v>
      </c>
    </row>
    <row r="67" spans="2:10">
      <c r="B67" s="51">
        <v>0.28757261111685362</v>
      </c>
      <c r="C67" s="51">
        <v>8.0831638736398245E-2</v>
      </c>
      <c r="D67" s="51">
        <v>0.2835549260041636</v>
      </c>
      <c r="E67" s="51">
        <v>-0.63566824871124239</v>
      </c>
      <c r="F67" s="51">
        <v>-0.54220097096121478</v>
      </c>
    </row>
    <row r="68" spans="2:10">
      <c r="B68" s="45" t="s">
        <v>312</v>
      </c>
      <c r="C68" s="45" t="s">
        <v>313</v>
      </c>
      <c r="D68" s="45" t="s">
        <v>314</v>
      </c>
      <c r="E68" s="45" t="s">
        <v>315</v>
      </c>
      <c r="F68" s="45" t="s">
        <v>316</v>
      </c>
    </row>
    <row r="69" spans="2:10">
      <c r="B69" s="51">
        <v>-2.1293067249125292E-2</v>
      </c>
      <c r="C69" s="51">
        <v>0.35617138582937724</v>
      </c>
      <c r="D69" s="51">
        <v>0.13213717260149827</v>
      </c>
      <c r="E69" s="51">
        <v>0.31433834935228611</v>
      </c>
      <c r="F69" s="51">
        <v>0.74455620328100558</v>
      </c>
    </row>
    <row r="73" spans="2:10">
      <c r="C73" s="1" t="s">
        <v>317</v>
      </c>
      <c r="E73" s="1" t="s">
        <v>318</v>
      </c>
      <c r="F73" s="1" t="s">
        <v>319</v>
      </c>
      <c r="G73" s="1" t="s">
        <v>320</v>
      </c>
      <c r="H73" s="1" t="s">
        <v>321</v>
      </c>
      <c r="I73" s="1" t="s">
        <v>322</v>
      </c>
      <c r="J73" s="1" t="s">
        <v>323</v>
      </c>
    </row>
    <row r="74" spans="2:10">
      <c r="C74" s="1">
        <v>-1E-3</v>
      </c>
      <c r="D74" s="1">
        <v>1</v>
      </c>
      <c r="E74" s="1">
        <v>5.1473100000000004E-4</v>
      </c>
      <c r="F74" s="1">
        <v>0.90600664799999997</v>
      </c>
      <c r="G74" s="1">
        <v>0.312942783</v>
      </c>
      <c r="H74" s="1">
        <v>-0.44327535899999998</v>
      </c>
      <c r="I74" s="1">
        <v>2.1469616E-2</v>
      </c>
      <c r="J74" s="1">
        <v>0.20285631100000001</v>
      </c>
    </row>
    <row r="75" spans="2:10">
      <c r="C75" s="1">
        <v>-5.0000000000000001E-4</v>
      </c>
      <c r="D75" s="1">
        <v>1</v>
      </c>
      <c r="E75" s="1">
        <v>3.3610399999999999E-4</v>
      </c>
      <c r="F75" s="1">
        <v>0.76107532200000005</v>
      </c>
      <c r="G75" s="1">
        <v>0.23852389900000001</v>
      </c>
      <c r="H75" s="1">
        <v>-0.16545828500000001</v>
      </c>
      <c r="I75" s="1">
        <v>9.1673780000000003E-3</v>
      </c>
      <c r="J75" s="1">
        <v>0.156691685</v>
      </c>
    </row>
    <row r="76" spans="2:10">
      <c r="C76" s="1">
        <v>0</v>
      </c>
      <c r="D76" s="1">
        <v>1</v>
      </c>
      <c r="E76" s="1">
        <v>2.5012999999999999E-4</v>
      </c>
      <c r="F76" s="1">
        <v>0.616143997</v>
      </c>
      <c r="G76" s="1">
        <v>0.16410501499999999</v>
      </c>
      <c r="H76" s="1">
        <v>0.112358789</v>
      </c>
      <c r="I76" s="1">
        <v>-3.1348600000000002E-3</v>
      </c>
      <c r="J76" s="1">
        <v>0.110527059</v>
      </c>
    </row>
    <row r="77" spans="2:10">
      <c r="C77" s="1">
        <v>5.0000000000000001E-4</v>
      </c>
      <c r="D77" s="1">
        <v>1</v>
      </c>
      <c r="E77" s="1">
        <v>2.5680800000000003E-4</v>
      </c>
      <c r="F77" s="1">
        <v>0.471212672</v>
      </c>
      <c r="G77" s="1">
        <v>8.9686131000000002E-2</v>
      </c>
      <c r="H77" s="1">
        <v>0.39017586300000001</v>
      </c>
      <c r="I77" s="1">
        <v>-1.5437098E-2</v>
      </c>
      <c r="J77" s="1">
        <v>6.4362431999999997E-2</v>
      </c>
    </row>
    <row r="78" spans="2:10">
      <c r="C78" s="1">
        <v>1E-3</v>
      </c>
      <c r="D78" s="1">
        <v>1</v>
      </c>
      <c r="E78" s="1">
        <v>3.56139E-4</v>
      </c>
      <c r="F78" s="1">
        <v>0.32628134600000003</v>
      </c>
      <c r="G78" s="1">
        <v>1.5267246999999999E-2</v>
      </c>
      <c r="H78" s="1">
        <v>0.66799293699999995</v>
      </c>
      <c r="I78" s="1">
        <v>-2.7739336999999999E-2</v>
      </c>
      <c r="J78" s="1">
        <v>1.8197806E-2</v>
      </c>
    </row>
    <row r="79" spans="2:10">
      <c r="C79" s="1">
        <v>1.5E-3</v>
      </c>
      <c r="D79" s="1">
        <v>1</v>
      </c>
      <c r="E79" s="1">
        <v>5.4812199999999995E-4</v>
      </c>
      <c r="F79" s="1">
        <v>0.181350021</v>
      </c>
      <c r="G79" s="1">
        <v>-5.9151637E-2</v>
      </c>
      <c r="H79" s="1">
        <v>0.94581001099999995</v>
      </c>
      <c r="I79" s="1">
        <v>-4.0041575000000003E-2</v>
      </c>
      <c r="J79" s="1">
        <v>-2.7966820999999999E-2</v>
      </c>
    </row>
    <row r="80" spans="2:10">
      <c r="C80" s="1">
        <v>2E-3</v>
      </c>
      <c r="D80" s="1">
        <v>1</v>
      </c>
      <c r="E80" s="1">
        <v>8.3275799999999996E-4</v>
      </c>
      <c r="F80" s="1">
        <v>3.6418695000000001E-2</v>
      </c>
      <c r="G80" s="1">
        <v>-0.13357052</v>
      </c>
      <c r="H80" s="1">
        <v>1.2236270849999999</v>
      </c>
      <c r="I80" s="1">
        <v>-5.2343813000000003E-2</v>
      </c>
      <c r="J80" s="1">
        <v>-7.4131447000000003E-2</v>
      </c>
    </row>
    <row r="81" spans="3:17">
      <c r="C81" s="1">
        <v>2.5000000000000001E-3</v>
      </c>
      <c r="D81" s="1">
        <v>1</v>
      </c>
      <c r="E81" s="1">
        <v>1.210046E-3</v>
      </c>
      <c r="F81" s="1">
        <v>-0.10851263</v>
      </c>
      <c r="G81" s="1">
        <v>-0.20798940399999999</v>
      </c>
      <c r="H81" s="1">
        <v>1.5014441590000001</v>
      </c>
      <c r="I81" s="1">
        <v>-6.4646050999999996E-2</v>
      </c>
      <c r="J81" s="1">
        <v>-0.120296074</v>
      </c>
    </row>
    <row r="82" spans="3:17">
      <c r="C82" s="1">
        <v>3.0000000000000001E-3</v>
      </c>
      <c r="D82" s="1">
        <v>1</v>
      </c>
      <c r="E82" s="1">
        <v>1.6799860000000001E-3</v>
      </c>
      <c r="F82" s="1">
        <v>-0.25344395600000003</v>
      </c>
      <c r="G82" s="1">
        <v>-0.28240828800000001</v>
      </c>
      <c r="H82" s="1">
        <v>1.7792612329999999</v>
      </c>
      <c r="I82" s="1">
        <v>-7.6948289000000003E-2</v>
      </c>
      <c r="J82" s="1">
        <v>-0.16646069999999999</v>
      </c>
    </row>
    <row r="83" spans="3:17">
      <c r="C83" s="1">
        <v>3.5000000000000001E-3</v>
      </c>
      <c r="D83" s="1">
        <v>1</v>
      </c>
      <c r="E83" s="1">
        <v>2.2425790000000002E-3</v>
      </c>
      <c r="F83" s="1">
        <v>-0.39837528100000003</v>
      </c>
      <c r="G83" s="1">
        <v>-0.35682717200000003</v>
      </c>
      <c r="H83" s="1">
        <v>2.0570783069999998</v>
      </c>
      <c r="I83" s="1">
        <v>-8.9250526999999996E-2</v>
      </c>
      <c r="J83" s="1">
        <v>-0.212625327</v>
      </c>
    </row>
    <row r="84" spans="3:17">
      <c r="C84" s="1">
        <v>4.0000000000000001E-3</v>
      </c>
      <c r="D84" s="1">
        <v>1</v>
      </c>
      <c r="E84" s="1">
        <v>2.8978250000000001E-3</v>
      </c>
      <c r="F84" s="1">
        <v>-0.54330660600000003</v>
      </c>
      <c r="G84" s="1">
        <v>-0.43124605599999999</v>
      </c>
      <c r="H84" s="1">
        <v>2.3348953809999999</v>
      </c>
      <c r="I84" s="1">
        <v>-0.101552765</v>
      </c>
      <c r="J84" s="1">
        <v>-0.25878995300000002</v>
      </c>
    </row>
    <row r="85" spans="3:17">
      <c r="C85" s="1">
        <v>4.4999999999999997E-3</v>
      </c>
      <c r="D85" s="1">
        <v>1</v>
      </c>
      <c r="E85" s="1">
        <v>3.645723E-3</v>
      </c>
      <c r="F85" s="1">
        <v>-0.68823793200000005</v>
      </c>
      <c r="G85" s="1">
        <v>-0.50566493999999995</v>
      </c>
      <c r="H85" s="1">
        <v>2.612712455</v>
      </c>
      <c r="I85" s="1">
        <v>-0.113855003</v>
      </c>
      <c r="J85" s="1">
        <v>-0.304954579</v>
      </c>
    </row>
    <row r="86" spans="3:17">
      <c r="C86" s="1">
        <v>5.0000000000000001E-3</v>
      </c>
      <c r="D86" s="1">
        <v>1</v>
      </c>
      <c r="E86" s="1">
        <v>4.4862729999999998E-3</v>
      </c>
      <c r="F86" s="1">
        <v>-0.833169257</v>
      </c>
      <c r="G86" s="1">
        <v>-0.58008382400000003</v>
      </c>
      <c r="H86" s="1">
        <v>2.8905295290000002</v>
      </c>
      <c r="I86" s="1">
        <v>-0.126157242</v>
      </c>
      <c r="J86" s="1">
        <v>-0.35111920600000002</v>
      </c>
    </row>
    <row r="87" spans="3:17">
      <c r="C87" s="1">
        <v>5.4999999999999997E-3</v>
      </c>
      <c r="D87" s="1">
        <v>1</v>
      </c>
      <c r="E87" s="1">
        <v>5.4194760000000003E-3</v>
      </c>
      <c r="F87" s="1">
        <v>-0.97810058300000002</v>
      </c>
      <c r="G87" s="1">
        <v>-0.65450270799999999</v>
      </c>
      <c r="H87" s="1">
        <v>3.1683466029999998</v>
      </c>
      <c r="I87" s="1">
        <v>-0.13845948</v>
      </c>
      <c r="J87" s="1">
        <v>-0.397283832</v>
      </c>
    </row>
    <row r="93" spans="3:17">
      <c r="E93" s="1" t="s">
        <v>324</v>
      </c>
      <c r="F93" s="1">
        <v>1</v>
      </c>
      <c r="G93" s="1" t="s">
        <v>318</v>
      </c>
      <c r="H93" s="1" t="s">
        <v>325</v>
      </c>
      <c r="I93" s="1" t="s">
        <v>326</v>
      </c>
      <c r="J93" s="1" t="s">
        <v>268</v>
      </c>
      <c r="K93" s="1" t="s">
        <v>269</v>
      </c>
      <c r="L93" s="1" t="s">
        <v>270</v>
      </c>
      <c r="M93" s="1" t="s">
        <v>271</v>
      </c>
      <c r="N93" s="1" t="s">
        <v>272</v>
      </c>
      <c r="O93" s="1" t="s">
        <v>273</v>
      </c>
      <c r="P93" s="1" t="s">
        <v>274</v>
      </c>
      <c r="Q93" s="1" t="s">
        <v>275</v>
      </c>
    </row>
    <row r="94" spans="3:17">
      <c r="E94" s="1">
        <v>-1E-3</v>
      </c>
      <c r="F94" s="1">
        <v>1</v>
      </c>
      <c r="G94" s="1">
        <v>2.9260000000000001E-4</v>
      </c>
      <c r="H94" s="1">
        <v>-0.20034854799999999</v>
      </c>
      <c r="I94" s="1">
        <v>-9.8299600000000001E-2</v>
      </c>
      <c r="J94" s="1">
        <v>0.10824783</v>
      </c>
      <c r="K94" s="1">
        <v>0.11038795</v>
      </c>
      <c r="L94" s="1">
        <v>7.4233820000000006E-2</v>
      </c>
      <c r="M94" s="1">
        <v>0.41479484999999999</v>
      </c>
      <c r="N94" s="1">
        <v>0.46890104999999999</v>
      </c>
      <c r="O94" s="1">
        <v>0.22974070999999999</v>
      </c>
      <c r="P94" s="1">
        <v>-0.1004452</v>
      </c>
      <c r="Q94" s="1">
        <v>-7.2128000000000001E-3</v>
      </c>
    </row>
    <row r="95" spans="3:17">
      <c r="E95" s="1">
        <v>-5.0000000000000001E-4</v>
      </c>
      <c r="F95" s="1">
        <v>1</v>
      </c>
      <c r="G95" s="1">
        <v>2.7786999999999999E-4</v>
      </c>
      <c r="H95" s="1">
        <v>-0.17612397499999999</v>
      </c>
      <c r="I95" s="1">
        <v>6.2998999999999999E-2</v>
      </c>
      <c r="J95" s="1">
        <v>0.14164795999999999</v>
      </c>
      <c r="K95" s="1">
        <v>0.11149158000000001</v>
      </c>
      <c r="L95" s="1">
        <v>9.4705189999999995E-2</v>
      </c>
      <c r="M95" s="1">
        <v>0.38860967000000002</v>
      </c>
      <c r="N95" s="1">
        <v>0.43748006</v>
      </c>
      <c r="O95" s="1">
        <v>1.219952E-2</v>
      </c>
      <c r="P95" s="1">
        <v>-2.13875E-2</v>
      </c>
      <c r="Q95" s="1">
        <v>-5.1621500000000001E-2</v>
      </c>
    </row>
    <row r="96" spans="3:17">
      <c r="E96" s="1">
        <v>0</v>
      </c>
      <c r="F96" s="1">
        <v>1</v>
      </c>
      <c r="G96" s="1">
        <v>3.0047E-4</v>
      </c>
      <c r="H96" s="1">
        <v>-0.15189940199999999</v>
      </c>
      <c r="I96" s="1">
        <v>0.22429762</v>
      </c>
      <c r="J96" s="1">
        <v>0.17504808999999999</v>
      </c>
      <c r="K96" s="1">
        <v>0.11259522</v>
      </c>
      <c r="L96" s="1">
        <v>0.11517655</v>
      </c>
      <c r="M96" s="1">
        <v>0.36242448999999999</v>
      </c>
      <c r="N96" s="1">
        <v>0.40605907000000002</v>
      </c>
      <c r="O96" s="1">
        <v>-0.20534169999999999</v>
      </c>
      <c r="P96" s="1">
        <v>5.7670109999999997E-2</v>
      </c>
      <c r="Q96" s="1">
        <v>-9.6030099999999993E-2</v>
      </c>
    </row>
    <row r="97" spans="5:17">
      <c r="E97" s="1">
        <v>5.0000000000000001E-4</v>
      </c>
      <c r="F97" s="1">
        <v>1</v>
      </c>
      <c r="G97" s="1">
        <v>3.6038999999999998E-4</v>
      </c>
      <c r="H97" s="1">
        <v>-0.12767482799999999</v>
      </c>
      <c r="I97" s="1">
        <v>0.38559624999999997</v>
      </c>
      <c r="J97" s="1">
        <v>0.20844821999999999</v>
      </c>
      <c r="K97" s="1">
        <v>0.11369885</v>
      </c>
      <c r="L97" s="1">
        <v>0.13564792000000001</v>
      </c>
      <c r="M97" s="1">
        <v>0.33623930000000002</v>
      </c>
      <c r="N97" s="1">
        <v>0.37463807999999998</v>
      </c>
      <c r="O97" s="1">
        <v>-0.42288290000000001</v>
      </c>
      <c r="P97" s="1">
        <v>0.13672775000000001</v>
      </c>
      <c r="Q97" s="1">
        <v>-0.1404387</v>
      </c>
    </row>
    <row r="98" spans="5:17">
      <c r="E98" s="1">
        <v>1E-3</v>
      </c>
      <c r="F98" s="1">
        <v>1</v>
      </c>
      <c r="G98" s="1">
        <v>4.5763999999999999E-4</v>
      </c>
      <c r="H98" s="1">
        <v>-0.103450255</v>
      </c>
      <c r="I98" s="1">
        <v>0.54689487000000003</v>
      </c>
      <c r="J98" s="1">
        <v>0.24184836000000001</v>
      </c>
      <c r="K98" s="1">
        <v>0.11480248</v>
      </c>
      <c r="L98" s="1">
        <v>0.15611928999999999</v>
      </c>
      <c r="M98" s="1">
        <v>0.31005411999999999</v>
      </c>
      <c r="N98" s="1">
        <v>0.34321709</v>
      </c>
      <c r="O98" s="1">
        <v>-0.64042410000000005</v>
      </c>
      <c r="P98" s="1">
        <v>0.21578539999999999</v>
      </c>
      <c r="Q98" s="1">
        <v>-0.18484729999999999</v>
      </c>
    </row>
    <row r="99" spans="5:17">
      <c r="E99" s="1">
        <v>1.5E-3</v>
      </c>
      <c r="F99" s="1">
        <v>1</v>
      </c>
      <c r="G99" s="1">
        <v>5.9221999999999996E-4</v>
      </c>
      <c r="H99" s="1">
        <v>-7.9225682000000006E-2</v>
      </c>
      <c r="I99" s="1">
        <v>0.70819350000000003</v>
      </c>
      <c r="J99" s="1">
        <v>0.27524849000000001</v>
      </c>
      <c r="K99" s="1">
        <v>0.11590611000000001</v>
      </c>
      <c r="L99" s="1">
        <v>0.17659064999999999</v>
      </c>
      <c r="M99" s="1">
        <v>0.28386894000000001</v>
      </c>
      <c r="N99" s="1">
        <v>0.31179610000000002</v>
      </c>
      <c r="O99" s="1">
        <v>-0.85796530000000004</v>
      </c>
      <c r="P99" s="1">
        <v>0.29484305</v>
      </c>
      <c r="Q99" s="1">
        <v>-0.22925590000000001</v>
      </c>
    </row>
    <row r="100" spans="5:17">
      <c r="E100" s="1">
        <v>2E-3</v>
      </c>
      <c r="F100" s="1">
        <v>1</v>
      </c>
      <c r="G100" s="1">
        <v>7.6411999999999997E-4</v>
      </c>
      <c r="H100" s="1">
        <v>-5.5001108E-2</v>
      </c>
      <c r="I100" s="1">
        <v>0.86949213000000003</v>
      </c>
      <c r="J100" s="1">
        <v>0.30864861999999998</v>
      </c>
      <c r="K100" s="1">
        <v>0.11700974</v>
      </c>
      <c r="L100" s="1">
        <v>0.19706202</v>
      </c>
      <c r="M100" s="1">
        <v>0.25768374999999999</v>
      </c>
      <c r="N100" s="1">
        <v>0.28037511999999998</v>
      </c>
      <c r="O100" s="1">
        <v>-1.0755064999999999</v>
      </c>
      <c r="P100" s="1">
        <v>0.37390069999999997</v>
      </c>
      <c r="Q100" s="1">
        <v>-0.27366449999999998</v>
      </c>
    </row>
    <row r="101" spans="5:17">
      <c r="E101" s="1">
        <v>2.5000000000000001E-3</v>
      </c>
      <c r="F101" s="1">
        <v>1</v>
      </c>
      <c r="G101" s="1">
        <v>9.7333999999999995E-4</v>
      </c>
      <c r="H101" s="1">
        <v>-3.0776535000000001E-2</v>
      </c>
      <c r="I101" s="1">
        <v>1.03079075</v>
      </c>
      <c r="J101" s="1">
        <v>0.34204875000000001</v>
      </c>
      <c r="K101" s="1">
        <v>0.11811337</v>
      </c>
      <c r="L101" s="1">
        <v>0.21753338</v>
      </c>
      <c r="M101" s="1">
        <v>0.23149856999999999</v>
      </c>
      <c r="N101" s="1">
        <v>0.24895413</v>
      </c>
      <c r="O101" s="1">
        <v>-1.2930477</v>
      </c>
      <c r="P101" s="1">
        <v>0.45295835000000001</v>
      </c>
      <c r="Q101" s="1">
        <v>-0.3180731</v>
      </c>
    </row>
    <row r="102" spans="5:17">
      <c r="E102" s="1">
        <v>3.0000000000000001E-3</v>
      </c>
      <c r="F102" s="1">
        <v>1</v>
      </c>
      <c r="G102" s="1">
        <v>1.21989E-3</v>
      </c>
      <c r="H102" s="1">
        <v>-6.5519619999999997E-3</v>
      </c>
      <c r="I102" s="1">
        <v>1.1920893800000001</v>
      </c>
      <c r="J102" s="1">
        <v>0.37544888999999998</v>
      </c>
      <c r="K102" s="1">
        <v>0.119217</v>
      </c>
      <c r="L102" s="1">
        <v>0.23800474999999999</v>
      </c>
      <c r="M102" s="1">
        <v>0.20531337999999999</v>
      </c>
      <c r="N102" s="1">
        <v>0.21753314000000001</v>
      </c>
      <c r="O102" s="1">
        <v>-1.5105888999999999</v>
      </c>
      <c r="P102" s="1">
        <v>0.53201600000000004</v>
      </c>
      <c r="Q102" s="1">
        <v>-0.36248170000000002</v>
      </c>
    </row>
    <row r="103" spans="5:17">
      <c r="E103" s="1">
        <v>3.5000000000000001E-3</v>
      </c>
      <c r="F103" s="1">
        <v>1</v>
      </c>
      <c r="G103" s="1">
        <v>1.50377E-3</v>
      </c>
      <c r="H103" s="1">
        <v>1.7672611000000001E-2</v>
      </c>
      <c r="I103" s="1">
        <v>1.353388</v>
      </c>
      <c r="J103" s="1">
        <v>0.40884902000000001</v>
      </c>
      <c r="K103" s="1">
        <v>0.12032063</v>
      </c>
      <c r="L103" s="1">
        <v>0.25847611999999998</v>
      </c>
      <c r="M103" s="1">
        <v>0.17912819999999999</v>
      </c>
      <c r="N103" s="1">
        <v>0.18611215</v>
      </c>
      <c r="O103" s="1">
        <v>-1.7281301</v>
      </c>
      <c r="P103" s="1">
        <v>0.61107365000000002</v>
      </c>
      <c r="Q103" s="1">
        <v>-0.40689029999999998</v>
      </c>
    </row>
    <row r="104" spans="5:17">
      <c r="E104" s="1">
        <v>4.0000000000000001E-3</v>
      </c>
      <c r="F104" s="1">
        <v>1</v>
      </c>
      <c r="G104" s="1">
        <v>1.82497E-3</v>
      </c>
      <c r="H104" s="1">
        <v>4.1897185000000003E-2</v>
      </c>
      <c r="I104" s="1">
        <v>1.5146866299999999</v>
      </c>
      <c r="J104" s="1">
        <v>0.44224914999999998</v>
      </c>
      <c r="K104" s="1">
        <v>0.12142427</v>
      </c>
      <c r="L104" s="1">
        <v>0.27894748000000003</v>
      </c>
      <c r="M104" s="1">
        <v>0.15294302000000001</v>
      </c>
      <c r="N104" s="1">
        <v>0.15469115999999999</v>
      </c>
      <c r="O104" s="1">
        <v>-1.9456712</v>
      </c>
      <c r="P104" s="1">
        <v>0.6901313</v>
      </c>
      <c r="Q104" s="1">
        <v>-0.4512989</v>
      </c>
    </row>
    <row r="105" spans="5:17">
      <c r="E105" s="1">
        <v>4.4999999999999997E-3</v>
      </c>
      <c r="F105" s="1">
        <v>1</v>
      </c>
      <c r="G105" s="1">
        <v>2.1835000000000001E-3</v>
      </c>
      <c r="H105" s="1">
        <v>6.6121758000000003E-2</v>
      </c>
      <c r="I105" s="1">
        <v>1.67598526</v>
      </c>
      <c r="J105" s="1">
        <v>0.47564928000000001</v>
      </c>
      <c r="K105" s="1">
        <v>0.1225279</v>
      </c>
      <c r="L105" s="1">
        <v>0.29941885000000001</v>
      </c>
      <c r="M105" s="1">
        <v>0.12675782999999999</v>
      </c>
      <c r="N105" s="1">
        <v>0.12327017</v>
      </c>
      <c r="O105" s="1">
        <v>-2.1632123999999999</v>
      </c>
      <c r="P105" s="1">
        <v>0.76918894999999998</v>
      </c>
      <c r="Q105" s="1">
        <v>-0.49570760000000003</v>
      </c>
    </row>
    <row r="106" spans="5:17">
      <c r="E106" s="1">
        <v>5.0000000000000001E-3</v>
      </c>
      <c r="F106" s="1">
        <v>1</v>
      </c>
      <c r="G106" s="1">
        <v>2.5793600000000002E-3</v>
      </c>
      <c r="H106" s="1">
        <v>9.0346331000000002E-2</v>
      </c>
      <c r="I106" s="1">
        <v>1.83728388</v>
      </c>
      <c r="J106" s="1">
        <v>0.50904941999999997</v>
      </c>
      <c r="K106" s="1">
        <v>0.12363153</v>
      </c>
      <c r="L106" s="1">
        <v>0.31989021000000001</v>
      </c>
      <c r="M106" s="1">
        <v>0.10057265</v>
      </c>
      <c r="N106" s="1">
        <v>9.1849180000000002E-2</v>
      </c>
      <c r="O106" s="1">
        <v>-2.3807535999999998</v>
      </c>
      <c r="P106" s="1">
        <v>0.84824659999999996</v>
      </c>
      <c r="Q106" s="1">
        <v>-0.54011620000000005</v>
      </c>
    </row>
    <row r="107" spans="5:17">
      <c r="E107" s="1">
        <v>5.4999999999999997E-3</v>
      </c>
      <c r="F107" s="1">
        <v>1</v>
      </c>
      <c r="G107" s="1">
        <v>3.0125299999999998E-3</v>
      </c>
      <c r="H107" s="1">
        <v>0.114570905</v>
      </c>
      <c r="I107" s="1">
        <v>1.9985825100000001</v>
      </c>
      <c r="J107" s="1">
        <v>0.54244954999999995</v>
      </c>
      <c r="K107" s="1">
        <v>0.12473516</v>
      </c>
      <c r="L107" s="1">
        <v>0.34036158</v>
      </c>
      <c r="M107" s="1">
        <v>7.4387469999999997E-2</v>
      </c>
      <c r="N107" s="1">
        <v>6.042819E-2</v>
      </c>
      <c r="O107" s="1">
        <v>-2.5982948000000001</v>
      </c>
      <c r="P107" s="1">
        <v>0.92730425000000005</v>
      </c>
      <c r="Q107" s="1">
        <v>-0.58452479999999996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49"/>
  <sheetViews>
    <sheetView zoomScale="63" workbookViewId="0">
      <selection activeCell="V41" sqref="V41"/>
    </sheetView>
  </sheetViews>
  <sheetFormatPr defaultColWidth="8.81640625" defaultRowHeight="17"/>
  <cols>
    <col min="1" max="1" width="17.81640625" customWidth="1"/>
  </cols>
  <sheetData>
    <row r="1" spans="1:41">
      <c r="A1" s="1" t="s">
        <v>286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41">
      <c r="A2" s="2" t="s">
        <v>245</v>
      </c>
      <c r="B2" s="1">
        <v>-1.7422E-4</v>
      </c>
      <c r="C2" s="1">
        <v>0</v>
      </c>
      <c r="D2" s="1">
        <v>-1.5432E-2</v>
      </c>
      <c r="E2" s="1">
        <v>1.2567E-2</v>
      </c>
      <c r="F2" s="1">
        <v>2.6200999999999999E-2</v>
      </c>
      <c r="G2" s="1">
        <v>-1.0204E-2</v>
      </c>
      <c r="H2" s="1">
        <v>-3.3079999999999997E-3</v>
      </c>
      <c r="I2" s="1">
        <v>4.5659999999999997E-3</v>
      </c>
      <c r="J2" s="1">
        <v>4.032E-3</v>
      </c>
      <c r="K2" s="1">
        <v>1.7540000000000001E-3</v>
      </c>
      <c r="L2" s="1"/>
      <c r="M2" s="1"/>
      <c r="N2" s="1"/>
    </row>
    <row r="3" spans="1:41">
      <c r="A3" s="2" t="s">
        <v>244</v>
      </c>
      <c r="B3" s="1">
        <v>-1.4184000000000004E-4</v>
      </c>
      <c r="C3" s="1">
        <v>4.5869999999999999E-3</v>
      </c>
      <c r="D3" s="1">
        <v>4.3887000000000002E-2</v>
      </c>
      <c r="E3" s="1">
        <v>1.0638000000000002E-2</v>
      </c>
      <c r="F3" s="1">
        <v>1.2766E-2</v>
      </c>
      <c r="G3" s="1">
        <v>-6.8730000000000006E-3</v>
      </c>
      <c r="H3" s="1">
        <v>7.7429999999999999E-3</v>
      </c>
      <c r="I3" s="1">
        <v>3.1817999999999999E-2</v>
      </c>
      <c r="J3" s="1">
        <v>0</v>
      </c>
      <c r="K3" s="1">
        <v>0</v>
      </c>
      <c r="L3" s="1"/>
      <c r="M3" s="1"/>
      <c r="N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41">
      <c r="A4" s="2" t="s">
        <v>243</v>
      </c>
      <c r="B4" s="1">
        <v>0</v>
      </c>
      <c r="C4" s="1">
        <v>9.1319999999999995E-3</v>
      </c>
      <c r="D4" s="1">
        <v>-9.0090000000000014E-3</v>
      </c>
      <c r="E4" s="1">
        <v>-4.0350999999999998E-2</v>
      </c>
      <c r="F4" s="1">
        <v>-4.202E-3</v>
      </c>
      <c r="G4" s="1">
        <v>-2.0760999999999998E-2</v>
      </c>
      <c r="H4" s="1">
        <v>1.2075000000000001E-2</v>
      </c>
      <c r="I4" s="1">
        <v>-2.2026E-2</v>
      </c>
      <c r="J4" s="1">
        <v>4.0160000000000005E-3</v>
      </c>
      <c r="K4" s="1">
        <v>1.7510000000000002E-3</v>
      </c>
      <c r="L4" s="1"/>
      <c r="M4" s="1"/>
      <c r="N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41" ht="17.5" thickBot="1">
      <c r="A5" s="2" t="s">
        <v>242</v>
      </c>
      <c r="B5" s="1">
        <v>1.0791E-4</v>
      </c>
      <c r="C5" s="1">
        <v>1.8100000000000002E-2</v>
      </c>
      <c r="D5" s="1">
        <v>3.0300000000000001E-3</v>
      </c>
      <c r="E5" s="1">
        <v>-1.4624999999999999E-2</v>
      </c>
      <c r="F5" s="1">
        <v>-2.1097000000000001E-2</v>
      </c>
      <c r="G5" s="1">
        <v>-2.4735E-2</v>
      </c>
      <c r="H5" s="1">
        <v>-1.0846E-2</v>
      </c>
      <c r="I5" s="1">
        <v>-2.7027000000000002E-2</v>
      </c>
      <c r="J5" s="1">
        <v>-4.0000000000000001E-3</v>
      </c>
      <c r="K5" s="1">
        <v>-3.4970000000000001E-3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2" t="s">
        <v>241</v>
      </c>
      <c r="B6" s="1">
        <v>0</v>
      </c>
      <c r="C6" s="1">
        <v>0</v>
      </c>
      <c r="D6" s="1">
        <v>-6.0419999999999996E-3</v>
      </c>
      <c r="E6" s="1">
        <v>9.2759999999999995E-3</v>
      </c>
      <c r="F6" s="1">
        <v>-1.2931E-2</v>
      </c>
      <c r="G6" s="1">
        <v>-1.0869999999999999E-2</v>
      </c>
      <c r="H6" s="1">
        <v>1.3158000000000001E-2</v>
      </c>
      <c r="I6" s="1">
        <v>-4.6300000000000004E-3</v>
      </c>
      <c r="J6" s="1">
        <v>4.0160000000000005E-3</v>
      </c>
      <c r="K6" s="1">
        <v>3.509E-3</v>
      </c>
      <c r="L6" s="1"/>
      <c r="M6" s="5"/>
      <c r="N6" s="5" t="s">
        <v>276</v>
      </c>
      <c r="O6" s="5" t="s">
        <v>277</v>
      </c>
      <c r="P6" s="5" t="s">
        <v>278</v>
      </c>
      <c r="Q6" s="5" t="s">
        <v>279</v>
      </c>
      <c r="R6" s="5" t="s">
        <v>280</v>
      </c>
      <c r="S6" s="5" t="s">
        <v>281</v>
      </c>
      <c r="T6" s="5" t="s">
        <v>282</v>
      </c>
      <c r="U6" s="5" t="s">
        <v>283</v>
      </c>
      <c r="V6" s="5" t="s">
        <v>284</v>
      </c>
      <c r="W6" s="5" t="s">
        <v>285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7.5" thickBot="1">
      <c r="A7" s="2" t="s">
        <v>240</v>
      </c>
      <c r="B7" s="1">
        <v>-3.5590000000000003E-5</v>
      </c>
      <c r="C7" s="1">
        <v>0</v>
      </c>
      <c r="D7" s="1">
        <v>-2.7355999999999998E-2</v>
      </c>
      <c r="E7" s="1">
        <v>1.838E-3</v>
      </c>
      <c r="F7" s="1">
        <v>-2.1833999999999999E-2</v>
      </c>
      <c r="G7" s="1">
        <v>3.663E-3</v>
      </c>
      <c r="H7" s="1">
        <v>-4.3290000000000004E-3</v>
      </c>
      <c r="I7" s="1">
        <v>-4.1860000000000001E-2</v>
      </c>
      <c r="J7" s="1">
        <v>-1.2E-2</v>
      </c>
      <c r="K7" s="1">
        <v>6.9930000000000001E-3</v>
      </c>
      <c r="L7" s="1"/>
      <c r="M7" s="3" t="s">
        <v>276</v>
      </c>
      <c r="N7" s="3">
        <f>VARP('10檔同業數據'!$B$2:$B$248)</f>
        <v>3.30328099471324E-8</v>
      </c>
      <c r="O7" s="3">
        <v>5.49296012954876E-4</v>
      </c>
      <c r="P7" s="3">
        <v>1.9695497382774677E-4</v>
      </c>
      <c r="Q7" s="3">
        <v>1.1896957884689554E-4</v>
      </c>
      <c r="R7" s="3">
        <v>2.9927948539754779E-4</v>
      </c>
      <c r="S7" s="3">
        <v>2.5252180577762297E-4</v>
      </c>
      <c r="T7" s="3">
        <v>2.2872717711104913E-4</v>
      </c>
      <c r="U7" s="3">
        <v>5.1340870721778751E-4</v>
      </c>
      <c r="V7" s="3">
        <v>4.6169000735157107E-4</v>
      </c>
      <c r="W7" s="4">
        <v>4.1998842103388033E-4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7.5" thickBot="1">
      <c r="A8" s="2" t="s">
        <v>239</v>
      </c>
      <c r="B8" s="1">
        <v>-1.0713999999999999E-4</v>
      </c>
      <c r="C8" s="1">
        <v>4.444E-3</v>
      </c>
      <c r="D8" s="1">
        <v>-2.1875000000000002E-2</v>
      </c>
      <c r="E8" s="1">
        <v>-3.6697E-2</v>
      </c>
      <c r="F8" s="1">
        <v>0</v>
      </c>
      <c r="G8" s="1">
        <v>-4.3796000000000002E-2</v>
      </c>
      <c r="H8" s="1">
        <v>-2.9348000000000003E-2</v>
      </c>
      <c r="I8" s="1">
        <v>0</v>
      </c>
      <c r="J8" s="1">
        <v>4.0489999999999996E-3</v>
      </c>
      <c r="K8" s="1">
        <v>-3.4720000000000003E-3</v>
      </c>
      <c r="L8" s="1"/>
      <c r="M8" s="3" t="s">
        <v>277</v>
      </c>
      <c r="N8" s="3">
        <v>5.4929601295487557E-4</v>
      </c>
      <c r="O8" s="3">
        <f>VARP('10檔同業數據'!$C$2:$C$248)</f>
        <v>5.8621056455470495E-4</v>
      </c>
      <c r="P8" s="3">
        <v>2.3944398307364486E-4</v>
      </c>
      <c r="Q8" s="3">
        <v>1.7429738150059084E-4</v>
      </c>
      <c r="R8" s="3">
        <v>5.0103981675915022E-4</v>
      </c>
      <c r="S8" s="3">
        <v>3.3284711231757602E-4</v>
      </c>
      <c r="T8" s="3">
        <v>3.7702543680314358E-4</v>
      </c>
      <c r="U8" s="3">
        <v>6.5025751472300804E-4</v>
      </c>
      <c r="V8" s="3">
        <v>9.7577907881609262E-4</v>
      </c>
      <c r="W8" s="4">
        <v>8.5871941865927975E-4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7.5" thickBot="1">
      <c r="A9" s="2" t="s">
        <v>238</v>
      </c>
      <c r="B9" s="1">
        <v>-1.4440000000000001E-4</v>
      </c>
      <c r="C9" s="1">
        <v>8.8500000000000002E-3</v>
      </c>
      <c r="D9" s="1">
        <v>2.5558999999999998E-2</v>
      </c>
      <c r="E9" s="1">
        <v>1.905E-3</v>
      </c>
      <c r="F9" s="1">
        <v>8.9290000000000012E-3</v>
      </c>
      <c r="G9" s="1">
        <v>-3.8170000000000001E-3</v>
      </c>
      <c r="H9" s="1">
        <v>-1.1200000000000001E-3</v>
      </c>
      <c r="I9" s="1">
        <v>2.9125999999999999E-2</v>
      </c>
      <c r="J9" s="1">
        <v>0</v>
      </c>
      <c r="K9" s="1">
        <v>-8.711E-3</v>
      </c>
      <c r="L9" s="1"/>
      <c r="M9" s="3" t="s">
        <v>278</v>
      </c>
      <c r="N9" s="3">
        <v>1.9695497382774677E-4</v>
      </c>
      <c r="O9" s="3">
        <v>2.3944398307364486E-4</v>
      </c>
      <c r="P9" s="3">
        <f>VARP('10檔同業數據'!$D$2:$D$248)</f>
        <v>1.074832949729875E-3</v>
      </c>
      <c r="Q9" s="3">
        <v>1.181907864791033E-4</v>
      </c>
      <c r="R9" s="3">
        <v>2.083224726818339E-4</v>
      </c>
      <c r="S9" s="3">
        <v>1.7762694975872404E-4</v>
      </c>
      <c r="T9" s="3">
        <v>1.3037438928000788E-4</v>
      </c>
      <c r="U9" s="3">
        <v>2.4601301395621965E-4</v>
      </c>
      <c r="V9" s="3">
        <v>1.9685170131844484E-4</v>
      </c>
      <c r="W9" s="4">
        <v>1.8839266019092261E-4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7.5" thickBot="1">
      <c r="A10" s="2" t="s">
        <v>237</v>
      </c>
      <c r="B10" s="1">
        <v>0</v>
      </c>
      <c r="C10" s="1">
        <v>8.7720000000000003E-3</v>
      </c>
      <c r="D10" s="1">
        <v>9.3460000000000001E-3</v>
      </c>
      <c r="E10" s="1">
        <v>1.1407E-2</v>
      </c>
      <c r="F10" s="1">
        <v>0</v>
      </c>
      <c r="G10" s="1">
        <v>0</v>
      </c>
      <c r="H10" s="1">
        <v>1.4574E-2</v>
      </c>
      <c r="I10" s="1">
        <v>9.4339999999999997E-3</v>
      </c>
      <c r="J10" s="1">
        <v>4.8387000000000006E-2</v>
      </c>
      <c r="K10" s="1">
        <v>-3.5149999999999999E-3</v>
      </c>
      <c r="L10" s="1"/>
      <c r="M10" s="3" t="s">
        <v>279</v>
      </c>
      <c r="N10" s="3">
        <v>1.1896957884689554E-4</v>
      </c>
      <c r="O10" s="3">
        <v>1.7429738150059084E-4</v>
      </c>
      <c r="P10" s="3">
        <v>1.181907864791033E-4</v>
      </c>
      <c r="Q10" s="3">
        <f>VARP('10檔同業數據'!$E$2:$E$248)</f>
        <v>1.3466080061957746E-3</v>
      </c>
      <c r="R10" s="3">
        <v>2.2580088436637756E-4</v>
      </c>
      <c r="S10" s="3">
        <v>1.2836943268302713E-4</v>
      </c>
      <c r="T10" s="3">
        <v>1.3488116807623137E-4</v>
      </c>
      <c r="U10" s="3">
        <v>2.0635586819516477E-4</v>
      </c>
      <c r="V10" s="3">
        <v>1.8192289518460247E-4</v>
      </c>
      <c r="W10" s="4">
        <v>1.6691869520667329E-4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7.5" thickBot="1">
      <c r="A11" s="2" t="s">
        <v>236</v>
      </c>
      <c r="B11" s="1">
        <v>3.663E-5</v>
      </c>
      <c r="C11" s="1">
        <v>0</v>
      </c>
      <c r="D11" s="1">
        <v>6.1729999999999997E-3</v>
      </c>
      <c r="E11" s="1">
        <v>0</v>
      </c>
      <c r="F11" s="1">
        <v>-1.3273999999999999E-2</v>
      </c>
      <c r="G11" s="1">
        <v>3.8310000000000002E-3</v>
      </c>
      <c r="H11" s="1">
        <v>-3.3150000000000002E-3</v>
      </c>
      <c r="I11" s="1">
        <v>-1.8692E-2</v>
      </c>
      <c r="J11" s="1">
        <v>1.1538E-2</v>
      </c>
      <c r="K11" s="1">
        <v>0</v>
      </c>
      <c r="L11" s="1"/>
      <c r="M11" s="3" t="s">
        <v>280</v>
      </c>
      <c r="N11" s="3">
        <v>2.9927948539754779E-4</v>
      </c>
      <c r="O11" s="3">
        <v>5.0103981675915022E-4</v>
      </c>
      <c r="P11" s="3">
        <v>2.083224726818339E-4</v>
      </c>
      <c r="Q11" s="3">
        <v>2.2580088436637756E-4</v>
      </c>
      <c r="R11" s="3">
        <f>VARP('10檔同業數據'!$F$2:$F$248)</f>
        <v>9.8104980655549135E-4</v>
      </c>
      <c r="S11" s="3">
        <v>2.1633330016495927E-4</v>
      </c>
      <c r="T11" s="3">
        <v>2.1631901577529543E-4</v>
      </c>
      <c r="U11" s="3">
        <v>4.1853772358794609E-4</v>
      </c>
      <c r="V11" s="3">
        <v>4.0562797885654566E-4</v>
      </c>
      <c r="W11" s="4">
        <v>4.1096755147048818E-4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7.5" thickBot="1">
      <c r="A12" s="2" t="s">
        <v>235</v>
      </c>
      <c r="B12" s="1">
        <v>2.1898000000000002E-4</v>
      </c>
      <c r="C12" s="1">
        <v>3.0435E-2</v>
      </c>
      <c r="D12" s="1">
        <v>0</v>
      </c>
      <c r="E12" s="1">
        <v>-3.7590000000000002E-3</v>
      </c>
      <c r="F12" s="1">
        <v>4.4840000000000001E-3</v>
      </c>
      <c r="G12" s="1">
        <v>0</v>
      </c>
      <c r="H12" s="1">
        <v>8.8690000000000001E-3</v>
      </c>
      <c r="I12" s="1">
        <v>-9.5240000000000012E-3</v>
      </c>
      <c r="J12" s="1">
        <v>4.5627000000000008E-2</v>
      </c>
      <c r="K12" s="1">
        <v>1.0582000000000001E-2</v>
      </c>
      <c r="L12" s="1"/>
      <c r="M12" s="3" t="s">
        <v>281</v>
      </c>
      <c r="N12" s="3">
        <v>2.5252180577762297E-4</v>
      </c>
      <c r="O12" s="3">
        <v>3.3284711231757602E-4</v>
      </c>
      <c r="P12" s="3">
        <v>1.7762694975872404E-4</v>
      </c>
      <c r="Q12" s="3">
        <v>1.2836943268302713E-4</v>
      </c>
      <c r="R12" s="3">
        <v>2.1633330016495927E-4</v>
      </c>
      <c r="S12" s="3">
        <f>VARP('10檔同業數據'!$G$2:$G$248)</f>
        <v>4.725847508571852E-4</v>
      </c>
      <c r="T12" s="3">
        <v>1.6886391595267915E-4</v>
      </c>
      <c r="U12" s="3">
        <v>3.1614767275995329E-4</v>
      </c>
      <c r="V12" s="3">
        <v>3.2806622505146793E-4</v>
      </c>
      <c r="W12" s="4">
        <v>2.5831504651246533E-4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7.5" thickBot="1">
      <c r="A13" s="2" t="s">
        <v>234</v>
      </c>
      <c r="B13" s="1">
        <v>-7.1430000000000012E-5</v>
      </c>
      <c r="C13" s="1">
        <v>4.2189999999999997E-3</v>
      </c>
      <c r="D13" s="1">
        <v>2.7607E-2</v>
      </c>
      <c r="E13" s="1">
        <v>2.2642000000000002E-2</v>
      </c>
      <c r="F13" s="1">
        <v>1.3393E-2</v>
      </c>
      <c r="G13" s="1">
        <v>0</v>
      </c>
      <c r="H13" s="1">
        <v>1.0989999999999999E-3</v>
      </c>
      <c r="I13" s="1">
        <v>3.3654000000000003E-2</v>
      </c>
      <c r="J13" s="1">
        <v>2.1818000000000001E-2</v>
      </c>
      <c r="K13" s="1">
        <v>1.2216000000000001E-2</v>
      </c>
      <c r="L13" s="1"/>
      <c r="M13" s="3" t="s">
        <v>282</v>
      </c>
      <c r="N13" s="3">
        <v>2.2872717711104913E-4</v>
      </c>
      <c r="O13" s="3">
        <v>3.7702543680314358E-4</v>
      </c>
      <c r="P13" s="3">
        <v>1.3037438928000788E-4</v>
      </c>
      <c r="Q13" s="3">
        <v>1.3488116807623137E-4</v>
      </c>
      <c r="R13" s="3">
        <v>2.1631901577529543E-4</v>
      </c>
      <c r="S13" s="3">
        <v>1.6886391595267915E-4</v>
      </c>
      <c r="T13" s="3">
        <f>VARP('10檔同業數據'!$H$2:$H$248)</f>
        <v>4.4549780953787163E-4</v>
      </c>
      <c r="U13" s="3">
        <v>2.9634614955175478E-4</v>
      </c>
      <c r="V13" s="3">
        <v>3.0629609722301627E-4</v>
      </c>
      <c r="W13" s="4">
        <v>3.3293888704304288E-4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7.5" thickBot="1">
      <c r="A14" s="2" t="s">
        <v>233</v>
      </c>
      <c r="B14" s="1">
        <v>2.8777000000000002E-4</v>
      </c>
      <c r="C14" s="1">
        <v>4.202E-3</v>
      </c>
      <c r="D14" s="1">
        <v>-2.9849999999999998E-3</v>
      </c>
      <c r="E14" s="1">
        <v>-7.3800000000000003E-3</v>
      </c>
      <c r="F14" s="1">
        <v>-4.4050000000000001E-3</v>
      </c>
      <c r="G14" s="1">
        <v>0</v>
      </c>
      <c r="H14" s="1">
        <v>-6.5859999999999998E-3</v>
      </c>
      <c r="I14" s="1">
        <v>-1.8605E-2</v>
      </c>
      <c r="J14" s="1">
        <v>-7.1170000000000001E-3</v>
      </c>
      <c r="K14" s="1">
        <v>-1.7240000000000001E-3</v>
      </c>
      <c r="L14" s="1"/>
      <c r="M14" s="3" t="s">
        <v>283</v>
      </c>
      <c r="N14" s="3">
        <v>5.1340870721778751E-4</v>
      </c>
      <c r="O14" s="3">
        <v>6.5025751472300804E-4</v>
      </c>
      <c r="P14" s="3">
        <v>2.4601301395621965E-4</v>
      </c>
      <c r="Q14" s="3">
        <v>2.0635586819516477E-4</v>
      </c>
      <c r="R14" s="3">
        <v>4.1853772358794609E-4</v>
      </c>
      <c r="S14" s="3">
        <v>3.1614767275995329E-4</v>
      </c>
      <c r="T14" s="3">
        <v>2.9634614955175478E-4</v>
      </c>
      <c r="U14" s="3">
        <f>VARP('10檔同業數據'!$I$2:$I$248)</f>
        <v>9.8061690996967699E-4</v>
      </c>
      <c r="V14" s="3">
        <v>5.452210902738776E-4</v>
      </c>
      <c r="W14" s="4">
        <v>6.1385873269443898E-4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7.5" thickBot="1">
      <c r="A15" s="2" t="s">
        <v>232</v>
      </c>
      <c r="B15" s="1">
        <v>1.049E-4</v>
      </c>
      <c r="C15" s="1">
        <v>-8.3680000000000004E-3</v>
      </c>
      <c r="D15" s="1">
        <v>-8.9820000000000004E-3</v>
      </c>
      <c r="E15" s="1">
        <v>-2.9740000000000003E-2</v>
      </c>
      <c r="F15" s="1">
        <v>1.3273999999999999E-2</v>
      </c>
      <c r="G15" s="1">
        <v>3.8170000000000001E-3</v>
      </c>
      <c r="H15" s="1">
        <v>2.2100000000000002E-3</v>
      </c>
      <c r="I15" s="1">
        <v>-9.4789999999999996E-3</v>
      </c>
      <c r="J15" s="1">
        <v>1.7920999999999999E-2</v>
      </c>
      <c r="K15" s="1">
        <v>-5.1809999999999998E-3</v>
      </c>
      <c r="L15" s="1"/>
      <c r="M15" s="3" t="s">
        <v>284</v>
      </c>
      <c r="N15" s="3">
        <v>4.6169000735157107E-4</v>
      </c>
      <c r="O15" s="3">
        <v>9.7577907881609262E-4</v>
      </c>
      <c r="P15" s="3">
        <v>1.9685170131844484E-4</v>
      </c>
      <c r="Q15" s="3">
        <v>1.8192289518460247E-4</v>
      </c>
      <c r="R15" s="3">
        <v>4.0562797885654566E-4</v>
      </c>
      <c r="S15" s="3">
        <v>3.2806622505146793E-4</v>
      </c>
      <c r="T15" s="3">
        <v>3.0629609722301627E-4</v>
      </c>
      <c r="U15" s="3">
        <v>5.452210902738776E-4</v>
      </c>
      <c r="V15" s="3">
        <f>VARP('10檔同業數據'!$J$2:$J$248)</f>
        <v>3.2209974209185537E-4</v>
      </c>
      <c r="W15" s="4">
        <v>9.0979497295610469E-4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7.5" thickBot="1">
      <c r="A16" s="2" t="s">
        <v>231</v>
      </c>
      <c r="B16" s="1">
        <v>3.1142000000000002E-4</v>
      </c>
      <c r="C16" s="1">
        <v>2.1097000000000001E-2</v>
      </c>
      <c r="D16" s="1">
        <v>-1.5106E-2</v>
      </c>
      <c r="E16" s="1">
        <v>-7.6629999999999997E-3</v>
      </c>
      <c r="F16" s="1">
        <v>-1.7467E-2</v>
      </c>
      <c r="G16" s="1">
        <v>-1.5209E-2</v>
      </c>
      <c r="H16" s="1">
        <v>1.103E-3</v>
      </c>
      <c r="I16" s="1">
        <v>9.5689999999999994E-3</v>
      </c>
      <c r="J16" s="1">
        <v>2.8169E-2</v>
      </c>
      <c r="K16" s="1">
        <v>3.4720000000000003E-3</v>
      </c>
      <c r="L16" s="1"/>
      <c r="M16" s="4" t="s">
        <v>285</v>
      </c>
      <c r="N16" s="4">
        <v>4.1998842103388033E-4</v>
      </c>
      <c r="O16" s="4">
        <v>8.5871941865927975E-4</v>
      </c>
      <c r="P16" s="4">
        <v>1.8839266019092261E-4</v>
      </c>
      <c r="Q16" s="4">
        <v>1.6691869520667329E-4</v>
      </c>
      <c r="R16" s="4">
        <v>4.1096755147048818E-4</v>
      </c>
      <c r="S16" s="4">
        <v>2.5831504651246533E-4</v>
      </c>
      <c r="T16" s="4">
        <v>3.3293888704304288E-4</v>
      </c>
      <c r="U16" s="4">
        <v>6.1385873269443898E-4</v>
      </c>
      <c r="V16" s="4">
        <v>9.0979497295610469E-4</v>
      </c>
      <c r="W16" s="4">
        <f>VARP('10檔同業數據'!$K$2:$K$248)</f>
        <v>2.5173569607218606E-4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2" t="s">
        <v>230</v>
      </c>
      <c r="B17" s="1">
        <v>-1.0067E-4</v>
      </c>
      <c r="C17" s="1">
        <v>0</v>
      </c>
      <c r="D17" s="1">
        <v>2.4540000000000003E-2</v>
      </c>
      <c r="E17" s="1">
        <v>3.8610000000000003E-3</v>
      </c>
      <c r="F17" s="1">
        <v>-0.04</v>
      </c>
      <c r="G17" s="1">
        <v>-1.1583000000000001E-2</v>
      </c>
      <c r="H17" s="1">
        <v>-1.1013E-2</v>
      </c>
      <c r="I17" s="1">
        <v>-2.8435999999999999E-2</v>
      </c>
      <c r="J17" s="1">
        <v>-2.7397000000000001E-2</v>
      </c>
      <c r="K17" s="1">
        <v>-1.73E-3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2" t="s">
        <v>229</v>
      </c>
      <c r="B18" s="1">
        <v>3.3900000000000004E-5</v>
      </c>
      <c r="C18" s="1">
        <v>8.2640000000000005E-3</v>
      </c>
      <c r="D18" s="1">
        <v>-2.0958000000000001E-2</v>
      </c>
      <c r="E18" s="1">
        <v>5.9615000000000001E-2</v>
      </c>
      <c r="F18" s="1">
        <v>-2.3147999999999998E-2</v>
      </c>
      <c r="G18" s="1">
        <v>3.9060000000000002E-3</v>
      </c>
      <c r="H18" s="1">
        <v>5.568E-3</v>
      </c>
      <c r="I18" s="1">
        <v>-4.8780000000000004E-3</v>
      </c>
      <c r="J18" s="1">
        <v>1.4085E-2</v>
      </c>
      <c r="K18" s="1">
        <v>3.4660000000000003E-3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2" t="s">
        <v>228</v>
      </c>
      <c r="B19" s="1">
        <v>-3.3779999999999998E-5</v>
      </c>
      <c r="C19" s="1">
        <v>8.1969999999999994E-3</v>
      </c>
      <c r="D19" s="1">
        <v>2.4465000000000001E-2</v>
      </c>
      <c r="E19" s="1">
        <v>1.815E-3</v>
      </c>
      <c r="F19" s="1">
        <v>4.7390000000000002E-3</v>
      </c>
      <c r="G19" s="1">
        <v>-1.9455E-2</v>
      </c>
      <c r="H19" s="1">
        <v>-3.3219999999999999E-3</v>
      </c>
      <c r="I19" s="1">
        <v>-9.8040000000000002E-3</v>
      </c>
      <c r="J19" s="1">
        <v>-1.0417000000000001E-2</v>
      </c>
      <c r="K19" s="1">
        <v>6.9080000000000001E-3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2" t="s">
        <v>227</v>
      </c>
      <c r="B20" s="1">
        <v>0</v>
      </c>
      <c r="C20" s="1">
        <v>2.4390000000000002E-2</v>
      </c>
      <c r="D20" s="1">
        <v>-2.3881000000000003E-2</v>
      </c>
      <c r="E20" s="1">
        <v>-3.6230000000000004E-3</v>
      </c>
      <c r="F20" s="1">
        <v>4.7169999999999997E-2</v>
      </c>
      <c r="G20" s="1">
        <v>-2.7778000000000001E-2</v>
      </c>
      <c r="H20" s="1">
        <v>-5.5560000000000002E-3</v>
      </c>
      <c r="I20" s="1">
        <v>1.9802E-2</v>
      </c>
      <c r="J20" s="1">
        <v>1.7544000000000001E-2</v>
      </c>
      <c r="K20" s="1">
        <v>-1.7150000000000002E-3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2" t="s">
        <v>226</v>
      </c>
      <c r="B21" s="1">
        <v>-6.7800000000000008E-5</v>
      </c>
      <c r="C21" s="1">
        <v>-1.1904999999999999E-2</v>
      </c>
      <c r="D21" s="1">
        <v>1.2232000000000002E-2</v>
      </c>
      <c r="E21" s="1">
        <v>1.4544999999999999E-2</v>
      </c>
      <c r="F21" s="1">
        <v>8.5586000000000009E-2</v>
      </c>
      <c r="G21" s="1">
        <v>8.1630000000000001E-3</v>
      </c>
      <c r="H21" s="1">
        <v>1.1169999999999999E-3</v>
      </c>
      <c r="I21" s="1">
        <v>5.8251999999999998E-2</v>
      </c>
      <c r="J21" s="1">
        <v>-1.0345E-2</v>
      </c>
      <c r="K21" s="1">
        <v>-8.5909999999999997E-3</v>
      </c>
      <c r="L21" s="1"/>
      <c r="M21" s="1"/>
      <c r="N21" s="1"/>
      <c r="O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41">
      <c r="A22" s="2" t="s">
        <v>225</v>
      </c>
      <c r="B22" s="1">
        <v>-3.413E-5</v>
      </c>
      <c r="C22" s="1">
        <v>-2.4096000000000003E-2</v>
      </c>
      <c r="D22" s="1">
        <v>-9.0629999999999999E-3</v>
      </c>
      <c r="E22" s="1">
        <v>-3.5839999999999999E-3</v>
      </c>
      <c r="F22" s="1">
        <v>-4.1489999999999999E-3</v>
      </c>
      <c r="G22" s="1">
        <v>1.2145999999999999E-2</v>
      </c>
      <c r="H22" s="1">
        <v>-2.1204999999999998E-2</v>
      </c>
      <c r="I22" s="1">
        <v>-3.211E-2</v>
      </c>
      <c r="J22" s="1">
        <v>-3.4843000000000006E-2</v>
      </c>
      <c r="K22" s="1">
        <v>-1.9064000000000001E-2</v>
      </c>
      <c r="L22" s="1"/>
      <c r="M22" s="1"/>
      <c r="N22" s="1"/>
      <c r="O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41">
      <c r="A23" s="2" t="s">
        <v>224</v>
      </c>
      <c r="B23" s="1">
        <v>6.8490000000000003E-5</v>
      </c>
      <c r="C23" s="1">
        <v>-4.1152000000000001E-2</v>
      </c>
      <c r="D23" s="1">
        <v>1.2195000000000001E-2</v>
      </c>
      <c r="E23" s="1">
        <v>-1.799E-3</v>
      </c>
      <c r="F23" s="1">
        <v>4.1666999999999996E-2</v>
      </c>
      <c r="G23" s="1">
        <v>-1.6E-2</v>
      </c>
      <c r="H23" s="1">
        <v>-1.3683000000000001E-2</v>
      </c>
      <c r="I23" s="1">
        <v>6.6351000000000007E-2</v>
      </c>
      <c r="J23" s="1">
        <v>-7.2199999999999999E-3</v>
      </c>
      <c r="K23" s="1">
        <v>-7.0670000000000004E-3</v>
      </c>
      <c r="L23" s="1"/>
      <c r="M23" s="1"/>
      <c r="N23" s="1"/>
      <c r="O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41">
      <c r="A24" s="2" t="s">
        <v>223</v>
      </c>
      <c r="B24" s="1">
        <v>0</v>
      </c>
      <c r="C24" s="1">
        <v>-4.2920000000000007E-3</v>
      </c>
      <c r="D24" s="1">
        <v>6.0240000000000007E-3</v>
      </c>
      <c r="E24" s="1">
        <v>-1.2613000000000001E-2</v>
      </c>
      <c r="F24" s="1">
        <v>-8.0000000000000002E-3</v>
      </c>
      <c r="G24" s="1">
        <v>4.065E-3</v>
      </c>
      <c r="H24" s="1">
        <v>-1.1559999999999999E-3</v>
      </c>
      <c r="I24" s="1">
        <v>-2.2221999999999999E-2</v>
      </c>
      <c r="J24" s="1">
        <v>-1.4544999999999999E-2</v>
      </c>
      <c r="K24" s="1">
        <v>-3.5590000000000001E-3</v>
      </c>
      <c r="L24" s="1"/>
      <c r="M24" s="1"/>
      <c r="N24" s="1"/>
      <c r="O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41">
      <c r="A25" s="2" t="s">
        <v>222</v>
      </c>
      <c r="B25" s="1">
        <v>0</v>
      </c>
      <c r="C25" s="1">
        <v>0</v>
      </c>
      <c r="D25" s="1">
        <v>4.1916000000000002E-2</v>
      </c>
      <c r="E25" s="1">
        <v>-1.2774000000000001E-2</v>
      </c>
      <c r="F25" s="1">
        <v>2.8226000000000001E-2</v>
      </c>
      <c r="G25" s="1">
        <v>-4.0489999999999996E-3</v>
      </c>
      <c r="H25" s="1">
        <v>-9.2589999999999999E-3</v>
      </c>
      <c r="I25" s="1">
        <v>-4.5450000000000004E-3</v>
      </c>
      <c r="J25" s="1">
        <v>1.107E-2</v>
      </c>
      <c r="K25" s="1">
        <v>0</v>
      </c>
      <c r="L25" s="1"/>
      <c r="M25" s="1"/>
      <c r="N25" s="1"/>
      <c r="O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41">
      <c r="A26" s="2" t="s">
        <v>221</v>
      </c>
      <c r="B26" s="1">
        <v>-1.3605E-4</v>
      </c>
      <c r="C26" s="1">
        <v>-1.7240999999999999E-2</v>
      </c>
      <c r="D26" s="1">
        <v>-2.2989000000000002E-2</v>
      </c>
      <c r="E26" s="1">
        <v>-2.0333E-2</v>
      </c>
      <c r="F26" s="1">
        <v>1.1765000000000001E-2</v>
      </c>
      <c r="G26" s="1">
        <v>1.2195000000000001E-2</v>
      </c>
      <c r="H26" s="1">
        <v>-1.0513999999999999E-2</v>
      </c>
      <c r="I26" s="1">
        <v>-3.1962999999999998E-2</v>
      </c>
      <c r="J26" s="1">
        <v>-2.1898000000000001E-2</v>
      </c>
      <c r="K26" s="1">
        <v>-1.7857000000000001E-2</v>
      </c>
      <c r="L26" s="1"/>
      <c r="M26" s="1"/>
      <c r="N26" s="1"/>
      <c r="O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41">
      <c r="A27" s="2" t="s">
        <v>220</v>
      </c>
      <c r="B27" s="1">
        <v>-4.4828000000000001E-4</v>
      </c>
      <c r="C27" s="1">
        <v>-5.2632000000000005E-2</v>
      </c>
      <c r="D27" s="1">
        <v>-1.7646999999999999E-2</v>
      </c>
      <c r="E27" s="1">
        <v>-8.6791999999999994E-2</v>
      </c>
      <c r="F27" s="1">
        <v>-9.6898999999999999E-2</v>
      </c>
      <c r="G27" s="1">
        <v>-3.6145000000000004E-2</v>
      </c>
      <c r="H27" s="1">
        <v>-9.6812000000000009E-2</v>
      </c>
      <c r="I27" s="1">
        <v>-0.1</v>
      </c>
      <c r="J27" s="1">
        <v>-4.8507000000000002E-2</v>
      </c>
      <c r="K27" s="1">
        <v>-9.0909000000000004E-2</v>
      </c>
      <c r="L27" s="1"/>
      <c r="M27" s="1"/>
      <c r="N27" s="1"/>
      <c r="O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41">
      <c r="A28" s="2" t="s">
        <v>219</v>
      </c>
      <c r="B28" s="1">
        <v>-1.0829999999999999E-4</v>
      </c>
      <c r="C28" s="1">
        <v>3.7037E-2</v>
      </c>
      <c r="D28" s="1">
        <v>-4.7904000000000002E-2</v>
      </c>
      <c r="E28" s="1">
        <v>3.7190000000000001E-2</v>
      </c>
      <c r="F28" s="1">
        <v>3.4334999999999997E-2</v>
      </c>
      <c r="G28" s="1">
        <v>2.0833000000000001E-2</v>
      </c>
      <c r="H28" s="1">
        <v>1.3070000000000002E-3</v>
      </c>
      <c r="I28" s="1">
        <v>1.6771000000000001E-2</v>
      </c>
      <c r="J28" s="1">
        <v>2.7451E-2</v>
      </c>
      <c r="K28" s="1">
        <v>3.7999999999999999E-2</v>
      </c>
      <c r="L28" s="1"/>
      <c r="M28" s="1"/>
      <c r="N28" s="1"/>
      <c r="O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41">
      <c r="A29" s="2" t="s">
        <v>218</v>
      </c>
      <c r="B29" s="1">
        <v>0</v>
      </c>
      <c r="C29" s="1">
        <v>8.9290000000000012E-3</v>
      </c>
      <c r="D29" s="1">
        <v>-4.0881000000000001E-2</v>
      </c>
      <c r="E29" s="1">
        <v>-1.5935999999999999E-2</v>
      </c>
      <c r="F29" s="1">
        <v>-4.1494000000000003E-2</v>
      </c>
      <c r="G29" s="1">
        <v>0</v>
      </c>
      <c r="H29" s="1">
        <v>-1.9581999999999999E-2</v>
      </c>
      <c r="I29" s="1">
        <v>4.1240000000000001E-3</v>
      </c>
      <c r="J29" s="1">
        <v>3.0533999999999999E-2</v>
      </c>
      <c r="K29" s="1">
        <v>-1.9270000000000001E-3</v>
      </c>
      <c r="L29" s="1"/>
      <c r="M29" s="1"/>
      <c r="N29" s="1"/>
      <c r="O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41">
      <c r="A30" s="2" t="s">
        <v>217</v>
      </c>
      <c r="B30" s="1">
        <v>-1.8248E-4</v>
      </c>
      <c r="C30" s="1">
        <v>-3.5397999999999999E-2</v>
      </c>
      <c r="D30" s="1">
        <v>3.2790000000000002E-3</v>
      </c>
      <c r="E30" s="1">
        <v>-6.4777000000000001E-2</v>
      </c>
      <c r="F30" s="1">
        <v>-3.0303E-2</v>
      </c>
      <c r="G30" s="1">
        <v>4.0820000000000006E-3</v>
      </c>
      <c r="H30" s="1">
        <v>-9.1877E-2</v>
      </c>
      <c r="I30" s="1">
        <v>-2.9773999999999998E-2</v>
      </c>
      <c r="J30" s="1">
        <v>-1.8519000000000001E-2</v>
      </c>
      <c r="K30" s="1">
        <v>-3.6680000000000004E-2</v>
      </c>
      <c r="L30" s="1"/>
      <c r="M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41">
      <c r="A31" s="2" t="s">
        <v>216</v>
      </c>
      <c r="B31" s="1">
        <v>3.7169999999999998E-5</v>
      </c>
      <c r="C31" s="1">
        <v>1.8349000000000001E-2</v>
      </c>
      <c r="D31" s="1">
        <v>-5.8823999999999994E-2</v>
      </c>
      <c r="E31" s="1">
        <v>3.4632000000000003E-2</v>
      </c>
      <c r="F31" s="1">
        <v>1.7857000000000001E-2</v>
      </c>
      <c r="G31" s="1">
        <v>-8.1300000000000001E-3</v>
      </c>
      <c r="H31" s="1">
        <v>1.1730000000000001E-2</v>
      </c>
      <c r="I31" s="1">
        <v>-4.2329999999999998E-3</v>
      </c>
      <c r="J31" s="1">
        <v>-1.1321000000000001E-2</v>
      </c>
      <c r="K31" s="1">
        <v>2.0039999999999999E-2</v>
      </c>
      <c r="L31" s="1"/>
      <c r="M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41">
      <c r="A32" s="2" t="s">
        <v>215</v>
      </c>
      <c r="B32" s="1">
        <v>1.8519000000000001E-4</v>
      </c>
      <c r="C32" s="1">
        <v>3.6036000000000006E-2</v>
      </c>
      <c r="D32" s="1">
        <v>9.7222000000000017E-2</v>
      </c>
      <c r="E32" s="1">
        <v>5.8577000000000004E-2</v>
      </c>
      <c r="F32" s="1">
        <v>7.8947000000000003E-2</v>
      </c>
      <c r="G32" s="1">
        <v>2.4590000000000001E-2</v>
      </c>
      <c r="H32" s="1">
        <v>8.4057999999999994E-2</v>
      </c>
      <c r="I32" s="1">
        <v>4.6759000000000002E-2</v>
      </c>
      <c r="J32" s="1">
        <v>-3.8170000000000001E-3</v>
      </c>
      <c r="K32" s="1">
        <v>5.6974000000000004E-2</v>
      </c>
      <c r="L32" s="1"/>
      <c r="M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2" t="s">
        <v>214</v>
      </c>
      <c r="B33" s="1">
        <v>0</v>
      </c>
      <c r="C33" s="1">
        <v>-2.1739000000000001E-2</v>
      </c>
      <c r="D33" s="1">
        <v>6.3290000000000004E-3</v>
      </c>
      <c r="E33" s="1">
        <v>1.9762999999999999E-2</v>
      </c>
      <c r="F33" s="1">
        <v>8.5365999999999997E-2</v>
      </c>
      <c r="G33" s="1">
        <v>1.2E-2</v>
      </c>
      <c r="H33" s="1">
        <v>4.0106999999999997E-2</v>
      </c>
      <c r="I33" s="1">
        <v>9.6447000000000005E-2</v>
      </c>
      <c r="J33" s="1">
        <v>-1.1494000000000001E-2</v>
      </c>
      <c r="K33" s="1">
        <v>-2.2305000000000002E-2</v>
      </c>
      <c r="L33" s="1"/>
      <c r="M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2" t="s">
        <v>213</v>
      </c>
      <c r="B34" s="1">
        <v>3.6359999999999997E-5</v>
      </c>
      <c r="C34" s="1">
        <v>0</v>
      </c>
      <c r="D34" s="1">
        <v>5.0313999999999998E-2</v>
      </c>
      <c r="E34" s="1">
        <v>2.7132E-2</v>
      </c>
      <c r="F34" s="1">
        <v>7.4910000000000003E-3</v>
      </c>
      <c r="G34" s="1">
        <v>3.9529999999999999E-3</v>
      </c>
      <c r="H34" s="1">
        <v>2.5709999999999999E-3</v>
      </c>
      <c r="I34" s="1">
        <v>9.7222000000000017E-2</v>
      </c>
      <c r="J34" s="1">
        <v>7.7520000000000002E-3</v>
      </c>
      <c r="K34" s="1">
        <v>7.6049999999999998E-3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2" t="s">
        <v>212</v>
      </c>
      <c r="B35" s="1">
        <v>1.087E-4</v>
      </c>
      <c r="C35" s="1">
        <v>2.6667E-2</v>
      </c>
      <c r="D35" s="1">
        <v>-5.0898000000000006E-2</v>
      </c>
      <c r="E35" s="1">
        <v>1.3207999999999999E-2</v>
      </c>
      <c r="F35" s="1">
        <v>3.3457000000000001E-2</v>
      </c>
      <c r="G35" s="1">
        <v>1.9685000000000001E-2</v>
      </c>
      <c r="H35" s="1">
        <v>1.1538E-2</v>
      </c>
      <c r="I35" s="1">
        <v>-1.2658000000000001E-2</v>
      </c>
      <c r="J35" s="1">
        <v>-3.846E-3</v>
      </c>
      <c r="K35" s="1">
        <v>-1.887E-3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2" t="s">
        <v>211</v>
      </c>
      <c r="B36" s="1">
        <v>-3.5840000000000002E-5</v>
      </c>
      <c r="C36" s="1">
        <v>4.3290000000000004E-3</v>
      </c>
      <c r="D36" s="1">
        <v>9.4640000000000002E-3</v>
      </c>
      <c r="E36" s="1">
        <v>-9.3109999999999998E-3</v>
      </c>
      <c r="F36" s="1">
        <v>-5.0359999999999995E-2</v>
      </c>
      <c r="G36" s="1">
        <v>0</v>
      </c>
      <c r="H36" s="1">
        <v>1.6476999999999999E-2</v>
      </c>
      <c r="I36" s="1">
        <v>-3.8462000000000003E-2</v>
      </c>
      <c r="J36" s="1">
        <v>3.8610000000000003E-3</v>
      </c>
      <c r="K36" s="1">
        <v>1.89E-3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2" t="s">
        <v>210</v>
      </c>
      <c r="B37" s="1">
        <v>3.5970000000000003E-5</v>
      </c>
      <c r="C37" s="1">
        <v>-4.3100000000000005E-3</v>
      </c>
      <c r="D37" s="1">
        <v>3.1250000000000002E-3</v>
      </c>
      <c r="E37" s="1">
        <v>-1.1278E-2</v>
      </c>
      <c r="F37" s="1">
        <v>6.8182000000000006E-2</v>
      </c>
      <c r="G37" s="1">
        <v>3.8610000000000003E-3</v>
      </c>
      <c r="H37" s="1">
        <v>-1.2470000000000001E-3</v>
      </c>
      <c r="I37" s="1">
        <v>9.777799999999999E-2</v>
      </c>
      <c r="J37" s="1">
        <v>-7.6920000000000001E-3</v>
      </c>
      <c r="K37" s="1">
        <v>-1.8867999999999999E-2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2" t="s">
        <v>209</v>
      </c>
      <c r="B38" s="1">
        <v>-1.0753E-4</v>
      </c>
      <c r="C38" s="1">
        <v>-1.7316000000000002E-2</v>
      </c>
      <c r="D38" s="1">
        <v>-1.5576000000000001E-2</v>
      </c>
      <c r="E38" s="1">
        <v>-1.5209E-2</v>
      </c>
      <c r="F38" s="1">
        <v>-1.4184000000000002E-2</v>
      </c>
      <c r="G38" s="1">
        <v>-1.1538E-2</v>
      </c>
      <c r="H38" s="1">
        <v>-2.7466000000000001E-2</v>
      </c>
      <c r="I38" s="1">
        <v>-8.097E-3</v>
      </c>
      <c r="J38" s="1">
        <v>-7.7520000000000002E-3</v>
      </c>
      <c r="K38" s="1">
        <v>1.923E-3</v>
      </c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2" t="s">
        <v>208</v>
      </c>
      <c r="B39" s="1">
        <v>3.6230000000000004E-5</v>
      </c>
      <c r="C39" s="1">
        <v>-8.8109999999999994E-3</v>
      </c>
      <c r="D39" s="1">
        <v>-2.5316000000000002E-2</v>
      </c>
      <c r="E39" s="1">
        <v>-3.0888000000000002E-2</v>
      </c>
      <c r="F39" s="1">
        <v>-3.5971000000000003E-2</v>
      </c>
      <c r="G39" s="1">
        <v>-3.8909999999999999E-3</v>
      </c>
      <c r="H39" s="1">
        <v>2.1823000000000002E-2</v>
      </c>
      <c r="I39" s="1">
        <v>-4.0815999999999998E-2</v>
      </c>
      <c r="J39" s="1">
        <v>-3.9060000000000002E-3</v>
      </c>
      <c r="K39" s="1">
        <v>-1.9189999999999999E-3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2" t="s">
        <v>207</v>
      </c>
      <c r="B40" s="1">
        <v>1.0829999999999999E-4</v>
      </c>
      <c r="C40" s="1">
        <v>8.8890000000000011E-3</v>
      </c>
      <c r="D40" s="1">
        <v>3.2469999999999999E-3</v>
      </c>
      <c r="E40" s="1">
        <v>4.3825000000000003E-2</v>
      </c>
      <c r="F40" s="1">
        <v>5.9701000000000004E-2</v>
      </c>
      <c r="G40" s="1">
        <v>0</v>
      </c>
      <c r="H40" s="1">
        <v>1.1307000000000001E-2</v>
      </c>
      <c r="I40" s="1">
        <v>2.1277000000000001E-2</v>
      </c>
      <c r="J40" s="1">
        <v>3.9220000000000001E-3</v>
      </c>
      <c r="K40" s="1">
        <v>1.923E-3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2" t="s">
        <v>206</v>
      </c>
      <c r="B41" s="1">
        <v>-2.1429000000000001E-4</v>
      </c>
      <c r="C41" s="1">
        <v>-4.4050000000000001E-3</v>
      </c>
      <c r="D41" s="1">
        <v>9.7090000000000006E-3</v>
      </c>
      <c r="E41" s="1">
        <v>1.145E-2</v>
      </c>
      <c r="F41" s="1">
        <v>-2.4648E-2</v>
      </c>
      <c r="G41" s="1">
        <v>-2.3438000000000001E-2</v>
      </c>
      <c r="H41" s="1">
        <v>-1.8634000000000001E-2</v>
      </c>
      <c r="I41" s="1">
        <v>-2.0833000000000001E-2</v>
      </c>
      <c r="J41" s="1">
        <v>-7.8130000000000005E-3</v>
      </c>
      <c r="K41" s="1">
        <v>-9.5969999999999996E-3</v>
      </c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2" t="s">
        <v>205</v>
      </c>
      <c r="B42" s="1">
        <v>0</v>
      </c>
      <c r="C42" s="1">
        <v>0</v>
      </c>
      <c r="D42" s="1">
        <v>9.9359000000000003E-2</v>
      </c>
      <c r="E42" s="1">
        <v>4.7169999999999997E-2</v>
      </c>
      <c r="F42" s="1">
        <v>-7.2199999999999999E-3</v>
      </c>
      <c r="G42" s="1">
        <v>8.0000000000000002E-3</v>
      </c>
      <c r="H42" s="1">
        <v>7.5949999999999993E-3</v>
      </c>
      <c r="I42" s="1">
        <v>4.2550000000000001E-3</v>
      </c>
      <c r="J42" s="1">
        <v>3.5432999999999999E-2</v>
      </c>
      <c r="K42" s="1">
        <v>2.1318E-2</v>
      </c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2" t="s">
        <v>204</v>
      </c>
      <c r="B43" s="1">
        <v>-1.0949000000000001E-4</v>
      </c>
      <c r="C43" s="1">
        <v>8.8500000000000002E-3</v>
      </c>
      <c r="D43" s="1">
        <v>-5.2477999999999997E-2</v>
      </c>
      <c r="E43" s="1">
        <v>2.7027000000000002E-2</v>
      </c>
      <c r="F43" s="1">
        <v>4.3636000000000001E-2</v>
      </c>
      <c r="G43" s="1">
        <v>1.1904999999999999E-2</v>
      </c>
      <c r="H43" s="1">
        <v>2.5130000000000005E-3</v>
      </c>
      <c r="I43" s="1">
        <v>2.5424000000000002E-2</v>
      </c>
      <c r="J43" s="1">
        <v>-1.1407E-2</v>
      </c>
      <c r="K43" s="1">
        <v>1.8974999999999999E-2</v>
      </c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2" t="s">
        <v>203</v>
      </c>
      <c r="B44" s="1">
        <v>0</v>
      </c>
      <c r="C44" s="1">
        <v>4.8246000000000004E-2</v>
      </c>
      <c r="D44" s="1">
        <v>3.0769999999999999E-3</v>
      </c>
      <c r="E44" s="1">
        <v>0</v>
      </c>
      <c r="F44" s="1">
        <v>2.0905999999999998E-2</v>
      </c>
      <c r="G44" s="1">
        <v>-7.8429999999999993E-3</v>
      </c>
      <c r="H44" s="1">
        <v>-1.8797000000000001E-2</v>
      </c>
      <c r="I44" s="1">
        <v>0</v>
      </c>
      <c r="J44" s="1">
        <v>-3.846E-3</v>
      </c>
      <c r="K44" s="1">
        <v>7.4489999999999999E-3</v>
      </c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2" t="s">
        <v>202</v>
      </c>
      <c r="B45" s="1">
        <v>1.1070000000000001E-4</v>
      </c>
      <c r="C45" s="1">
        <v>0</v>
      </c>
      <c r="D45" s="1">
        <v>9.2020000000000001E-3</v>
      </c>
      <c r="E45" s="1">
        <v>1.7544000000000001E-2</v>
      </c>
      <c r="F45" s="1">
        <v>-1.3651999999999999E-2</v>
      </c>
      <c r="G45" s="1">
        <v>3.5573E-2</v>
      </c>
      <c r="H45" s="1">
        <v>1.6603E-2</v>
      </c>
      <c r="I45" s="1">
        <v>-8.2640000000000005E-3</v>
      </c>
      <c r="J45" s="1">
        <v>0</v>
      </c>
      <c r="K45" s="1">
        <v>1.848E-3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2" t="s">
        <v>201</v>
      </c>
      <c r="B46" s="1">
        <v>-3.65E-5</v>
      </c>
      <c r="C46" s="1">
        <v>4.1840000000000002E-3</v>
      </c>
      <c r="D46" s="1">
        <v>-9.1190000000000004E-3</v>
      </c>
      <c r="E46" s="1">
        <v>1.5517000000000001E-2</v>
      </c>
      <c r="F46" s="1">
        <v>-6.9199999999999999E-3</v>
      </c>
      <c r="G46" s="1">
        <v>-3.8170000000000001E-3</v>
      </c>
      <c r="H46" s="1">
        <v>-2.5130000000000005E-3</v>
      </c>
      <c r="I46" s="1">
        <v>-8.3330000000000001E-3</v>
      </c>
      <c r="J46" s="1">
        <v>0</v>
      </c>
      <c r="K46" s="1">
        <v>-2.5830000000000002E-2</v>
      </c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2" t="s">
        <v>200</v>
      </c>
      <c r="B47" s="1">
        <v>0</v>
      </c>
      <c r="C47" s="1">
        <v>2.5000000000000001E-2</v>
      </c>
      <c r="D47" s="1">
        <v>1.8405000000000001E-2</v>
      </c>
      <c r="E47" s="1">
        <v>-1.8675999999999998E-2</v>
      </c>
      <c r="F47" s="1">
        <v>-1.3937E-2</v>
      </c>
      <c r="G47" s="1">
        <v>1.1494000000000001E-2</v>
      </c>
      <c r="H47" s="1">
        <v>0</v>
      </c>
      <c r="I47" s="1">
        <v>0</v>
      </c>
      <c r="J47" s="1">
        <v>3.8610000000000003E-3</v>
      </c>
      <c r="K47" s="1">
        <v>-1.8939000000000001E-2</v>
      </c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2" t="s">
        <v>199</v>
      </c>
      <c r="B48" s="1">
        <v>-3.663E-5</v>
      </c>
      <c r="C48" s="1">
        <v>-4.065E-3</v>
      </c>
      <c r="D48" s="1">
        <v>2.4096000000000003E-2</v>
      </c>
      <c r="E48" s="1">
        <v>-2.7682000000000002E-2</v>
      </c>
      <c r="F48" s="1">
        <v>-3.5339999999999998E-3</v>
      </c>
      <c r="G48" s="1">
        <v>-2.2727000000000001E-2</v>
      </c>
      <c r="H48" s="1">
        <v>-2.2669999999999999E-2</v>
      </c>
      <c r="I48" s="1">
        <v>-4.202E-3</v>
      </c>
      <c r="J48" s="1">
        <v>7.6920000000000001E-3</v>
      </c>
      <c r="K48" s="1">
        <v>-4.8263E-2</v>
      </c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2" t="s">
        <v>198</v>
      </c>
      <c r="B49" s="1">
        <v>-1.1029E-4</v>
      </c>
      <c r="C49" s="1">
        <v>4.0820000000000006E-3</v>
      </c>
      <c r="D49" s="1">
        <v>0</v>
      </c>
      <c r="E49" s="1">
        <v>1.4234999999999999E-2</v>
      </c>
      <c r="F49" s="1">
        <v>2.4823000000000001E-2</v>
      </c>
      <c r="G49" s="1">
        <v>5.8140000000000004E-2</v>
      </c>
      <c r="H49" s="1">
        <v>2.5769999999999999E-3</v>
      </c>
      <c r="I49" s="1">
        <v>4.2189999999999997E-3</v>
      </c>
      <c r="J49" s="1">
        <v>3.8170000000000001E-3</v>
      </c>
      <c r="K49" s="1">
        <v>-8.1139999999999997E-3</v>
      </c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2" t="s">
        <v>197</v>
      </c>
      <c r="B50" s="1">
        <v>-1.8587000000000001E-4</v>
      </c>
      <c r="C50" s="1">
        <v>1.2195000000000001E-2</v>
      </c>
      <c r="D50" s="1">
        <v>8.8240000000000002E-3</v>
      </c>
      <c r="E50" s="1">
        <v>7.0179999999999999E-3</v>
      </c>
      <c r="F50" s="1">
        <v>0</v>
      </c>
      <c r="G50" s="1">
        <v>3.663E-3</v>
      </c>
      <c r="H50" s="1">
        <v>-1.7995000000000001E-2</v>
      </c>
      <c r="I50" s="1">
        <v>-8.4030000000000007E-3</v>
      </c>
      <c r="J50" s="1">
        <v>7.6049999999999998E-3</v>
      </c>
      <c r="K50" s="1">
        <v>4.0899999999999999E-3</v>
      </c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2" t="s">
        <v>196</v>
      </c>
      <c r="B51" s="1">
        <v>3.7880000000000003E-5</v>
      </c>
      <c r="C51" s="1">
        <v>4.0160000000000005E-3</v>
      </c>
      <c r="D51" s="1">
        <v>5.8309E-2</v>
      </c>
      <c r="E51" s="1">
        <v>-1.7422E-2</v>
      </c>
      <c r="F51" s="1">
        <v>-1.0381E-2</v>
      </c>
      <c r="G51" s="1">
        <v>-3.65E-3</v>
      </c>
      <c r="H51" s="1">
        <v>1.0470999999999999E-2</v>
      </c>
      <c r="I51" s="1">
        <v>-8.4749999999999999E-3</v>
      </c>
      <c r="J51" s="1">
        <v>-1.5094000000000002E-2</v>
      </c>
      <c r="K51" s="1">
        <v>-4.0730000000000002E-3</v>
      </c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2" t="s">
        <v>195</v>
      </c>
      <c r="B52" s="1">
        <v>-1.8867999999999999E-4</v>
      </c>
      <c r="C52" s="1">
        <v>-4.0000000000000001E-3</v>
      </c>
      <c r="D52" s="1">
        <v>-1.3774E-2</v>
      </c>
      <c r="E52" s="1">
        <v>-1.7729999999999999E-2</v>
      </c>
      <c r="F52" s="1">
        <v>-2.4476000000000001E-2</v>
      </c>
      <c r="G52" s="1">
        <v>-1.4652E-2</v>
      </c>
      <c r="H52" s="1">
        <v>-1.4249000000000001E-2</v>
      </c>
      <c r="I52" s="1">
        <v>-1.7094000000000002E-2</v>
      </c>
      <c r="J52" s="1">
        <v>-7.6629999999999997E-3</v>
      </c>
      <c r="K52" s="1">
        <v>2.0449999999999999E-3</v>
      </c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2" t="s">
        <v>194</v>
      </c>
      <c r="B53" s="1">
        <v>-1.5385E-4</v>
      </c>
      <c r="C53" s="1">
        <v>-3.2128999999999998E-2</v>
      </c>
      <c r="D53" s="1">
        <v>0</v>
      </c>
      <c r="E53" s="1">
        <v>-3.6099999999999999E-3</v>
      </c>
      <c r="F53" s="1">
        <v>-2.5090000000000001E-2</v>
      </c>
      <c r="G53" s="1">
        <v>0</v>
      </c>
      <c r="H53" s="1">
        <v>-2.8908999999999997E-2</v>
      </c>
      <c r="I53" s="1">
        <v>-4.3478000000000003E-2</v>
      </c>
      <c r="J53" s="1">
        <v>-1.5444000000000001E-2</v>
      </c>
      <c r="K53" s="1">
        <v>-2.0407999999999999E-2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2" t="s">
        <v>193</v>
      </c>
      <c r="B54" s="1">
        <v>-7.8130000000000013E-5</v>
      </c>
      <c r="C54" s="1">
        <v>2.0747000000000002E-2</v>
      </c>
      <c r="D54" s="1">
        <v>-2.5139999999999999E-2</v>
      </c>
      <c r="E54" s="1">
        <v>9.0580000000000001E-3</v>
      </c>
      <c r="F54" s="1">
        <v>3.3087999999999999E-2</v>
      </c>
      <c r="G54" s="1">
        <v>-3.7169999999999998E-3</v>
      </c>
      <c r="H54" s="1">
        <v>-1.3532000000000001E-2</v>
      </c>
      <c r="I54" s="1">
        <v>1.8182E-2</v>
      </c>
      <c r="J54" s="1">
        <v>3.9220000000000001E-3</v>
      </c>
      <c r="K54" s="1">
        <v>1.0417000000000001E-2</v>
      </c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2" t="s">
        <v>192</v>
      </c>
      <c r="B55" s="1">
        <v>3.5432999999999998E-4</v>
      </c>
      <c r="C55" s="1">
        <v>4.065E-3</v>
      </c>
      <c r="D55" s="1">
        <v>8.5960000000000012E-3</v>
      </c>
      <c r="E55" s="1">
        <v>-8.9770000000000006E-3</v>
      </c>
      <c r="F55" s="1">
        <v>1.4234999999999999E-2</v>
      </c>
      <c r="G55" s="1">
        <v>-1.4924999999999999E-2</v>
      </c>
      <c r="H55" s="1">
        <v>2.6063000000000003E-2</v>
      </c>
      <c r="I55" s="1">
        <v>4.4640000000000001E-3</v>
      </c>
      <c r="J55" s="1">
        <v>7.8130000000000005E-3</v>
      </c>
      <c r="K55" s="1">
        <v>2.062E-3</v>
      </c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2" t="s">
        <v>191</v>
      </c>
      <c r="B56" s="1">
        <v>-2.2814000000000002E-4</v>
      </c>
      <c r="C56" s="1">
        <v>2.0243000000000004E-2</v>
      </c>
      <c r="D56" s="1">
        <v>-1.7045000000000001E-2</v>
      </c>
      <c r="E56" s="1">
        <v>-6.5216999999999997E-2</v>
      </c>
      <c r="F56" s="1">
        <v>-5.2632000000000005E-2</v>
      </c>
      <c r="G56" s="1">
        <v>-3.7879000000000003E-2</v>
      </c>
      <c r="H56" s="1">
        <v>-9.358E-3</v>
      </c>
      <c r="I56" s="1">
        <v>-3.5556000000000004E-2</v>
      </c>
      <c r="J56" s="1">
        <v>0</v>
      </c>
      <c r="K56" s="1">
        <v>-1.0288E-2</v>
      </c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2" t="s">
        <v>190</v>
      </c>
      <c r="B57" s="1">
        <v>1.1673000000000002E-4</v>
      </c>
      <c r="C57" s="1">
        <v>-3.9680000000000002E-3</v>
      </c>
      <c r="D57" s="1">
        <v>3.7572000000000001E-2</v>
      </c>
      <c r="E57" s="1">
        <v>-6.2016000000000002E-2</v>
      </c>
      <c r="F57" s="1">
        <v>-5.5556000000000001E-2</v>
      </c>
      <c r="G57" s="1">
        <v>-2.3622000000000001E-2</v>
      </c>
      <c r="H57" s="1">
        <v>1.3500000000000001E-3</v>
      </c>
      <c r="I57" s="1">
        <v>-4.1474999999999998E-2</v>
      </c>
      <c r="J57" s="1">
        <v>-1.1628000000000001E-2</v>
      </c>
      <c r="K57" s="1">
        <v>0</v>
      </c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2" t="s">
        <v>189</v>
      </c>
      <c r="B58" s="1">
        <v>0</v>
      </c>
      <c r="C58" s="1">
        <v>2.7888000000000003E-2</v>
      </c>
      <c r="D58" s="1">
        <v>-4.1783000000000001E-2</v>
      </c>
      <c r="E58" s="1">
        <v>-2.8926E-2</v>
      </c>
      <c r="F58" s="1">
        <v>-2.3529000000000001E-2</v>
      </c>
      <c r="G58" s="1">
        <v>-4.032E-3</v>
      </c>
      <c r="H58" s="1">
        <v>2.6950000000000003E-3</v>
      </c>
      <c r="I58" s="1">
        <v>-1.9231000000000002E-2</v>
      </c>
      <c r="J58" s="1">
        <v>3.1373000000000005E-2</v>
      </c>
      <c r="K58" s="1">
        <v>2.7027000000000002E-2</v>
      </c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2" t="s">
        <v>188</v>
      </c>
      <c r="B59" s="1">
        <v>3.8460000000000001E-5</v>
      </c>
      <c r="C59" s="1">
        <v>7.7520000000000002E-3</v>
      </c>
      <c r="D59" s="1">
        <v>-1.7441999999999999E-2</v>
      </c>
      <c r="E59" s="1">
        <v>2.1277000000000001E-2</v>
      </c>
      <c r="F59" s="1">
        <v>2.8111999999999998E-2</v>
      </c>
      <c r="G59" s="1">
        <v>4.0489999999999996E-3</v>
      </c>
      <c r="H59" s="1">
        <v>2.6879999999999999E-3</v>
      </c>
      <c r="I59" s="1">
        <v>1.9608E-2</v>
      </c>
      <c r="J59" s="1">
        <v>-3.8019999999999998E-3</v>
      </c>
      <c r="K59" s="1">
        <v>-6.0729999999999994E-3</v>
      </c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2" t="s">
        <v>187</v>
      </c>
      <c r="B60" s="1">
        <v>-3.8310000000000004E-5</v>
      </c>
      <c r="C60" s="1">
        <v>-3.8462000000000003E-2</v>
      </c>
      <c r="D60" s="1">
        <v>8.8760000000000002E-3</v>
      </c>
      <c r="E60" s="1">
        <v>-3.7499999999999999E-2</v>
      </c>
      <c r="F60" s="1">
        <v>1.5625E-2</v>
      </c>
      <c r="G60" s="1">
        <v>-8.0649999999999993E-3</v>
      </c>
      <c r="H60" s="1">
        <v>1.34E-3</v>
      </c>
      <c r="I60" s="1">
        <v>-1.4423E-2</v>
      </c>
      <c r="J60" s="1">
        <v>3.8170000000000001E-3</v>
      </c>
      <c r="K60" s="1">
        <v>4.0730000000000002E-3</v>
      </c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2" t="s">
        <v>186</v>
      </c>
      <c r="B61" s="1">
        <v>-1.5385E-4</v>
      </c>
      <c r="C61" s="1">
        <v>2.4E-2</v>
      </c>
      <c r="D61" s="1">
        <v>-2.9330000000000003E-3</v>
      </c>
      <c r="E61" s="1">
        <v>-4.5454999999999995E-2</v>
      </c>
      <c r="F61" s="1">
        <v>2.3077E-2</v>
      </c>
      <c r="G61" s="1">
        <v>-4.065E-3</v>
      </c>
      <c r="H61" s="1">
        <v>-1.2048000000000001E-2</v>
      </c>
      <c r="I61" s="1">
        <v>1.4634000000000001E-2</v>
      </c>
      <c r="J61" s="1">
        <v>-1.1407E-2</v>
      </c>
      <c r="K61" s="1">
        <v>-8.1139999999999997E-3</v>
      </c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2" t="s">
        <v>185</v>
      </c>
      <c r="B62" s="1">
        <v>-3.9060000000000002E-5</v>
      </c>
      <c r="C62" s="1">
        <v>7.8130000000000005E-3</v>
      </c>
      <c r="D62" s="1">
        <v>1.4705999999999999E-2</v>
      </c>
      <c r="E62" s="1">
        <v>9.9773000000000001E-2</v>
      </c>
      <c r="F62" s="1">
        <v>6.7668999999999993E-2</v>
      </c>
      <c r="G62" s="1">
        <v>3.6735000000000004E-2</v>
      </c>
      <c r="H62" s="1">
        <v>1.2195000000000001E-2</v>
      </c>
      <c r="I62" s="1">
        <v>6.25E-2</v>
      </c>
      <c r="J62" s="1">
        <v>-1.1538E-2</v>
      </c>
      <c r="K62" s="1">
        <v>2.0449999999999999E-2</v>
      </c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2" t="s">
        <v>184</v>
      </c>
      <c r="B63" s="1">
        <v>0</v>
      </c>
      <c r="C63" s="1">
        <v>3.8760000000000001E-3</v>
      </c>
      <c r="D63" s="1">
        <v>-2.6086999999999999E-2</v>
      </c>
      <c r="E63" s="1">
        <v>-2.062E-3</v>
      </c>
      <c r="F63" s="1">
        <v>-3.5210999999999999E-2</v>
      </c>
      <c r="G63" s="1">
        <v>1.5748000000000002E-2</v>
      </c>
      <c r="H63" s="1">
        <v>-2.1419000000000001E-2</v>
      </c>
      <c r="I63" s="1">
        <v>-1.3575E-2</v>
      </c>
      <c r="J63" s="1">
        <v>-1.1673000000000001E-2</v>
      </c>
      <c r="K63" s="1">
        <v>-2.0039999999999999E-2</v>
      </c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2" t="s">
        <v>183</v>
      </c>
      <c r="B64" s="1">
        <v>-7.8429999999999993E-5</v>
      </c>
      <c r="C64" s="1">
        <v>3.8610000000000003E-3</v>
      </c>
      <c r="D64" s="1">
        <v>1.1904999999999999E-2</v>
      </c>
      <c r="E64" s="1">
        <v>-8.2640000000000005E-3</v>
      </c>
      <c r="F64" s="1">
        <v>-1.0949E-2</v>
      </c>
      <c r="G64" s="1">
        <v>3.8760000000000001E-3</v>
      </c>
      <c r="H64" s="1">
        <v>1.3680000000000001E-3</v>
      </c>
      <c r="I64" s="1">
        <v>-1.3761000000000001E-2</v>
      </c>
      <c r="J64" s="1">
        <v>-7.8740000000000008E-3</v>
      </c>
      <c r="K64" s="1">
        <v>1.2270000000000001E-2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2" t="s">
        <v>182</v>
      </c>
      <c r="B65" s="1">
        <v>-2.3715000000000005E-4</v>
      </c>
      <c r="C65" s="1">
        <v>3.846E-3</v>
      </c>
      <c r="D65" s="1">
        <v>0</v>
      </c>
      <c r="E65" s="1">
        <v>4.7916999999999994E-2</v>
      </c>
      <c r="F65" s="1">
        <v>2.214E-2</v>
      </c>
      <c r="G65" s="1">
        <v>3.8610000000000003E-3</v>
      </c>
      <c r="H65" s="1">
        <v>-4.0980000000000001E-3</v>
      </c>
      <c r="I65" s="1">
        <v>9.3020000000000012E-3</v>
      </c>
      <c r="J65" s="1">
        <v>-3.9680000000000002E-3</v>
      </c>
      <c r="K65" s="1">
        <v>6.0609999999999995E-3</v>
      </c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2" t="s">
        <v>181</v>
      </c>
      <c r="B66" s="1">
        <v>-2.4291000000000002E-4</v>
      </c>
      <c r="C66" s="1">
        <v>7.6629999999999997E-3</v>
      </c>
      <c r="D66" s="1">
        <v>2.6471000000000001E-2</v>
      </c>
      <c r="E66" s="1">
        <v>1.7892999999999999E-2</v>
      </c>
      <c r="F66" s="1">
        <v>-1.0829999999999999E-2</v>
      </c>
      <c r="G66" s="1">
        <v>-3.846E-3</v>
      </c>
      <c r="H66" s="1">
        <v>5.4869999999999997E-3</v>
      </c>
      <c r="I66" s="1">
        <v>-4.6080000000000001E-3</v>
      </c>
      <c r="J66" s="1">
        <v>0</v>
      </c>
      <c r="K66" s="1">
        <v>-1.8072000000000001E-2</v>
      </c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2" t="s">
        <v>180</v>
      </c>
      <c r="B67" s="1">
        <v>8.298999999999999E-5</v>
      </c>
      <c r="C67" s="1">
        <v>7.6049999999999998E-3</v>
      </c>
      <c r="D67" s="1">
        <v>-1.1460999999999999E-2</v>
      </c>
      <c r="E67" s="1">
        <v>-1.3672E-2</v>
      </c>
      <c r="F67" s="1">
        <v>0</v>
      </c>
      <c r="G67" s="1">
        <v>3.8610000000000003E-3</v>
      </c>
      <c r="H67" s="1">
        <v>-1.7735000000000001E-2</v>
      </c>
      <c r="I67" s="1">
        <v>3.2406999999999998E-2</v>
      </c>
      <c r="J67" s="1">
        <v>-4.3825000000000003E-2</v>
      </c>
      <c r="K67" s="1">
        <v>-1.2270000000000001E-2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2" t="s">
        <v>179</v>
      </c>
      <c r="B68" s="1">
        <v>-1.2345999999999999E-4</v>
      </c>
      <c r="C68" s="1">
        <v>-3.0189000000000001E-2</v>
      </c>
      <c r="D68" s="1">
        <v>-2.3188E-2</v>
      </c>
      <c r="E68" s="1">
        <v>-3.9604E-2</v>
      </c>
      <c r="F68" s="1">
        <v>-5.1095000000000002E-2</v>
      </c>
      <c r="G68" s="1">
        <v>-2.6922999999999999E-2</v>
      </c>
      <c r="H68" s="1">
        <v>-2.5000000000000001E-2</v>
      </c>
      <c r="I68" s="1">
        <v>-4.0358999999999999E-2</v>
      </c>
      <c r="J68" s="1">
        <v>-3.7499999999999999E-2</v>
      </c>
      <c r="K68" s="1">
        <v>0</v>
      </c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2" t="s">
        <v>178</v>
      </c>
      <c r="B69" s="1">
        <v>0</v>
      </c>
      <c r="C69" s="1">
        <v>-3.8909999999999999E-3</v>
      </c>
      <c r="D69" s="1">
        <v>5.9350000000000002E-3</v>
      </c>
      <c r="E69" s="1">
        <v>3.0928000000000001E-2</v>
      </c>
      <c r="F69" s="1">
        <v>7.6920000000000001E-3</v>
      </c>
      <c r="G69" s="1">
        <v>5.1383000000000005E-2</v>
      </c>
      <c r="H69" s="1">
        <v>-2.2792E-2</v>
      </c>
      <c r="I69" s="1">
        <v>4.6730000000000001E-3</v>
      </c>
      <c r="J69" s="1">
        <v>1.2987E-2</v>
      </c>
      <c r="K69" s="1">
        <v>1.2422000000000001E-2</v>
      </c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2" t="s">
        <v>177</v>
      </c>
      <c r="B70" s="1">
        <v>0</v>
      </c>
      <c r="C70" s="1">
        <v>3.5156E-2</v>
      </c>
      <c r="D70" s="1">
        <v>-2.0649000000000001E-2</v>
      </c>
      <c r="E70" s="1">
        <v>8.0000000000000002E-3</v>
      </c>
      <c r="F70" s="1">
        <v>1.145E-2</v>
      </c>
      <c r="G70" s="1">
        <v>-1.5038000000000001E-2</v>
      </c>
      <c r="H70" s="1">
        <v>4.3730000000000002E-3</v>
      </c>
      <c r="I70" s="1">
        <v>9.3020000000000012E-3</v>
      </c>
      <c r="J70" s="1">
        <v>3.4188000000000003E-2</v>
      </c>
      <c r="K70" s="1">
        <v>2.0449999999999999E-3</v>
      </c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2" t="s">
        <v>176</v>
      </c>
      <c r="B71" s="1">
        <v>-8.3330000000000003E-5</v>
      </c>
      <c r="C71" s="1">
        <v>-3.3961999999999999E-2</v>
      </c>
      <c r="D71" s="1">
        <v>-1.8072000000000001E-2</v>
      </c>
      <c r="E71" s="1">
        <v>-2.3809999999999998E-2</v>
      </c>
      <c r="F71" s="1">
        <v>-7.5470000000000008E-3</v>
      </c>
      <c r="G71" s="1">
        <v>0</v>
      </c>
      <c r="H71" s="1">
        <v>-1.3062000000000001E-2</v>
      </c>
      <c r="I71" s="1">
        <v>4.6080000000000001E-3</v>
      </c>
      <c r="J71" s="1">
        <v>-2.8926E-2</v>
      </c>
      <c r="K71" s="1">
        <v>0</v>
      </c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2" t="s">
        <v>175</v>
      </c>
      <c r="B72" s="1">
        <v>-3.7815E-4</v>
      </c>
      <c r="C72" s="1">
        <v>3.9063000000000001E-2</v>
      </c>
      <c r="D72" s="1">
        <v>-3.6810000000000002E-2</v>
      </c>
      <c r="E72" s="1">
        <v>-3.8618E-2</v>
      </c>
      <c r="F72" s="1">
        <v>-5.7034000000000001E-2</v>
      </c>
      <c r="G72" s="1">
        <v>-2.2900999999999998E-2</v>
      </c>
      <c r="H72" s="1">
        <v>-2.9409999999999996E-3</v>
      </c>
      <c r="I72" s="1">
        <v>-1.8349000000000001E-2</v>
      </c>
      <c r="J72" s="1">
        <v>-2.1277000000000001E-2</v>
      </c>
      <c r="K72" s="1">
        <v>4.0820000000000006E-3</v>
      </c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2" t="s">
        <v>174</v>
      </c>
      <c r="B73" s="1">
        <v>-2.6200999999999997E-4</v>
      </c>
      <c r="C73" s="1">
        <v>-5.2632000000000005E-2</v>
      </c>
      <c r="D73" s="1">
        <v>-1.2739E-2</v>
      </c>
      <c r="E73" s="1">
        <v>-6.976700000000001E-2</v>
      </c>
      <c r="F73" s="1">
        <v>-5.2419E-2</v>
      </c>
      <c r="G73" s="1">
        <v>-2.3438000000000001E-2</v>
      </c>
      <c r="H73" s="1">
        <v>-4.1298000000000001E-2</v>
      </c>
      <c r="I73" s="1">
        <v>-5.6075E-2</v>
      </c>
      <c r="J73" s="1">
        <v>-2.1739000000000001E-2</v>
      </c>
      <c r="K73" s="1">
        <v>-1.8293E-2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2" t="s">
        <v>173</v>
      </c>
      <c r="B74" s="1">
        <v>0</v>
      </c>
      <c r="C74" s="1">
        <v>-9.9206000000000003E-2</v>
      </c>
      <c r="D74" s="1">
        <v>2.5805999999999999E-2</v>
      </c>
      <c r="E74" s="1">
        <v>2.2730000000000003E-3</v>
      </c>
      <c r="F74" s="1">
        <v>4.2550000000000001E-3</v>
      </c>
      <c r="G74" s="1">
        <v>0.04</v>
      </c>
      <c r="H74" s="1">
        <v>1.5379999999999999E-3</v>
      </c>
      <c r="I74" s="1">
        <v>9.9010000000000001E-3</v>
      </c>
      <c r="J74" s="1">
        <v>4.444E-3</v>
      </c>
      <c r="K74" s="1">
        <v>0</v>
      </c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2" t="s">
        <v>172</v>
      </c>
      <c r="B75" s="1">
        <v>-1.3453E-4</v>
      </c>
      <c r="C75" s="1">
        <v>-4.4050000000000001E-3</v>
      </c>
      <c r="D75" s="1">
        <v>-5.6604000000000002E-2</v>
      </c>
      <c r="E75" s="1">
        <v>-1.5872999999999998E-2</v>
      </c>
      <c r="F75" s="1">
        <v>-5.0846999999999996E-2</v>
      </c>
      <c r="G75" s="1">
        <v>-3.0769000000000001E-2</v>
      </c>
      <c r="H75" s="1">
        <v>-2.9186E-2</v>
      </c>
      <c r="I75" s="1">
        <v>-1.9608E-2</v>
      </c>
      <c r="J75" s="1">
        <v>-3.5397999999999999E-2</v>
      </c>
      <c r="K75" s="1">
        <v>-2.0699999999999998E-3</v>
      </c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2" t="s">
        <v>171</v>
      </c>
      <c r="B76" s="1">
        <v>0</v>
      </c>
      <c r="C76" s="1">
        <v>-3.0973000000000004E-2</v>
      </c>
      <c r="D76" s="1">
        <v>3.6666999999999998E-2</v>
      </c>
      <c r="E76" s="1">
        <v>2.3041000000000002E-2</v>
      </c>
      <c r="F76" s="1">
        <v>7.1429000000000006E-2</v>
      </c>
      <c r="G76" s="1">
        <v>2.7778000000000001E-2</v>
      </c>
      <c r="H76" s="1">
        <v>1.4241E-2</v>
      </c>
      <c r="I76" s="1">
        <v>-0.03</v>
      </c>
      <c r="J76" s="1">
        <v>1.8349000000000001E-2</v>
      </c>
      <c r="K76" s="1">
        <v>2.075E-3</v>
      </c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2" t="s">
        <v>170</v>
      </c>
      <c r="B77" s="1">
        <v>-1.8182000000000002E-4</v>
      </c>
      <c r="C77" s="1">
        <v>3.1962999999999998E-2</v>
      </c>
      <c r="D77" s="1">
        <v>-3.5369999999999999E-2</v>
      </c>
      <c r="E77" s="1">
        <v>-4.5050000000000003E-3</v>
      </c>
      <c r="F77" s="1">
        <v>1.2500000000000001E-2</v>
      </c>
      <c r="G77" s="1">
        <v>1.9305000000000003E-2</v>
      </c>
      <c r="H77" s="1">
        <v>1.0920000000000001E-2</v>
      </c>
      <c r="I77" s="1">
        <v>1.031E-3</v>
      </c>
      <c r="J77" s="1">
        <v>0</v>
      </c>
      <c r="K77" s="1">
        <v>0</v>
      </c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2" t="s">
        <v>169</v>
      </c>
      <c r="B78" s="1">
        <v>0</v>
      </c>
      <c r="C78" s="1">
        <v>0</v>
      </c>
      <c r="D78" s="1">
        <v>5.6666999999999995E-2</v>
      </c>
      <c r="E78" s="1">
        <v>2.2620000000000001E-3</v>
      </c>
      <c r="F78" s="1">
        <v>-4.9383000000000003E-2</v>
      </c>
      <c r="G78" s="1">
        <v>-3.7880000000000001E-3</v>
      </c>
      <c r="H78" s="1">
        <v>0</v>
      </c>
      <c r="I78" s="1">
        <v>-3.9135000000000003E-2</v>
      </c>
      <c r="J78" s="1">
        <v>-4.5050000000000003E-3</v>
      </c>
      <c r="K78" s="1">
        <v>2.0699999999999998E-3</v>
      </c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2" t="s">
        <v>168</v>
      </c>
      <c r="B79" s="1">
        <v>-3.7037000000000002E-4</v>
      </c>
      <c r="C79" s="1">
        <v>-8.8500000000000002E-3</v>
      </c>
      <c r="D79" s="1">
        <v>-3.1545999999999998E-2</v>
      </c>
      <c r="E79" s="1">
        <v>-6.9976999999999998E-2</v>
      </c>
      <c r="F79" s="1">
        <v>-8.6580000000000008E-3</v>
      </c>
      <c r="G79" s="1">
        <v>7.6049999999999998E-3</v>
      </c>
      <c r="H79" s="1">
        <v>-6.1729999999999997E-3</v>
      </c>
      <c r="I79" s="1">
        <v>0</v>
      </c>
      <c r="J79" s="1">
        <v>0</v>
      </c>
      <c r="K79" s="1">
        <v>-6.1980000000000004E-3</v>
      </c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2" t="s">
        <v>167</v>
      </c>
      <c r="B80" s="1">
        <v>2.8845999999999999E-4</v>
      </c>
      <c r="C80" s="1">
        <v>-1.7857000000000001E-2</v>
      </c>
      <c r="D80" s="1">
        <v>-2.2801000000000002E-2</v>
      </c>
      <c r="E80" s="1">
        <v>9.7090000000000006E-3</v>
      </c>
      <c r="F80" s="1">
        <v>2.6200999999999999E-2</v>
      </c>
      <c r="G80" s="1">
        <v>-2.6415000000000001E-2</v>
      </c>
      <c r="H80" s="1">
        <v>-1.2422000000000001E-2</v>
      </c>
      <c r="I80" s="1">
        <v>1.0718000000000002E-2</v>
      </c>
      <c r="J80" s="1">
        <v>9.0500000000000008E-3</v>
      </c>
      <c r="K80" s="1">
        <v>-4.1580000000000002E-3</v>
      </c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2" t="s">
        <v>166</v>
      </c>
      <c r="B81" s="1">
        <v>4.6729000000000009E-4</v>
      </c>
      <c r="C81" s="1">
        <v>0</v>
      </c>
      <c r="D81" s="1">
        <v>2.3333E-2</v>
      </c>
      <c r="E81" s="1">
        <v>1.9231000000000002E-2</v>
      </c>
      <c r="F81" s="1">
        <v>8.5109999999999995E-3</v>
      </c>
      <c r="G81" s="1">
        <v>1.5504E-2</v>
      </c>
      <c r="H81" s="1">
        <v>4.7169999999999998E-3</v>
      </c>
      <c r="I81" s="1">
        <v>1.06E-3</v>
      </c>
      <c r="J81" s="1">
        <v>-8.9690000000000013E-3</v>
      </c>
      <c r="K81" s="1">
        <v>0</v>
      </c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2" t="s">
        <v>165</v>
      </c>
      <c r="B82" s="1">
        <v>2.2321E-4</v>
      </c>
      <c r="C82" s="1">
        <v>4.5450000000000004E-3</v>
      </c>
      <c r="D82" s="1">
        <v>-1.3028999999999999E-2</v>
      </c>
      <c r="E82" s="1">
        <v>5.1887000000000003E-2</v>
      </c>
      <c r="F82" s="1">
        <v>3.7975000000000002E-2</v>
      </c>
      <c r="G82" s="1">
        <v>-7.6340000000000002E-3</v>
      </c>
      <c r="H82" s="1">
        <v>2.9734E-2</v>
      </c>
      <c r="I82" s="1">
        <v>3.9195000000000001E-2</v>
      </c>
      <c r="J82" s="1">
        <v>5.4299E-2</v>
      </c>
      <c r="K82" s="1">
        <v>4.1749999999999999E-3</v>
      </c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2" t="s">
        <v>164</v>
      </c>
      <c r="B83" s="1">
        <v>-1.3100000000000001E-4</v>
      </c>
      <c r="C83" s="1">
        <v>9.0500000000000008E-3</v>
      </c>
      <c r="D83" s="1">
        <v>4.6204999999999996E-2</v>
      </c>
      <c r="E83" s="1">
        <v>-2.9148E-2</v>
      </c>
      <c r="F83" s="1">
        <v>-1.626E-2</v>
      </c>
      <c r="G83" s="1">
        <v>7.6920000000000001E-3</v>
      </c>
      <c r="H83" s="1">
        <v>3.0400000000000002E-3</v>
      </c>
      <c r="I83" s="1">
        <v>1.5290999999999999E-2</v>
      </c>
      <c r="J83" s="1">
        <v>-4.2920000000000007E-3</v>
      </c>
      <c r="K83" s="1">
        <v>0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2" t="s">
        <v>163</v>
      </c>
      <c r="B84" s="1">
        <v>1.7699E-4</v>
      </c>
      <c r="C84" s="1">
        <v>4.4840000000000001E-3</v>
      </c>
      <c r="D84" s="1">
        <v>3.1545999999999998E-2</v>
      </c>
      <c r="E84" s="1">
        <v>2.3095000000000001E-2</v>
      </c>
      <c r="F84" s="1">
        <v>3.3058000000000004E-2</v>
      </c>
      <c r="G84" s="1">
        <v>7.6340000000000002E-3</v>
      </c>
      <c r="H84" s="1">
        <v>0</v>
      </c>
      <c r="I84" s="1">
        <v>4.0160000000000005E-3</v>
      </c>
      <c r="J84" s="1">
        <v>-1.7240999999999999E-2</v>
      </c>
      <c r="K84" s="1">
        <v>4.1580000000000002E-3</v>
      </c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2" t="s">
        <v>162</v>
      </c>
      <c r="B85" s="1">
        <v>-8.6960000000000008E-5</v>
      </c>
      <c r="C85" s="1">
        <v>1.3393E-2</v>
      </c>
      <c r="D85" s="1">
        <v>0</v>
      </c>
      <c r="E85" s="1">
        <v>-1.3544E-2</v>
      </c>
      <c r="F85" s="1">
        <v>-1.6E-2</v>
      </c>
      <c r="G85" s="1">
        <v>0</v>
      </c>
      <c r="H85" s="1">
        <v>6.0609999999999995E-3</v>
      </c>
      <c r="I85" s="1">
        <v>-0.03</v>
      </c>
      <c r="J85" s="1">
        <v>1.3158000000000001E-2</v>
      </c>
      <c r="K85" s="1">
        <v>4.1410000000000006E-3</v>
      </c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2" t="s">
        <v>161</v>
      </c>
      <c r="B86" s="1">
        <v>1.3158000000000001E-4</v>
      </c>
      <c r="C86" s="1">
        <v>1.7621000000000001E-2</v>
      </c>
      <c r="D86" s="1">
        <v>3.9754999999999999E-2</v>
      </c>
      <c r="E86" s="1">
        <v>-4.3478000000000003E-2</v>
      </c>
      <c r="F86" s="1">
        <v>2.0325000000000003E-2</v>
      </c>
      <c r="G86" s="1">
        <v>1.8939000000000001E-2</v>
      </c>
      <c r="H86" s="1">
        <v>2.2589999999999999E-2</v>
      </c>
      <c r="I86" s="1">
        <v>3.6082000000000003E-2</v>
      </c>
      <c r="J86" s="1">
        <v>0</v>
      </c>
      <c r="K86" s="1">
        <v>4.1240000000000001E-3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2" t="s">
        <v>160</v>
      </c>
      <c r="B87" s="1">
        <v>-4.3290000000000007E-5</v>
      </c>
      <c r="C87" s="1">
        <v>1.2987E-2</v>
      </c>
      <c r="D87" s="1">
        <v>-2.9411999999999997E-2</v>
      </c>
      <c r="E87" s="1">
        <v>-1.4354E-2</v>
      </c>
      <c r="F87" s="1">
        <v>-1.1952000000000001E-2</v>
      </c>
      <c r="G87" s="1">
        <v>3.7175E-2</v>
      </c>
      <c r="H87" s="1">
        <v>-1.0308999999999999E-2</v>
      </c>
      <c r="I87" s="1">
        <v>-2.9851000000000003E-2</v>
      </c>
      <c r="J87" s="1">
        <v>-4.3290000000000004E-3</v>
      </c>
      <c r="K87" s="1">
        <v>1.2319999999999999E-2</v>
      </c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2" t="s">
        <v>159</v>
      </c>
      <c r="B88" s="1">
        <v>4.3480000000000004E-5</v>
      </c>
      <c r="C88" s="1">
        <v>-1.2821000000000001E-2</v>
      </c>
      <c r="D88" s="1">
        <v>1.2121E-2</v>
      </c>
      <c r="E88" s="1">
        <v>-1.6990000000000002E-2</v>
      </c>
      <c r="F88" s="1">
        <v>-2.0160999999999998E-2</v>
      </c>
      <c r="G88" s="1">
        <v>-1.4337000000000001E-2</v>
      </c>
      <c r="H88" s="1">
        <v>-1.0417000000000001E-2</v>
      </c>
      <c r="I88" s="1">
        <v>-5.1280000000000006E-3</v>
      </c>
      <c r="J88" s="1">
        <v>4.3480000000000003E-3</v>
      </c>
      <c r="K88" s="1">
        <v>-6.0850000000000001E-3</v>
      </c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2" t="s">
        <v>158</v>
      </c>
      <c r="B89" s="1">
        <v>-1.7316000000000003E-4</v>
      </c>
      <c r="C89" s="1">
        <v>-8.6580000000000008E-3</v>
      </c>
      <c r="D89" s="1">
        <v>-5.9880000000000003E-3</v>
      </c>
      <c r="E89" s="1">
        <v>3.9505999999999999E-2</v>
      </c>
      <c r="F89" s="1">
        <v>-1.6461E-2</v>
      </c>
      <c r="G89" s="1">
        <v>0</v>
      </c>
      <c r="H89" s="1">
        <v>4.5110000000000003E-3</v>
      </c>
      <c r="I89" s="1">
        <v>-1.4433000000000001E-2</v>
      </c>
      <c r="J89" s="1">
        <v>0</v>
      </c>
      <c r="K89" s="1">
        <v>-2.0410000000000003E-3</v>
      </c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2" t="s">
        <v>157</v>
      </c>
      <c r="B90" s="1">
        <v>4.405E-5</v>
      </c>
      <c r="C90" s="1">
        <v>-4.3670000000000002E-3</v>
      </c>
      <c r="D90" s="1">
        <v>-2.1084000000000002E-2</v>
      </c>
      <c r="E90" s="1">
        <v>-2.8504000000000002E-2</v>
      </c>
      <c r="F90" s="1">
        <v>-1.2552000000000001E-2</v>
      </c>
      <c r="G90" s="1">
        <v>3.6359999999999999E-3</v>
      </c>
      <c r="H90" s="1">
        <v>-1.0479E-2</v>
      </c>
      <c r="I90" s="1">
        <v>-1.2552000000000001E-2</v>
      </c>
      <c r="J90" s="1">
        <v>-8.6580000000000008E-3</v>
      </c>
      <c r="K90" s="1">
        <v>4.0899999999999999E-3</v>
      </c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2" t="s">
        <v>156</v>
      </c>
      <c r="B91" s="1">
        <v>3.0702000000000003E-4</v>
      </c>
      <c r="C91" s="1">
        <v>1.7544000000000001E-2</v>
      </c>
      <c r="D91" s="1">
        <v>3.6922999999999997E-2</v>
      </c>
      <c r="E91" s="1">
        <v>1.4670000000000001E-2</v>
      </c>
      <c r="F91" s="1">
        <v>6.7796999999999996E-2</v>
      </c>
      <c r="G91" s="1">
        <v>7.2460000000000007E-3</v>
      </c>
      <c r="H91" s="1">
        <v>2.2692999999999998E-2</v>
      </c>
      <c r="I91" s="1">
        <v>4.3432000000000005E-2</v>
      </c>
      <c r="J91" s="1">
        <v>8.7340000000000004E-3</v>
      </c>
      <c r="K91" s="1">
        <v>4.0730000000000002E-3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2" t="s">
        <v>155</v>
      </c>
      <c r="B92" s="1">
        <v>-2.5532000000000002E-4</v>
      </c>
      <c r="C92" s="1">
        <v>8.6210000000000002E-3</v>
      </c>
      <c r="D92" s="1">
        <v>-2.0771999999999999E-2</v>
      </c>
      <c r="E92" s="1">
        <v>4.8190000000000004E-3</v>
      </c>
      <c r="F92" s="1">
        <v>1.1904999999999999E-2</v>
      </c>
      <c r="G92" s="1">
        <v>3.2374E-2</v>
      </c>
      <c r="H92" s="1">
        <v>1.4790000000000001E-3</v>
      </c>
      <c r="I92" s="1">
        <v>-3.0460000000000001E-3</v>
      </c>
      <c r="J92" s="1">
        <v>4.3290000000000004E-3</v>
      </c>
      <c r="K92" s="1">
        <v>-4.0569999999999998E-3</v>
      </c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2" t="s">
        <v>154</v>
      </c>
      <c r="B93" s="1">
        <v>-1.7467000000000001E-4</v>
      </c>
      <c r="C93" s="1">
        <v>-1.2821000000000001E-2</v>
      </c>
      <c r="D93" s="1">
        <v>3.0300000000000001E-3</v>
      </c>
      <c r="E93" s="1">
        <v>2.3980000000000004E-3</v>
      </c>
      <c r="F93" s="1">
        <v>-2.7451E-2</v>
      </c>
      <c r="G93" s="1">
        <v>-2.4390000000000002E-2</v>
      </c>
      <c r="H93" s="1">
        <v>-1.6248000000000002E-2</v>
      </c>
      <c r="I93" s="1">
        <v>-1.9348000000000001E-2</v>
      </c>
      <c r="J93" s="1">
        <v>0</v>
      </c>
      <c r="K93" s="1">
        <v>-1.222E-2</v>
      </c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2" t="s">
        <v>153</v>
      </c>
      <c r="B94" s="1">
        <v>0</v>
      </c>
      <c r="C94" s="1">
        <v>-4.3290000000000004E-3</v>
      </c>
      <c r="D94" s="1">
        <v>-6.0419999999999996E-3</v>
      </c>
      <c r="E94" s="1">
        <v>-7.1770000000000002E-3</v>
      </c>
      <c r="F94" s="1">
        <v>-3.6290000000000003E-2</v>
      </c>
      <c r="G94" s="1">
        <v>-3.571E-3</v>
      </c>
      <c r="H94" s="1">
        <v>0</v>
      </c>
      <c r="I94" s="1">
        <v>1.2461E-2</v>
      </c>
      <c r="J94" s="1">
        <v>-4.3100000000000005E-3</v>
      </c>
      <c r="K94" s="1">
        <v>1.0308999999999999E-2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2" t="s">
        <v>152</v>
      </c>
      <c r="B95" s="1">
        <v>2.2222E-4</v>
      </c>
      <c r="C95" s="1">
        <v>4.3480000000000003E-3</v>
      </c>
      <c r="D95" s="1">
        <v>-1.5198000000000001E-2</v>
      </c>
      <c r="E95" s="1">
        <v>1.2048000000000001E-2</v>
      </c>
      <c r="F95" s="1">
        <v>-2.5104999999999999E-2</v>
      </c>
      <c r="G95" s="1">
        <v>0</v>
      </c>
      <c r="H95" s="1">
        <v>0</v>
      </c>
      <c r="I95" s="1">
        <v>-9.2310000000000014E-3</v>
      </c>
      <c r="J95" s="1">
        <v>-8.6580000000000008E-3</v>
      </c>
      <c r="K95" s="1">
        <v>-1.0204E-2</v>
      </c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2" t="s">
        <v>151</v>
      </c>
      <c r="B96" s="1">
        <v>-1.3043000000000001E-4</v>
      </c>
      <c r="C96" s="1">
        <v>1.7316000000000002E-2</v>
      </c>
      <c r="D96" s="1">
        <v>-3.0859999999999998E-3</v>
      </c>
      <c r="E96" s="1">
        <v>0</v>
      </c>
      <c r="F96" s="1">
        <v>2.5751E-2</v>
      </c>
      <c r="G96" s="1">
        <v>2.1505E-2</v>
      </c>
      <c r="H96" s="1">
        <v>7.5080000000000008E-3</v>
      </c>
      <c r="I96" s="1">
        <v>1.2422000000000001E-2</v>
      </c>
      <c r="J96" s="1">
        <v>4.3670000000000002E-3</v>
      </c>
      <c r="K96" s="1">
        <v>-6.1860000000000005E-3</v>
      </c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2" t="s">
        <v>150</v>
      </c>
      <c r="B97" s="1">
        <v>8.8109999999999995E-5</v>
      </c>
      <c r="C97" s="1">
        <v>-2.9787000000000001E-2</v>
      </c>
      <c r="D97" s="1">
        <v>-4.6440000000000002E-2</v>
      </c>
      <c r="E97" s="1">
        <v>-1.6667000000000001E-2</v>
      </c>
      <c r="F97" s="1">
        <v>-2.0920999999999999E-2</v>
      </c>
      <c r="G97" s="1">
        <v>-7.0179999999999999E-3</v>
      </c>
      <c r="H97" s="1">
        <v>-4.4710000000000001E-3</v>
      </c>
      <c r="I97" s="1">
        <v>-2.0449999999999999E-2</v>
      </c>
      <c r="J97" s="1">
        <v>4.3480000000000003E-3</v>
      </c>
      <c r="K97" s="1">
        <v>2.075E-3</v>
      </c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2" t="s">
        <v>149</v>
      </c>
      <c r="B98" s="1">
        <v>-2.1834E-4</v>
      </c>
      <c r="C98" s="1">
        <v>-1.3158000000000001E-2</v>
      </c>
      <c r="D98" s="1">
        <v>0</v>
      </c>
      <c r="E98" s="1">
        <v>2.6634000000000001E-2</v>
      </c>
      <c r="F98" s="1">
        <v>4.2735000000000002E-2</v>
      </c>
      <c r="G98" s="1">
        <v>-3.5339999999999998E-3</v>
      </c>
      <c r="H98" s="1">
        <v>-1.0479E-2</v>
      </c>
      <c r="I98" s="1">
        <v>9.6033000000000007E-2</v>
      </c>
      <c r="J98" s="1">
        <v>-1.7316000000000002E-2</v>
      </c>
      <c r="K98" s="1">
        <v>-8.2820000000000012E-3</v>
      </c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2" t="s">
        <v>148</v>
      </c>
      <c r="B99" s="1">
        <v>-8.9290000000000007E-5</v>
      </c>
      <c r="C99" s="1">
        <v>1.7778000000000002E-2</v>
      </c>
      <c r="D99" s="1">
        <v>-2.9221E-2</v>
      </c>
      <c r="E99" s="1">
        <v>-4.7169999999999998E-3</v>
      </c>
      <c r="F99" s="1">
        <v>-2.0492E-2</v>
      </c>
      <c r="G99" s="1">
        <v>2.8369000000000002E-2</v>
      </c>
      <c r="H99" s="1">
        <v>3.026E-3</v>
      </c>
      <c r="I99" s="1">
        <v>-2.8570999999999999E-2</v>
      </c>
      <c r="J99" s="1">
        <v>2.2026E-2</v>
      </c>
      <c r="K99" s="1">
        <v>8.350999999999999E-3</v>
      </c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2" t="s">
        <v>147</v>
      </c>
      <c r="B100" s="1">
        <v>3.1531999999999996E-4</v>
      </c>
      <c r="C100" s="1">
        <v>1.7467E-2</v>
      </c>
      <c r="D100" s="1">
        <v>5.0167000000000003E-2</v>
      </c>
      <c r="E100" s="1">
        <v>-9.4789999999999996E-3</v>
      </c>
      <c r="F100" s="1">
        <v>8.3680000000000004E-3</v>
      </c>
      <c r="G100" s="1">
        <v>0</v>
      </c>
      <c r="H100" s="1">
        <v>1.6591000000000002E-2</v>
      </c>
      <c r="I100" s="1">
        <v>0</v>
      </c>
      <c r="J100" s="1">
        <v>1.2931E-2</v>
      </c>
      <c r="K100" s="1">
        <v>0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2" t="s">
        <v>146</v>
      </c>
      <c r="B101" s="1">
        <v>0</v>
      </c>
      <c r="C101" s="1">
        <v>1.2876E-2</v>
      </c>
      <c r="D101" s="1">
        <v>2.5478000000000001E-2</v>
      </c>
      <c r="E101" s="1">
        <v>7.6554999999999998E-2</v>
      </c>
      <c r="F101" s="1">
        <v>2.0747000000000002E-2</v>
      </c>
      <c r="G101" s="1">
        <v>3.4480000000000001E-3</v>
      </c>
      <c r="H101" s="1">
        <v>7.5667999999999999E-2</v>
      </c>
      <c r="I101" s="1">
        <v>2.4510000000000001E-2</v>
      </c>
      <c r="J101" s="1">
        <v>4.2550000000000001E-3</v>
      </c>
      <c r="K101" s="1">
        <v>2.0699999999999998E-3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2" t="s">
        <v>145</v>
      </c>
      <c r="B102" s="1">
        <v>-2.1834E-4</v>
      </c>
      <c r="C102" s="1">
        <v>-2.1186E-2</v>
      </c>
      <c r="D102" s="1">
        <v>-3.1059999999999998E-3</v>
      </c>
      <c r="E102" s="1">
        <v>-1.7778000000000002E-2</v>
      </c>
      <c r="F102" s="1">
        <v>-1.2195000000000001E-2</v>
      </c>
      <c r="G102" s="1">
        <v>-1.7181999999999999E-2</v>
      </c>
      <c r="H102" s="1">
        <v>-1.9310000000000001E-2</v>
      </c>
      <c r="I102" s="1">
        <v>4.7850000000000002E-3</v>
      </c>
      <c r="J102" s="1">
        <v>-8.4749999999999999E-3</v>
      </c>
      <c r="K102" s="1">
        <v>-4.1320000000000003E-3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2" t="s">
        <v>144</v>
      </c>
      <c r="B103" s="1">
        <v>8.9290000000000007E-5</v>
      </c>
      <c r="C103" s="1">
        <v>-4.3290000000000004E-3</v>
      </c>
      <c r="D103" s="1">
        <v>-2.8037000000000003E-2</v>
      </c>
      <c r="E103" s="1">
        <v>2.9411999999999997E-2</v>
      </c>
      <c r="F103" s="1">
        <v>4.1149999999999997E-3</v>
      </c>
      <c r="G103" s="1">
        <v>2.4476000000000001E-2</v>
      </c>
      <c r="H103" s="1">
        <v>-4.2189999999999997E-3</v>
      </c>
      <c r="I103" s="1">
        <v>-1.4286000000000002E-2</v>
      </c>
      <c r="J103" s="1">
        <v>8.5470000000000008E-3</v>
      </c>
      <c r="K103" s="1">
        <v>4.1489999999999999E-3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2" t="s">
        <v>143</v>
      </c>
      <c r="B104" s="1">
        <v>4.4250000000000005E-5</v>
      </c>
      <c r="C104" s="1">
        <v>0</v>
      </c>
      <c r="D104" s="1">
        <v>-3.2049999999999999E-3</v>
      </c>
      <c r="E104" s="1">
        <v>9.8901000000000003E-2</v>
      </c>
      <c r="F104" s="1">
        <v>3.6885000000000001E-2</v>
      </c>
      <c r="G104" s="1">
        <v>6.4846000000000001E-2</v>
      </c>
      <c r="H104" s="1">
        <v>3.1073E-2</v>
      </c>
      <c r="I104" s="1">
        <v>3.3816000000000006E-2</v>
      </c>
      <c r="J104" s="1">
        <v>4.2373000000000001E-2</v>
      </c>
      <c r="K104" s="1">
        <v>4.1320000000000003E-3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2" t="s">
        <v>142</v>
      </c>
      <c r="B105" s="1">
        <v>0</v>
      </c>
      <c r="C105" s="1">
        <v>-8.6960000000000006E-3</v>
      </c>
      <c r="D105" s="1">
        <v>2.8938999999999999E-2</v>
      </c>
      <c r="E105" s="1">
        <v>-0.05</v>
      </c>
      <c r="F105" s="1">
        <v>-7.9050000000000006E-3</v>
      </c>
      <c r="G105" s="1">
        <v>-4.4871999999999995E-2</v>
      </c>
      <c r="H105" s="1">
        <v>-1.9178000000000001E-2</v>
      </c>
      <c r="I105" s="1">
        <v>9.3460000000000001E-3</v>
      </c>
      <c r="J105" s="1">
        <v>-2.0325000000000003E-2</v>
      </c>
      <c r="K105" s="1">
        <v>-4.1149999999999997E-3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2" t="s">
        <v>141</v>
      </c>
      <c r="B106" s="1">
        <v>2.6432000000000007E-4</v>
      </c>
      <c r="C106" s="1">
        <v>-1.3158000000000001E-2</v>
      </c>
      <c r="D106" s="1">
        <v>3.4375000000000003E-2</v>
      </c>
      <c r="E106" s="1">
        <v>-1.0526000000000001E-2</v>
      </c>
      <c r="F106" s="1">
        <v>0</v>
      </c>
      <c r="G106" s="1">
        <v>1.0067E-2</v>
      </c>
      <c r="H106" s="1">
        <v>-1.6760000000000001E-2</v>
      </c>
      <c r="I106" s="1">
        <v>9.2589999999999999E-3</v>
      </c>
      <c r="J106" s="1">
        <v>4.1489999999999999E-3</v>
      </c>
      <c r="K106" s="1">
        <v>-4.1320000000000003E-3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2" t="s">
        <v>140</v>
      </c>
      <c r="B107" s="1">
        <v>-1.2876000000000001E-4</v>
      </c>
      <c r="C107" s="1">
        <v>-1.3332999999999999E-2</v>
      </c>
      <c r="D107" s="1">
        <v>6.0419999999999996E-3</v>
      </c>
      <c r="E107" s="1">
        <v>2.1280000000000001E-3</v>
      </c>
      <c r="F107" s="1">
        <v>9.960200000000001E-2</v>
      </c>
      <c r="G107" s="1">
        <v>-1.6611000000000001E-2</v>
      </c>
      <c r="H107" s="1">
        <v>0</v>
      </c>
      <c r="I107" s="1">
        <v>4.1284000000000001E-2</v>
      </c>
      <c r="J107" s="1">
        <v>8.2640000000000005E-3</v>
      </c>
      <c r="K107" s="1">
        <v>-4.1489999999999999E-3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2" t="s">
        <v>139</v>
      </c>
      <c r="B108" s="1">
        <v>1.7390999999999999E-4</v>
      </c>
      <c r="C108" s="1">
        <v>9.0090000000000014E-3</v>
      </c>
      <c r="D108" s="1">
        <v>1.5015000000000001E-2</v>
      </c>
      <c r="E108" s="1">
        <v>1.0616E-2</v>
      </c>
      <c r="F108" s="1">
        <v>-5.4348E-2</v>
      </c>
      <c r="G108" s="1">
        <v>1.3514E-2</v>
      </c>
      <c r="H108" s="1">
        <v>0</v>
      </c>
      <c r="I108" s="1">
        <v>-3.9648000000000003E-2</v>
      </c>
      <c r="J108" s="1">
        <v>0</v>
      </c>
      <c r="K108" s="1">
        <v>6.2500000000000003E-3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2" t="s">
        <v>138</v>
      </c>
      <c r="B109" s="1">
        <v>-2.5640999999999999E-4</v>
      </c>
      <c r="C109" s="1">
        <v>-8.9290000000000012E-3</v>
      </c>
      <c r="D109" s="1">
        <v>-1.1834000000000001E-2</v>
      </c>
      <c r="E109" s="1">
        <v>-2.521E-2</v>
      </c>
      <c r="F109" s="1">
        <v>7.6629999999999997E-3</v>
      </c>
      <c r="G109" s="1">
        <v>1.3332999999999999E-2</v>
      </c>
      <c r="H109" s="1">
        <v>-1.1364000000000001E-2</v>
      </c>
      <c r="I109" s="1">
        <v>0</v>
      </c>
      <c r="J109" s="1">
        <v>-2.0492E-2</v>
      </c>
      <c r="K109" s="1">
        <v>-8.2820000000000012E-3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2" t="s">
        <v>137</v>
      </c>
      <c r="B110" s="1">
        <v>-4.3860000000000004E-5</v>
      </c>
      <c r="C110" s="1">
        <v>1.8018000000000003E-2</v>
      </c>
      <c r="D110" s="1">
        <v>0</v>
      </c>
      <c r="E110" s="1">
        <v>2.8017E-2</v>
      </c>
      <c r="F110" s="1">
        <v>3.8019999999999998E-3</v>
      </c>
      <c r="G110" s="1">
        <v>1.6447E-2</v>
      </c>
      <c r="H110" s="1">
        <v>2.0114999999999997E-2</v>
      </c>
      <c r="I110" s="1">
        <v>4.5869999999999999E-3</v>
      </c>
      <c r="J110" s="1">
        <v>4.1840000000000002E-3</v>
      </c>
      <c r="K110" s="1">
        <v>-4.1749999999999999E-3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2" t="s">
        <v>136</v>
      </c>
      <c r="B111" s="1">
        <v>-2.6432000000000007E-4</v>
      </c>
      <c r="C111" s="1">
        <v>8.8500000000000002E-3</v>
      </c>
      <c r="D111" s="1">
        <v>0</v>
      </c>
      <c r="E111" s="1">
        <v>-1.8867999999999999E-2</v>
      </c>
      <c r="F111" s="1">
        <v>-2.2727000000000001E-2</v>
      </c>
      <c r="G111" s="1">
        <v>-2.9125999999999999E-2</v>
      </c>
      <c r="H111" s="1">
        <v>-2.3944E-2</v>
      </c>
      <c r="I111" s="1">
        <v>-2.2831000000000001E-2</v>
      </c>
      <c r="J111" s="1">
        <v>-3.3333000000000002E-2</v>
      </c>
      <c r="K111" s="1">
        <v>-1.8867999999999999E-2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2" t="s">
        <v>135</v>
      </c>
      <c r="B112" s="1">
        <v>4.5250000000000002E-5</v>
      </c>
      <c r="C112" s="1">
        <v>0</v>
      </c>
      <c r="D112" s="1">
        <v>-1.4970000000000001E-2</v>
      </c>
      <c r="E112" s="1">
        <v>-7.2649999999999992E-2</v>
      </c>
      <c r="F112" s="1">
        <v>-5.0388000000000002E-2</v>
      </c>
      <c r="G112" s="1">
        <v>-6.6669999999999993E-3</v>
      </c>
      <c r="H112" s="1">
        <v>-2.0202000000000001E-2</v>
      </c>
      <c r="I112" s="1">
        <v>-4.6729000000000007E-2</v>
      </c>
      <c r="J112" s="1">
        <v>1.7240999999999999E-2</v>
      </c>
      <c r="K112" s="1">
        <v>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2" t="s">
        <v>134</v>
      </c>
      <c r="B113" s="1">
        <v>-4.5050000000000004E-5</v>
      </c>
      <c r="C113" s="1">
        <v>0</v>
      </c>
      <c r="D113" s="1">
        <v>3.0400000000000002E-3</v>
      </c>
      <c r="E113" s="1">
        <v>4.6082999999999999E-2</v>
      </c>
      <c r="F113" s="1">
        <v>0</v>
      </c>
      <c r="G113" s="1">
        <v>0</v>
      </c>
      <c r="H113" s="1">
        <v>9.8674999999999999E-2</v>
      </c>
      <c r="I113" s="1">
        <v>-1.4705999999999999E-2</v>
      </c>
      <c r="J113" s="1">
        <v>-3.8136000000000003E-2</v>
      </c>
      <c r="K113" s="1">
        <v>-6.4099999999999999E-3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2" t="s">
        <v>133</v>
      </c>
      <c r="B114" s="1">
        <v>0</v>
      </c>
      <c r="C114" s="1">
        <v>4.3860000000000001E-3</v>
      </c>
      <c r="D114" s="1">
        <v>-1.5152000000000001E-2</v>
      </c>
      <c r="E114" s="1">
        <v>1.3216000000000002E-2</v>
      </c>
      <c r="F114" s="1">
        <v>-8.1630000000000001E-3</v>
      </c>
      <c r="G114" s="1">
        <v>-1.0067E-2</v>
      </c>
      <c r="H114" s="1">
        <v>5.3620000000000004E-3</v>
      </c>
      <c r="I114" s="1">
        <v>-1.393E-2</v>
      </c>
      <c r="J114" s="1">
        <v>-1.3216000000000002E-2</v>
      </c>
      <c r="K114" s="1">
        <v>-6.4520000000000003E-3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2" t="s">
        <v>132</v>
      </c>
      <c r="B115" s="1">
        <v>-4.5250000000000002E-5</v>
      </c>
      <c r="C115" s="1">
        <v>-1.3100000000000001E-2</v>
      </c>
      <c r="D115" s="1">
        <v>-1.5384999999999999E-2</v>
      </c>
      <c r="E115" s="1">
        <v>-3.6957000000000004E-2</v>
      </c>
      <c r="F115" s="1">
        <v>4.1149999999999997E-3</v>
      </c>
      <c r="G115" s="1">
        <v>-3.3900000000000002E-3</v>
      </c>
      <c r="H115" s="1">
        <v>-0.06</v>
      </c>
      <c r="I115" s="1">
        <v>1.0090000000000001E-3</v>
      </c>
      <c r="J115" s="1">
        <v>4.4640000000000001E-3</v>
      </c>
      <c r="K115" s="1">
        <v>2.1649999999999998E-3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2" t="s">
        <v>131</v>
      </c>
      <c r="B116" s="1">
        <v>-1.8182000000000002E-4</v>
      </c>
      <c r="C116" s="1">
        <v>-8.8500000000000002E-3</v>
      </c>
      <c r="D116" s="1">
        <v>2.5000000000000001E-2</v>
      </c>
      <c r="E116" s="1">
        <v>1.3544E-2</v>
      </c>
      <c r="F116" s="1">
        <v>2.8688999999999999E-2</v>
      </c>
      <c r="G116" s="1">
        <v>-2.0407999999999999E-2</v>
      </c>
      <c r="H116" s="1">
        <v>7.0920000000000011E-3</v>
      </c>
      <c r="I116" s="1">
        <v>-7.0559999999999998E-3</v>
      </c>
      <c r="J116" s="1">
        <v>-1.3332999999999999E-2</v>
      </c>
      <c r="K116" s="1">
        <v>-6.4790000000000004E-3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2" t="s">
        <v>130</v>
      </c>
      <c r="B117" s="1">
        <v>-4.6300000000000007E-5</v>
      </c>
      <c r="C117" s="1">
        <v>0</v>
      </c>
      <c r="D117" s="1">
        <v>-1.8293E-2</v>
      </c>
      <c r="E117" s="1">
        <v>-2.0045000000000004E-2</v>
      </c>
      <c r="F117" s="1">
        <v>-2.3904000000000002E-2</v>
      </c>
      <c r="G117" s="1">
        <v>1.3889E-2</v>
      </c>
      <c r="H117" s="1">
        <v>-1.1268E-2</v>
      </c>
      <c r="I117" s="1">
        <v>-5.0760000000000007E-3</v>
      </c>
      <c r="J117" s="1">
        <v>-4.5050000000000003E-3</v>
      </c>
      <c r="K117" s="1">
        <v>-2.1740000000000002E-3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2" t="s">
        <v>129</v>
      </c>
      <c r="B118" s="1">
        <v>-4.6510000000000007E-5</v>
      </c>
      <c r="C118" s="1">
        <v>-2.2321000000000001E-2</v>
      </c>
      <c r="D118" s="1">
        <v>-9.3170000000000006E-3</v>
      </c>
      <c r="E118" s="1">
        <v>-4.0909000000000008E-2</v>
      </c>
      <c r="F118" s="1">
        <v>1.2244999999999999E-2</v>
      </c>
      <c r="G118" s="1">
        <v>6.8490000000000001E-3</v>
      </c>
      <c r="H118" s="1">
        <v>-3.4188000000000003E-2</v>
      </c>
      <c r="I118" s="1">
        <v>-7.1430000000000009E-3</v>
      </c>
      <c r="J118" s="1">
        <v>-1.8100000000000002E-2</v>
      </c>
      <c r="K118" s="1">
        <v>-6.5360000000000001E-3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>
      <c r="A119" s="2" t="s">
        <v>128</v>
      </c>
      <c r="B119" s="1">
        <v>2.3363999999999999E-4</v>
      </c>
      <c r="C119" s="1">
        <v>1.3698999999999999E-2</v>
      </c>
      <c r="D119" s="1">
        <v>2.8212999999999998E-2</v>
      </c>
      <c r="E119" s="1">
        <v>1.6588000000000002E-2</v>
      </c>
      <c r="F119" s="1">
        <v>2.4194E-2</v>
      </c>
      <c r="G119" s="1">
        <v>6.803E-3</v>
      </c>
      <c r="H119" s="1">
        <v>4.4248000000000003E-2</v>
      </c>
      <c r="I119" s="1">
        <v>2.5693999999999998E-2</v>
      </c>
      <c r="J119" s="1">
        <v>9.2169999999999995E-3</v>
      </c>
      <c r="K119" s="1">
        <v>4.3860000000000001E-3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2" t="s">
        <v>127</v>
      </c>
      <c r="B120" s="1">
        <v>0</v>
      </c>
      <c r="C120" s="1">
        <v>1.8018000000000003E-2</v>
      </c>
      <c r="D120" s="1">
        <v>0</v>
      </c>
      <c r="E120" s="1">
        <v>4.8951000000000001E-2</v>
      </c>
      <c r="F120" s="1">
        <v>1.1811E-2</v>
      </c>
      <c r="G120" s="1">
        <v>3.0405000000000001E-2</v>
      </c>
      <c r="H120" s="1">
        <v>4.2370000000000003E-3</v>
      </c>
      <c r="I120" s="1">
        <v>-7.0140000000000003E-3</v>
      </c>
      <c r="J120" s="1">
        <v>0</v>
      </c>
      <c r="K120" s="1">
        <v>-2.183E-3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>
      <c r="A121" s="2" t="s">
        <v>126</v>
      </c>
      <c r="B121" s="1">
        <v>-4.7850000000000004E-5</v>
      </c>
      <c r="C121" s="1">
        <v>-1.3273999999999999E-2</v>
      </c>
      <c r="D121" s="1">
        <v>-1.8293E-2</v>
      </c>
      <c r="E121" s="1">
        <v>-2.4444E-2</v>
      </c>
      <c r="F121" s="1">
        <v>1.5564E-2</v>
      </c>
      <c r="G121" s="1">
        <v>-6.2294999999999996E-2</v>
      </c>
      <c r="H121" s="1">
        <v>-1.4060000000000001E-3</v>
      </c>
      <c r="I121" s="1">
        <v>1.9172999999999999E-2</v>
      </c>
      <c r="J121" s="1">
        <v>-9.1319999999999995E-3</v>
      </c>
      <c r="K121" s="1">
        <v>-6.5649999999999997E-3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>
      <c r="A122" s="2" t="s">
        <v>125</v>
      </c>
      <c r="B122" s="1">
        <v>-2.4038E-4</v>
      </c>
      <c r="C122" s="1">
        <v>4.4840000000000001E-3</v>
      </c>
      <c r="D122" s="1">
        <v>-3.4161000000000004E-2</v>
      </c>
      <c r="E122" s="1">
        <v>-9.7949999999999995E-2</v>
      </c>
      <c r="F122" s="1">
        <v>-7.6628000000000002E-2</v>
      </c>
      <c r="G122" s="1">
        <v>8.7410000000000005E-3</v>
      </c>
      <c r="H122" s="1">
        <v>-1.5493E-2</v>
      </c>
      <c r="I122" s="1">
        <v>-5.1485000000000003E-2</v>
      </c>
      <c r="J122" s="1">
        <v>4.6080000000000001E-3</v>
      </c>
      <c r="K122" s="1">
        <v>0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>
      <c r="A123" s="2" t="s">
        <v>124</v>
      </c>
      <c r="B123" s="1">
        <v>-2.5616000000000001E-4</v>
      </c>
      <c r="C123" s="1">
        <v>0</v>
      </c>
      <c r="D123" s="1">
        <v>-2.5722999999999999E-2</v>
      </c>
      <c r="E123" s="1">
        <v>-2.5249999999999999E-3</v>
      </c>
      <c r="F123" s="1">
        <v>-2.9045999999999999E-2</v>
      </c>
      <c r="G123" s="1">
        <v>-1.7794000000000001E-2</v>
      </c>
      <c r="H123" s="1">
        <v>-2.4320000000000001E-2</v>
      </c>
      <c r="I123" s="1">
        <v>-1.5658000000000002E-2</v>
      </c>
      <c r="J123" s="1">
        <v>4.5869999999999999E-3</v>
      </c>
      <c r="K123" s="1">
        <v>-3.9650000000000006E-3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2" t="s">
        <v>123</v>
      </c>
      <c r="B124" s="1">
        <v>3.0330000000000003E-5</v>
      </c>
      <c r="C124" s="1">
        <v>1.3393E-2</v>
      </c>
      <c r="D124" s="1">
        <v>1.3201000000000001E-2</v>
      </c>
      <c r="E124" s="1">
        <v>-3.0379999999999997E-2</v>
      </c>
      <c r="F124" s="1">
        <v>0</v>
      </c>
      <c r="G124" s="1">
        <v>2.8986000000000001E-2</v>
      </c>
      <c r="H124" s="1">
        <v>1.4660000000000001E-3</v>
      </c>
      <c r="I124" s="1">
        <v>4.2420000000000001E-3</v>
      </c>
      <c r="J124" s="1">
        <v>1.8265E-2</v>
      </c>
      <c r="K124" s="1">
        <v>-4.5979999999999997E-3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>
      <c r="A125" s="2" t="s">
        <v>122</v>
      </c>
      <c r="B125" s="1">
        <v>2.8226E-4</v>
      </c>
      <c r="C125" s="1">
        <v>1.7621000000000001E-2</v>
      </c>
      <c r="D125" s="1">
        <v>9.7719999999999994E-3</v>
      </c>
      <c r="E125" s="1">
        <v>5.2220000000000001E-3</v>
      </c>
      <c r="F125" s="1">
        <v>2.5722000000000002E-2</v>
      </c>
      <c r="G125" s="1">
        <v>-7.0420000000000005E-3</v>
      </c>
      <c r="H125" s="1">
        <v>1.464E-3</v>
      </c>
      <c r="I125" s="1">
        <v>-2.1118999999999999E-2</v>
      </c>
      <c r="J125" s="1">
        <v>5.8296000000000001E-2</v>
      </c>
      <c r="K125" s="1">
        <v>9.2379999999999997E-3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>
      <c r="A126" s="2" t="s">
        <v>121</v>
      </c>
      <c r="B126" s="1">
        <v>4.9020000000000002E-5</v>
      </c>
      <c r="C126" s="1">
        <v>8.6580000000000008E-3</v>
      </c>
      <c r="D126" s="1">
        <v>4.1935E-2</v>
      </c>
      <c r="E126" s="1">
        <v>7.0129999999999998E-2</v>
      </c>
      <c r="F126" s="1">
        <v>1.2821000000000001E-2</v>
      </c>
      <c r="G126" s="1">
        <v>0</v>
      </c>
      <c r="H126" s="1">
        <v>2.6316000000000003E-2</v>
      </c>
      <c r="I126" s="1">
        <v>1.5102000000000001E-2</v>
      </c>
      <c r="J126" s="1">
        <v>-4.2370000000000003E-3</v>
      </c>
      <c r="K126" s="1">
        <v>-4.5770000000000003E-3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>
      <c r="A127" s="2" t="s">
        <v>120</v>
      </c>
      <c r="B127" s="1">
        <v>0</v>
      </c>
      <c r="C127" s="1">
        <v>0</v>
      </c>
      <c r="D127" s="1">
        <v>3.0959999999999998E-3</v>
      </c>
      <c r="E127" s="1">
        <v>1.6990000000000002E-2</v>
      </c>
      <c r="F127" s="1">
        <v>4.2189999999999997E-3</v>
      </c>
      <c r="G127" s="1">
        <v>-3.5460000000000005E-3</v>
      </c>
      <c r="H127" s="1">
        <v>-1.4249999999999998E-3</v>
      </c>
      <c r="I127" s="1">
        <v>-9.5640000000000013E-3</v>
      </c>
      <c r="J127" s="1">
        <v>1.2766E-2</v>
      </c>
      <c r="K127" s="1">
        <v>2.2989999999999998E-3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>
      <c r="A128" s="2" t="s">
        <v>119</v>
      </c>
      <c r="B128" s="1">
        <v>-9.7560000000000008E-5</v>
      </c>
      <c r="C128" s="1">
        <v>2.1459000000000002E-2</v>
      </c>
      <c r="D128" s="1">
        <v>9.2589999999999999E-3</v>
      </c>
      <c r="E128" s="1">
        <v>7.1599999999999997E-3</v>
      </c>
      <c r="F128" s="1">
        <v>8.4030000000000007E-3</v>
      </c>
      <c r="G128" s="1">
        <v>1.7794000000000001E-2</v>
      </c>
      <c r="H128" s="1">
        <v>2.8530000000000001E-3</v>
      </c>
      <c r="I128" s="1">
        <v>8.5840000000000014E-3</v>
      </c>
      <c r="J128" s="1">
        <v>0</v>
      </c>
      <c r="K128" s="1">
        <v>2.294E-3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>
      <c r="A129" s="2" t="s">
        <v>118</v>
      </c>
      <c r="B129" s="1">
        <v>3.4483000000000002E-4</v>
      </c>
      <c r="C129" s="1">
        <v>-4.202E-3</v>
      </c>
      <c r="D129" s="1">
        <v>6.4070000000000002E-2</v>
      </c>
      <c r="E129" s="1">
        <v>1.4218E-2</v>
      </c>
      <c r="F129" s="1">
        <v>4.1670000000000006E-3</v>
      </c>
      <c r="G129" s="1">
        <v>6.9930000000000001E-3</v>
      </c>
      <c r="H129" s="1">
        <v>4.6942000000000005E-2</v>
      </c>
      <c r="I129" s="1">
        <v>1.5956999999999999E-2</v>
      </c>
      <c r="J129" s="1">
        <v>4.5050000000000003E-3</v>
      </c>
      <c r="K129" s="1">
        <v>1.6017999999999998E-2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>
      <c r="A130" s="2" t="s">
        <v>117</v>
      </c>
      <c r="B130" s="1">
        <v>-9.5240000000000016E-5</v>
      </c>
      <c r="C130" s="1">
        <v>-4.2189999999999997E-3</v>
      </c>
      <c r="D130" s="1">
        <v>1.4749000000000002E-2</v>
      </c>
      <c r="E130" s="1">
        <v>-1.1682E-2</v>
      </c>
      <c r="F130" s="1">
        <v>-2.4895999999999998E-2</v>
      </c>
      <c r="G130" s="1">
        <v>-2.0833000000000001E-2</v>
      </c>
      <c r="H130" s="1">
        <v>2.3098E-2</v>
      </c>
      <c r="I130" s="1">
        <v>-5.2359999999999993E-3</v>
      </c>
      <c r="J130" s="1">
        <v>-8.9690000000000013E-3</v>
      </c>
      <c r="K130" s="1">
        <v>-4.5050000000000003E-3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>
      <c r="A131" s="2" t="s">
        <v>116</v>
      </c>
      <c r="B131" s="1">
        <v>-1.9231000000000001E-4</v>
      </c>
      <c r="C131" s="1">
        <v>1.6949000000000002E-2</v>
      </c>
      <c r="D131" s="1">
        <v>0</v>
      </c>
      <c r="E131" s="1">
        <v>-3.0733000000000003E-2</v>
      </c>
      <c r="F131" s="1">
        <v>-3.4043000000000004E-2</v>
      </c>
      <c r="G131" s="1">
        <v>0</v>
      </c>
      <c r="H131" s="1">
        <v>-3.9839999999999997E-3</v>
      </c>
      <c r="I131" s="1">
        <v>-8.4209999999999997E-3</v>
      </c>
      <c r="J131" s="1">
        <v>1.3575E-2</v>
      </c>
      <c r="K131" s="1">
        <v>1.3575E-2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2" t="s">
        <v>115</v>
      </c>
      <c r="B132" s="1">
        <v>2.9411999999999998E-4</v>
      </c>
      <c r="C132" s="1">
        <v>8.3330000000000001E-3</v>
      </c>
      <c r="D132" s="1">
        <v>-2.0348999999999999E-2</v>
      </c>
      <c r="E132" s="1">
        <v>0</v>
      </c>
      <c r="F132" s="1">
        <v>4.4050000000000001E-3</v>
      </c>
      <c r="G132" s="1">
        <v>1.4184000000000002E-2</v>
      </c>
      <c r="H132" s="1">
        <v>-1.2E-2</v>
      </c>
      <c r="I132" s="1">
        <v>0</v>
      </c>
      <c r="J132" s="1">
        <v>4.4640000000000001E-3</v>
      </c>
      <c r="K132" s="1">
        <v>8.9290000000000012E-3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>
      <c r="A133" s="2" t="s">
        <v>114</v>
      </c>
      <c r="B133" s="1">
        <v>-1.9048000000000003E-4</v>
      </c>
      <c r="C133" s="1">
        <v>8.2640000000000005E-3</v>
      </c>
      <c r="D133" s="1">
        <v>-8.9020000000000002E-3</v>
      </c>
      <c r="E133" s="1">
        <v>0</v>
      </c>
      <c r="F133" s="1">
        <v>-4.8246000000000004E-2</v>
      </c>
      <c r="G133" s="1">
        <v>-1.3986E-2</v>
      </c>
      <c r="H133" s="1">
        <v>-6.7479999999999997E-3</v>
      </c>
      <c r="I133" s="1">
        <v>-2.3355000000000001E-2</v>
      </c>
      <c r="J133" s="1">
        <v>0</v>
      </c>
      <c r="K133" s="1">
        <v>-1.9912000000000003E-2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>
      <c r="A134" s="2" t="s">
        <v>113</v>
      </c>
      <c r="B134" s="1">
        <v>4.8539999999999999E-5</v>
      </c>
      <c r="C134" s="1">
        <v>1.2295E-2</v>
      </c>
      <c r="D134" s="1">
        <v>0</v>
      </c>
      <c r="E134" s="1">
        <v>-1.7073000000000001E-2</v>
      </c>
      <c r="F134" s="1">
        <v>9.2169999999999995E-3</v>
      </c>
      <c r="G134" s="1">
        <v>-2.4823000000000001E-2</v>
      </c>
      <c r="H134" s="1">
        <v>-5.4349999999999997E-3</v>
      </c>
      <c r="I134" s="1">
        <v>0</v>
      </c>
      <c r="J134" s="1">
        <v>1.3332999999999999E-2</v>
      </c>
      <c r="K134" s="1">
        <v>2.2570000000000003E-3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>
      <c r="A135" s="2" t="s">
        <v>112</v>
      </c>
      <c r="B135" s="1">
        <v>4.8310000000000003E-5</v>
      </c>
      <c r="C135" s="1">
        <v>-2.8340000000000001E-2</v>
      </c>
      <c r="D135" s="1">
        <v>0</v>
      </c>
      <c r="E135" s="1">
        <v>-1.4887999999999998E-2</v>
      </c>
      <c r="F135" s="1">
        <v>-5.0228000000000002E-2</v>
      </c>
      <c r="G135" s="1">
        <v>3.6359999999999999E-3</v>
      </c>
      <c r="H135" s="1">
        <v>-3.2787000000000004E-2</v>
      </c>
      <c r="I135" s="1">
        <v>-3.3696000000000004E-2</v>
      </c>
      <c r="J135" s="1">
        <v>8.7720000000000003E-3</v>
      </c>
      <c r="K135" s="1">
        <v>1.1261000000000002E-2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>
      <c r="A136" s="2" t="s">
        <v>111</v>
      </c>
      <c r="B136" s="1">
        <v>4.808E-5</v>
      </c>
      <c r="C136" s="1">
        <v>4.1670000000000006E-3</v>
      </c>
      <c r="D136" s="1">
        <v>1.4970000000000001E-2</v>
      </c>
      <c r="E136" s="1">
        <v>-2.2669999999999999E-2</v>
      </c>
      <c r="F136" s="1">
        <v>3.3654000000000003E-2</v>
      </c>
      <c r="G136" s="1">
        <v>-6.5216999999999997E-2</v>
      </c>
      <c r="H136" s="1">
        <v>2.2599000000000001E-2</v>
      </c>
      <c r="I136" s="1">
        <v>3.0371000000000002E-2</v>
      </c>
      <c r="J136" s="1">
        <v>-8.6960000000000006E-3</v>
      </c>
      <c r="K136" s="1">
        <v>2.2270000000000002E-3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>
      <c r="A137" s="2" t="s">
        <v>110</v>
      </c>
      <c r="B137" s="1">
        <v>-9.569E-5</v>
      </c>
      <c r="C137" s="1">
        <v>4.1489999999999999E-3</v>
      </c>
      <c r="D137" s="1">
        <v>4.1298000000000001E-2</v>
      </c>
      <c r="E137" s="1">
        <v>7.7320000000000002E-3</v>
      </c>
      <c r="F137" s="1">
        <v>0</v>
      </c>
      <c r="G137" s="1">
        <v>3.1008000000000001E-2</v>
      </c>
      <c r="H137" s="1">
        <v>1.3810000000000001E-3</v>
      </c>
      <c r="I137" s="1">
        <v>-5.4590000000000003E-3</v>
      </c>
      <c r="J137" s="1">
        <v>0</v>
      </c>
      <c r="K137" s="1">
        <v>-1.1110999999999999E-2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>
      <c r="A138" s="2" t="s">
        <v>109</v>
      </c>
      <c r="B138" s="1">
        <v>9.6620000000000007E-5</v>
      </c>
      <c r="C138" s="1">
        <v>4.1320000000000003E-3</v>
      </c>
      <c r="D138" s="1">
        <v>1.4164000000000001E-2</v>
      </c>
      <c r="E138" s="1">
        <v>-7.6730000000000001E-3</v>
      </c>
      <c r="F138" s="1">
        <v>0</v>
      </c>
      <c r="G138" s="1">
        <v>-3.7590000000000002E-3</v>
      </c>
      <c r="H138" s="1">
        <v>-1.379E-3</v>
      </c>
      <c r="I138" s="1">
        <v>3.2929999999999999E-3</v>
      </c>
      <c r="J138" s="1">
        <v>-8.7720000000000003E-3</v>
      </c>
      <c r="K138" s="1">
        <v>8.9890000000000005E-3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>
      <c r="A139" s="2" t="s">
        <v>108</v>
      </c>
      <c r="B139" s="1">
        <v>3.3493000000000005E-4</v>
      </c>
      <c r="C139" s="1">
        <v>2.4691000000000001E-2</v>
      </c>
      <c r="D139" s="1">
        <v>-5.587E-3</v>
      </c>
      <c r="E139" s="1">
        <v>3.3505E-2</v>
      </c>
      <c r="F139" s="1">
        <v>9.3020000000000012E-3</v>
      </c>
      <c r="G139" s="1">
        <v>1.8867999999999999E-2</v>
      </c>
      <c r="H139" s="1">
        <v>2.0718E-2</v>
      </c>
      <c r="I139" s="1">
        <v>-2.1879999999999998E-3</v>
      </c>
      <c r="J139" s="1">
        <v>4.4250000000000001E-3</v>
      </c>
      <c r="K139" s="1">
        <v>-4.4540000000000005E-3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>
      <c r="A140" s="2" t="s">
        <v>107</v>
      </c>
      <c r="B140" s="1">
        <v>-3.2406999999999998E-4</v>
      </c>
      <c r="C140" s="1">
        <v>-1.2048000000000001E-2</v>
      </c>
      <c r="D140" s="1">
        <v>-5.3371000000000002E-2</v>
      </c>
      <c r="E140" s="1">
        <v>-3.2418999999999996E-2</v>
      </c>
      <c r="F140" s="1">
        <v>-3.6866000000000003E-2</v>
      </c>
      <c r="G140" s="1">
        <v>-3.7037E-2</v>
      </c>
      <c r="H140" s="1">
        <v>-1.2179000000000001E-2</v>
      </c>
      <c r="I140" s="1">
        <v>-2.4123000000000002E-2</v>
      </c>
      <c r="J140" s="1">
        <v>8.8109999999999994E-3</v>
      </c>
      <c r="K140" s="1">
        <v>6.7110000000000008E-3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>
      <c r="A141" s="2" t="s">
        <v>106</v>
      </c>
      <c r="B141" s="1">
        <v>1.9139E-4</v>
      </c>
      <c r="C141" s="1">
        <v>0</v>
      </c>
      <c r="D141" s="1">
        <v>2.3739E-2</v>
      </c>
      <c r="E141" s="1">
        <v>5.1549999999999999E-3</v>
      </c>
      <c r="F141" s="1">
        <v>2.3923E-2</v>
      </c>
      <c r="G141" s="1">
        <v>0</v>
      </c>
      <c r="H141" s="1">
        <v>4.1099999999999999E-3</v>
      </c>
      <c r="I141" s="1">
        <v>1.124E-3</v>
      </c>
      <c r="J141" s="1">
        <v>4.3670000000000002E-3</v>
      </c>
      <c r="K141" s="1">
        <v>-6.6669999999999993E-3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>
      <c r="A142" s="2" t="s">
        <v>105</v>
      </c>
      <c r="B142" s="1">
        <v>9.3899999999999992E-5</v>
      </c>
      <c r="C142" s="1">
        <v>-4.065E-3</v>
      </c>
      <c r="D142" s="1">
        <v>9.8551E-2</v>
      </c>
      <c r="E142" s="1">
        <v>4.1026E-2</v>
      </c>
      <c r="F142" s="1">
        <v>9.3460000000000001E-3</v>
      </c>
      <c r="G142" s="1">
        <v>2.3077E-2</v>
      </c>
      <c r="H142" s="1">
        <v>2.0464000000000003E-2</v>
      </c>
      <c r="I142" s="1">
        <v>2.1324000000000003E-2</v>
      </c>
      <c r="J142" s="1">
        <v>-4.3480000000000003E-3</v>
      </c>
      <c r="K142" s="1">
        <v>-2.2370000000000003E-3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>
      <c r="A143" s="2" t="s">
        <v>104</v>
      </c>
      <c r="B143" s="1">
        <v>-9.3020000000000014E-5</v>
      </c>
      <c r="C143" s="1">
        <v>4.0820000000000006E-3</v>
      </c>
      <c r="D143" s="1">
        <v>2.3746999999999997E-2</v>
      </c>
      <c r="E143" s="1">
        <v>1.8856000000000001E-2</v>
      </c>
      <c r="F143" s="1">
        <v>9.2589999999999999E-3</v>
      </c>
      <c r="G143" s="1">
        <v>0</v>
      </c>
      <c r="H143" s="1">
        <v>-1.2032000000000001E-2</v>
      </c>
      <c r="I143" s="1">
        <v>1.7582E-2</v>
      </c>
      <c r="J143" s="1">
        <v>-2.1833999999999999E-2</v>
      </c>
      <c r="K143" s="1">
        <v>-1.1211E-2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2" t="s">
        <v>103</v>
      </c>
      <c r="B144" s="1">
        <v>1.4085000000000001E-4</v>
      </c>
      <c r="C144" s="1">
        <v>9.7561000000000009E-2</v>
      </c>
      <c r="D144" s="1">
        <v>-4.6391999999999996E-2</v>
      </c>
      <c r="E144" s="1">
        <v>0.05</v>
      </c>
      <c r="F144" s="1">
        <v>1.3761000000000001E-2</v>
      </c>
      <c r="G144" s="1">
        <v>3.3835000000000004E-2</v>
      </c>
      <c r="H144" s="1">
        <v>1.4884999999999999E-2</v>
      </c>
      <c r="I144" s="1">
        <v>2.0518000000000002E-2</v>
      </c>
      <c r="J144" s="1">
        <v>1.7857000000000001E-2</v>
      </c>
      <c r="K144" s="1">
        <v>4.535E-3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>
      <c r="A145" s="2" t="s">
        <v>102</v>
      </c>
      <c r="B145" s="1">
        <v>-9.2590000000000006E-5</v>
      </c>
      <c r="C145" s="1">
        <v>2.2221999999999999E-2</v>
      </c>
      <c r="D145" s="1">
        <v>2.4323999999999998E-2</v>
      </c>
      <c r="E145" s="1">
        <v>3.5714000000000003E-2</v>
      </c>
      <c r="F145" s="1">
        <v>-9.0500000000000008E-3</v>
      </c>
      <c r="G145" s="1">
        <v>3.6359999999999999E-3</v>
      </c>
      <c r="H145" s="1">
        <v>-8.0000000000000002E-3</v>
      </c>
      <c r="I145" s="1">
        <v>-1.2698000000000001E-2</v>
      </c>
      <c r="J145" s="1">
        <v>4.3860000000000001E-3</v>
      </c>
      <c r="K145" s="1">
        <v>0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>
      <c r="A146" s="2" t="s">
        <v>101</v>
      </c>
      <c r="B146" s="1">
        <v>9.3460000000000003E-5</v>
      </c>
      <c r="C146" s="1">
        <v>-1.4493000000000001E-2</v>
      </c>
      <c r="D146" s="1">
        <v>-1.3193E-2</v>
      </c>
      <c r="E146" s="1">
        <v>-6.8970000000000004E-3</v>
      </c>
      <c r="F146" s="1">
        <v>-4.5659999999999997E-3</v>
      </c>
      <c r="G146" s="1">
        <v>-1.8116E-2</v>
      </c>
      <c r="H146" s="1">
        <v>2.6879999999999999E-3</v>
      </c>
      <c r="I146" s="1">
        <v>1.2862E-2</v>
      </c>
      <c r="J146" s="1">
        <v>1.3100000000000001E-2</v>
      </c>
      <c r="K146" s="1">
        <v>0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>
      <c r="A147" s="2" t="s">
        <v>100</v>
      </c>
      <c r="B147" s="1">
        <v>1.3888999999999999E-4</v>
      </c>
      <c r="C147" s="1">
        <v>5.1471000000000003E-2</v>
      </c>
      <c r="D147" s="1">
        <v>3.4759000000000005E-2</v>
      </c>
      <c r="E147" s="1">
        <v>-4.6300000000000004E-3</v>
      </c>
      <c r="F147" s="1">
        <v>9.1739999999999999E-3</v>
      </c>
      <c r="G147" s="1">
        <v>1.107E-2</v>
      </c>
      <c r="H147" s="1">
        <v>0</v>
      </c>
      <c r="I147" s="1">
        <v>2.7513000000000003E-2</v>
      </c>
      <c r="J147" s="1">
        <v>8.6210000000000002E-3</v>
      </c>
      <c r="K147" s="1">
        <v>-2.2570000000000003E-3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>
      <c r="A148" s="2" t="s">
        <v>99</v>
      </c>
      <c r="B148" s="1">
        <v>-1.3699E-4</v>
      </c>
      <c r="C148" s="1">
        <v>3.4970000000000001E-3</v>
      </c>
      <c r="D148" s="1">
        <v>0</v>
      </c>
      <c r="E148" s="1">
        <v>-9.3020000000000012E-3</v>
      </c>
      <c r="F148" s="1">
        <v>-1.3635999999999999E-2</v>
      </c>
      <c r="G148" s="1">
        <v>-2.5547E-2</v>
      </c>
      <c r="H148" s="1">
        <v>-1.2064E-2</v>
      </c>
      <c r="I148" s="1">
        <v>-1.2358000000000001E-2</v>
      </c>
      <c r="J148" s="1">
        <v>-8.5470000000000008E-3</v>
      </c>
      <c r="K148" s="1">
        <v>-4.5250000000000004E-3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>
      <c r="A149" s="2" t="s">
        <v>98</v>
      </c>
      <c r="B149" s="1">
        <v>-1.8519000000000001E-4</v>
      </c>
      <c r="C149" s="1">
        <v>-2.4390000000000002E-2</v>
      </c>
      <c r="D149" s="1">
        <v>-4.9096000000000001E-2</v>
      </c>
      <c r="E149" s="1">
        <v>-9.389999999999999E-3</v>
      </c>
      <c r="F149" s="1">
        <v>-2.3041000000000002E-2</v>
      </c>
      <c r="G149" s="1">
        <v>-1.1235999999999999E-2</v>
      </c>
      <c r="H149" s="1">
        <v>-4.071E-3</v>
      </c>
      <c r="I149" s="1">
        <v>-3.1280000000000001E-3</v>
      </c>
      <c r="J149" s="1">
        <v>-2.1551999999999998E-2</v>
      </c>
      <c r="K149" s="1">
        <v>-9.0910000000000001E-3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>
      <c r="A150" s="2" t="s">
        <v>97</v>
      </c>
      <c r="B150" s="1">
        <v>-9.4339999999999995E-5</v>
      </c>
      <c r="C150" s="1">
        <v>-3.2143000000000005E-2</v>
      </c>
      <c r="D150" s="1">
        <v>-3.2608999999999999E-2</v>
      </c>
      <c r="E150" s="1">
        <v>-9.4786999999999996E-2</v>
      </c>
      <c r="F150" s="1">
        <v>-5.1887000000000003E-2</v>
      </c>
      <c r="G150" s="1">
        <v>-1.5152000000000001E-2</v>
      </c>
      <c r="H150" s="1">
        <v>-3.406E-2</v>
      </c>
      <c r="I150" s="1">
        <v>-3.7656999999999996E-2</v>
      </c>
      <c r="J150" s="1">
        <v>-1.3216000000000002E-2</v>
      </c>
      <c r="K150" s="1">
        <v>-9.1739999999999999E-3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>
      <c r="A151" s="2" t="s">
        <v>96</v>
      </c>
      <c r="B151" s="1">
        <v>1.4286000000000002E-4</v>
      </c>
      <c r="C151" s="1">
        <v>7.7491000000000004E-2</v>
      </c>
      <c r="D151" s="1">
        <v>-2.2471999999999999E-2</v>
      </c>
      <c r="E151" s="1">
        <v>-3.6649000000000001E-2</v>
      </c>
      <c r="F151" s="1">
        <v>3.4826000000000003E-2</v>
      </c>
      <c r="G151" s="1">
        <v>-1.1538E-2</v>
      </c>
      <c r="H151" s="1">
        <v>-1.5515000000000001E-2</v>
      </c>
      <c r="I151" s="1">
        <v>3.6957000000000004E-2</v>
      </c>
      <c r="J151" s="1">
        <v>8.9290000000000012E-3</v>
      </c>
      <c r="K151" s="1">
        <v>-4.6300000000000004E-3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>
      <c r="A152" s="2" t="s">
        <v>95</v>
      </c>
      <c r="B152" s="1">
        <v>-9.3899999999999992E-5</v>
      </c>
      <c r="C152" s="1">
        <v>-7.8767000000000004E-2</v>
      </c>
      <c r="D152" s="1">
        <v>-2.2989000000000002E-2</v>
      </c>
      <c r="E152" s="1">
        <v>-3.2608999999999999E-2</v>
      </c>
      <c r="F152" s="1">
        <v>-1.4423E-2</v>
      </c>
      <c r="G152" s="1">
        <v>0</v>
      </c>
      <c r="H152" s="1">
        <v>-5.7310000000000009E-3</v>
      </c>
      <c r="I152" s="1">
        <v>-1.8867999999999999E-2</v>
      </c>
      <c r="J152" s="1">
        <v>-3.5397999999999999E-2</v>
      </c>
      <c r="K152" s="1">
        <v>-1.8605E-2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>
      <c r="A153" s="2" t="s">
        <v>94</v>
      </c>
      <c r="B153" s="1">
        <v>-2.3697E-4</v>
      </c>
      <c r="C153" s="1">
        <v>2.2305000000000002E-2</v>
      </c>
      <c r="D153" s="1">
        <v>2.3529000000000001E-2</v>
      </c>
      <c r="E153" s="1">
        <v>-4.7752999999999997E-2</v>
      </c>
      <c r="F153" s="1">
        <v>-4.8780000000000004E-3</v>
      </c>
      <c r="G153" s="1">
        <v>0</v>
      </c>
      <c r="H153" s="1">
        <v>0</v>
      </c>
      <c r="I153" s="1">
        <v>1.2821000000000001E-2</v>
      </c>
      <c r="J153" s="1">
        <v>9.1739999999999999E-3</v>
      </c>
      <c r="K153" s="1">
        <v>-9.4789999999999996E-3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>
      <c r="A154" s="2" t="s">
        <v>93</v>
      </c>
      <c r="B154" s="1">
        <v>1.9417000000000002E-4</v>
      </c>
      <c r="C154" s="1">
        <v>-7.273E-3</v>
      </c>
      <c r="D154" s="1">
        <v>-1.1494000000000001E-2</v>
      </c>
      <c r="E154" s="1">
        <v>2.9499999999999999E-3</v>
      </c>
      <c r="F154" s="1">
        <v>-4.9020000000000001E-3</v>
      </c>
      <c r="G154" s="1">
        <v>7.7819999999999999E-3</v>
      </c>
      <c r="H154" s="1">
        <v>0</v>
      </c>
      <c r="I154" s="1">
        <v>2.0042000000000001E-2</v>
      </c>
      <c r="J154" s="1">
        <v>4.5450000000000004E-3</v>
      </c>
      <c r="K154" s="1">
        <v>2.6316000000000003E-2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>
      <c r="A155" s="2" t="s">
        <v>92</v>
      </c>
      <c r="B155" s="1">
        <v>0</v>
      </c>
      <c r="C155" s="1">
        <v>1.0989000000000001E-2</v>
      </c>
      <c r="D155" s="1">
        <v>-2.9070000000000002E-2</v>
      </c>
      <c r="E155" s="1">
        <v>0</v>
      </c>
      <c r="F155" s="1">
        <v>4.9259999999999998E-3</v>
      </c>
      <c r="G155" s="1">
        <v>-3.8610000000000005E-2</v>
      </c>
      <c r="H155" s="1">
        <v>-1.8731999999999999E-2</v>
      </c>
      <c r="I155" s="1">
        <v>0</v>
      </c>
      <c r="J155" s="1">
        <v>2.2624000000000002E-2</v>
      </c>
      <c r="K155" s="1">
        <v>2.3310000000000002E-3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>
      <c r="A156" s="2" t="s">
        <v>91</v>
      </c>
      <c r="B156" s="1">
        <v>4.7620000000000008E-5</v>
      </c>
      <c r="C156" s="1">
        <v>1.4493000000000001E-2</v>
      </c>
      <c r="D156" s="1">
        <v>3.2934000000000005E-2</v>
      </c>
      <c r="E156" s="1">
        <v>-2.3529000000000001E-2</v>
      </c>
      <c r="F156" s="1">
        <v>-4.9020000000000001E-3</v>
      </c>
      <c r="G156" s="1">
        <v>4.0160000000000005E-3</v>
      </c>
      <c r="H156" s="1">
        <v>2.2026E-2</v>
      </c>
      <c r="I156" s="1">
        <v>-2.4819000000000001E-2</v>
      </c>
      <c r="J156" s="1">
        <v>-4.4250000000000001E-3</v>
      </c>
      <c r="K156" s="1">
        <v>0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>
      <c r="A157" s="2" t="s">
        <v>90</v>
      </c>
      <c r="B157" s="1">
        <v>4.7390000000000005E-5</v>
      </c>
      <c r="C157" s="1">
        <v>-2.1429E-2</v>
      </c>
      <c r="D157" s="1">
        <v>-1.4493000000000001E-2</v>
      </c>
      <c r="E157" s="1">
        <v>-1.2048000000000001E-2</v>
      </c>
      <c r="F157" s="1">
        <v>9.8519999999999996E-3</v>
      </c>
      <c r="G157" s="1">
        <v>-4.0000000000000001E-3</v>
      </c>
      <c r="H157" s="1">
        <v>1.4369999999999999E-3</v>
      </c>
      <c r="I157" s="1">
        <v>-1.06E-3</v>
      </c>
      <c r="J157" s="1">
        <v>-4.444E-3</v>
      </c>
      <c r="K157" s="1">
        <v>2.0930000000000001E-2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>
      <c r="A158" s="2" t="s">
        <v>89</v>
      </c>
      <c r="B158" s="1">
        <v>4.7169999999999997E-5</v>
      </c>
      <c r="C158" s="1">
        <v>1.8248E-2</v>
      </c>
      <c r="D158" s="1">
        <v>2.0588000000000002E-2</v>
      </c>
      <c r="E158" s="1">
        <v>-3.6584999999999999E-2</v>
      </c>
      <c r="F158" s="1">
        <v>-2.7317000000000001E-2</v>
      </c>
      <c r="G158" s="1">
        <v>0</v>
      </c>
      <c r="H158" s="1">
        <v>-8.6080000000000011E-3</v>
      </c>
      <c r="I158" s="1">
        <v>-2.1231E-2</v>
      </c>
      <c r="J158" s="1">
        <v>1.3393E-2</v>
      </c>
      <c r="K158" s="1">
        <v>2.2780000000000001E-3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>
      <c r="A159" s="2" t="s">
        <v>88</v>
      </c>
      <c r="B159" s="1">
        <v>-1.8779000000000002E-4</v>
      </c>
      <c r="C159" s="1">
        <v>-7.1679999999999999E-3</v>
      </c>
      <c r="D159" s="1">
        <v>-6.0518999999999996E-2</v>
      </c>
      <c r="E159" s="1">
        <v>-8.5443000000000005E-2</v>
      </c>
      <c r="F159" s="1">
        <v>-5.015E-2</v>
      </c>
      <c r="G159" s="1">
        <v>-2.8111999999999998E-2</v>
      </c>
      <c r="H159" s="1">
        <v>-7.2360000000000002E-3</v>
      </c>
      <c r="I159" s="1">
        <v>-9.5445000000000002E-2</v>
      </c>
      <c r="J159" s="1">
        <v>-1.3216000000000002E-2</v>
      </c>
      <c r="K159" s="1">
        <v>-6.8179999999999994E-3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>
      <c r="A160" s="2" t="s">
        <v>87</v>
      </c>
      <c r="B160" s="1">
        <v>9.569E-5</v>
      </c>
      <c r="C160" s="1">
        <v>2.5270999999999998E-2</v>
      </c>
      <c r="D160" s="1">
        <v>2.7607E-2</v>
      </c>
      <c r="E160" s="1">
        <v>3.8061999999999999E-2</v>
      </c>
      <c r="F160" s="1">
        <v>1.3728000000000001E-2</v>
      </c>
      <c r="G160" s="1">
        <v>2.8926E-2</v>
      </c>
      <c r="H160" s="1">
        <v>2.0407999999999999E-2</v>
      </c>
      <c r="I160" s="1">
        <v>2.963E-2</v>
      </c>
      <c r="J160" s="1">
        <v>8.9290000000000012E-3</v>
      </c>
      <c r="K160" s="1">
        <v>-2.2880000000000001E-3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>
      <c r="A161" s="2" t="s">
        <v>86</v>
      </c>
      <c r="B161" s="1">
        <v>6.1611000000000012E-4</v>
      </c>
      <c r="C161" s="1">
        <v>1.0563000000000001E-2</v>
      </c>
      <c r="D161" s="1">
        <v>2.9851000000000003E-2</v>
      </c>
      <c r="E161" s="1">
        <v>3.333E-3</v>
      </c>
      <c r="F161" s="1">
        <v>-1.7707999999999998E-2</v>
      </c>
      <c r="G161" s="1">
        <v>1.6064000000000002E-2</v>
      </c>
      <c r="H161" s="1">
        <v>0</v>
      </c>
      <c r="I161" s="1">
        <v>-7.1940000000000007E-3</v>
      </c>
      <c r="J161" s="1">
        <v>-4.4250000000000001E-3</v>
      </c>
      <c r="K161" s="1">
        <v>0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>
      <c r="A162" s="2" t="s">
        <v>85</v>
      </c>
      <c r="B162" s="1">
        <v>5.8036000000000003E-4</v>
      </c>
      <c r="C162" s="1">
        <v>1.7422E-2</v>
      </c>
      <c r="D162" s="1">
        <v>2.8990000000000001E-3</v>
      </c>
      <c r="E162" s="1">
        <v>2.3256000000000002E-2</v>
      </c>
      <c r="F162" s="1">
        <v>-5.3020000000000003E-3</v>
      </c>
      <c r="G162" s="1">
        <v>-7.9050000000000006E-3</v>
      </c>
      <c r="H162" s="1">
        <v>9.0910000000000001E-3</v>
      </c>
      <c r="I162" s="1">
        <v>1.2080000000000001E-3</v>
      </c>
      <c r="J162" s="1">
        <v>4.444E-3</v>
      </c>
      <c r="K162" s="1">
        <v>6.8810000000000008E-3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>
      <c r="A163" s="2" t="s">
        <v>84</v>
      </c>
      <c r="B163" s="1">
        <v>2.1097000000000002E-4</v>
      </c>
      <c r="C163" s="1">
        <v>0</v>
      </c>
      <c r="D163" s="1">
        <v>-2.8899999999999998E-3</v>
      </c>
      <c r="E163" s="1">
        <v>6.4939999999999998E-3</v>
      </c>
      <c r="F163" s="1">
        <v>0</v>
      </c>
      <c r="G163" s="1">
        <v>7.9679999999999994E-3</v>
      </c>
      <c r="H163" s="1">
        <v>0</v>
      </c>
      <c r="I163" s="1">
        <v>-2.4129999999999998E-3</v>
      </c>
      <c r="J163" s="1">
        <v>8.8500000000000002E-3</v>
      </c>
      <c r="K163" s="1">
        <v>1.5945000000000001E-2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>
      <c r="A164" s="2" t="s">
        <v>83</v>
      </c>
      <c r="B164" s="1">
        <v>1.6529000000000001E-4</v>
      </c>
      <c r="C164" s="1">
        <v>2.0548000000000004E-2</v>
      </c>
      <c r="D164" s="1">
        <v>-1.7391E-2</v>
      </c>
      <c r="E164" s="1">
        <v>2.9032000000000002E-2</v>
      </c>
      <c r="F164" s="1">
        <v>5.3300000000000005E-3</v>
      </c>
      <c r="G164" s="1">
        <v>-1.1858E-2</v>
      </c>
      <c r="H164" s="1">
        <v>-7.5080000000000008E-3</v>
      </c>
      <c r="I164" s="1">
        <v>4.8370000000000002E-3</v>
      </c>
      <c r="J164" s="1">
        <v>4.3860000000000001E-3</v>
      </c>
      <c r="K164" s="1">
        <v>8.9690000000000013E-3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>
      <c r="A165" s="2" t="s">
        <v>82</v>
      </c>
      <c r="B165" s="1">
        <v>-1.2195000000000001E-4</v>
      </c>
      <c r="C165" s="1">
        <v>-3.6913000000000001E-2</v>
      </c>
      <c r="D165" s="1">
        <v>-2.0649000000000001E-2</v>
      </c>
      <c r="E165" s="1">
        <v>-2.8212999999999998E-2</v>
      </c>
      <c r="F165" s="1">
        <v>-6.4687000000000008E-2</v>
      </c>
      <c r="G165" s="1">
        <v>-3.2000000000000001E-2</v>
      </c>
      <c r="H165" s="1">
        <v>-6.051E-3</v>
      </c>
      <c r="I165" s="1">
        <v>-4.9338E-2</v>
      </c>
      <c r="J165" s="1">
        <v>0</v>
      </c>
      <c r="K165" s="1">
        <v>-1.3332999999999999E-2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>
      <c r="A166" s="2" t="s">
        <v>81</v>
      </c>
      <c r="B166" s="1">
        <v>2.0576000000000001E-4</v>
      </c>
      <c r="C166" s="1">
        <v>1.7422E-2</v>
      </c>
      <c r="D166" s="1">
        <v>-1.8072000000000001E-2</v>
      </c>
      <c r="E166" s="1">
        <v>2.5805999999999999E-2</v>
      </c>
      <c r="F166" s="1">
        <v>4.535E-3</v>
      </c>
      <c r="G166" s="1">
        <v>4.1320000000000003E-3</v>
      </c>
      <c r="H166" s="1">
        <v>3.0440000000000003E-3</v>
      </c>
      <c r="I166" s="1">
        <v>1.0126999999999999E-2</v>
      </c>
      <c r="J166" s="1">
        <v>4.3670000000000002E-3</v>
      </c>
      <c r="K166" s="1">
        <v>4.5050000000000003E-3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>
      <c r="A167" s="2" t="s">
        <v>80</v>
      </c>
      <c r="B167" s="1">
        <v>-1.6129000000000002E-4</v>
      </c>
      <c r="C167" s="1">
        <v>2.3973000000000001E-2</v>
      </c>
      <c r="D167" s="1">
        <v>-2.1472000000000002E-2</v>
      </c>
      <c r="E167" s="1">
        <v>4.0881000000000001E-2</v>
      </c>
      <c r="F167" s="1">
        <v>2.0316000000000001E-2</v>
      </c>
      <c r="G167" s="1">
        <v>-4.1149999999999997E-3</v>
      </c>
      <c r="H167" s="1">
        <v>-1.5170000000000001E-3</v>
      </c>
      <c r="I167" s="1">
        <v>1.253E-3</v>
      </c>
      <c r="J167" s="1">
        <v>-1.7391E-2</v>
      </c>
      <c r="K167" s="1">
        <v>-2.2422000000000001E-2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>
      <c r="A168" s="2" t="s">
        <v>79</v>
      </c>
      <c r="B168" s="1">
        <v>-4.0980000000000004E-5</v>
      </c>
      <c r="C168" s="1">
        <v>-1.0033E-2</v>
      </c>
      <c r="D168" s="1">
        <v>3.1350000000000002E-3</v>
      </c>
      <c r="E168" s="1">
        <v>2.4169E-2</v>
      </c>
      <c r="F168" s="1">
        <v>6.6369999999999997E-3</v>
      </c>
      <c r="G168" s="1">
        <v>-4.1320000000000003E-3</v>
      </c>
      <c r="H168" s="1">
        <v>-1.5200000000000001E-3</v>
      </c>
      <c r="I168" s="1">
        <v>-6.2580000000000005E-3</v>
      </c>
      <c r="J168" s="1">
        <v>-1.3273999999999999E-2</v>
      </c>
      <c r="K168" s="1">
        <v>-9.1739999999999999E-3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>
      <c r="A169" s="2" t="s">
        <v>78</v>
      </c>
      <c r="B169" s="1">
        <v>-8.2299999999999995E-5</v>
      </c>
      <c r="C169" s="1">
        <v>-3.1579000000000003E-2</v>
      </c>
      <c r="D169" s="1">
        <v>-4.0625000000000001E-2</v>
      </c>
      <c r="E169" s="1">
        <v>-7.6696E-2</v>
      </c>
      <c r="F169" s="1">
        <v>-4.1757999999999997E-2</v>
      </c>
      <c r="G169" s="1">
        <v>-8.2989999999999991E-3</v>
      </c>
      <c r="H169" s="1">
        <v>-2.4353E-2</v>
      </c>
      <c r="I169" s="1">
        <v>-4.7858999999999999E-2</v>
      </c>
      <c r="J169" s="1">
        <v>-1.7937000000000002E-2</v>
      </c>
      <c r="K169" s="1">
        <v>-4.6300000000000004E-3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>
      <c r="A170" s="2" t="s">
        <v>77</v>
      </c>
      <c r="B170" s="1">
        <v>-8.298999999999999E-5</v>
      </c>
      <c r="C170" s="1">
        <v>3.6230000000000004E-3</v>
      </c>
      <c r="D170" s="1">
        <v>-6.1889000000000007E-2</v>
      </c>
      <c r="E170" s="1">
        <v>-9.9041999999999991E-2</v>
      </c>
      <c r="F170" s="1">
        <v>-9.9770999999999999E-2</v>
      </c>
      <c r="G170" s="1">
        <v>-1.2552000000000001E-2</v>
      </c>
      <c r="H170" s="1">
        <v>-4.3681999999999999E-2</v>
      </c>
      <c r="I170" s="1">
        <v>-9.9206000000000003E-2</v>
      </c>
      <c r="J170" s="1">
        <v>-4.1096000000000008E-2</v>
      </c>
      <c r="K170" s="1">
        <v>-6.9769999999999997E-3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>
      <c r="A171" s="2" t="s">
        <v>76</v>
      </c>
      <c r="B171" s="1">
        <v>-8.3680000000000012E-5</v>
      </c>
      <c r="C171" s="1">
        <v>2.8881E-2</v>
      </c>
      <c r="D171" s="1">
        <v>1.7361000000000001E-2</v>
      </c>
      <c r="E171" s="1">
        <v>1.0638000000000002E-2</v>
      </c>
      <c r="F171" s="1">
        <v>1.4012999999999999E-2</v>
      </c>
      <c r="G171" s="1">
        <v>8.4749999999999999E-3</v>
      </c>
      <c r="H171" s="1">
        <v>4.8939999999999999E-3</v>
      </c>
      <c r="I171" s="1">
        <v>3.0837E-2</v>
      </c>
      <c r="J171" s="1">
        <v>1.4286000000000002E-2</v>
      </c>
      <c r="K171" s="1">
        <v>2.3419999999999999E-3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>
      <c r="A172" s="2" t="s">
        <v>75</v>
      </c>
      <c r="B172" s="1">
        <v>-1.6878000000000002E-4</v>
      </c>
      <c r="C172" s="1">
        <v>-4.9123E-2</v>
      </c>
      <c r="D172" s="1">
        <v>-3.4129999999999998E-3</v>
      </c>
      <c r="E172" s="1">
        <v>2.1053000000000002E-2</v>
      </c>
      <c r="F172" s="1">
        <v>-5.025E-3</v>
      </c>
      <c r="G172" s="1">
        <v>-1.6807000000000002E-2</v>
      </c>
      <c r="H172" s="1">
        <v>0</v>
      </c>
      <c r="I172" s="1">
        <v>9.972E-3</v>
      </c>
      <c r="J172" s="1">
        <v>4.6949999999999995E-3</v>
      </c>
      <c r="K172" s="1">
        <v>-1.4019E-2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>
      <c r="A173" s="2" t="s">
        <v>74</v>
      </c>
      <c r="B173" s="1">
        <v>-4.2920000000000009E-5</v>
      </c>
      <c r="C173" s="1">
        <v>-1.8450000000000001E-2</v>
      </c>
      <c r="D173" s="1">
        <v>6.8490000000000001E-3</v>
      </c>
      <c r="E173" s="1">
        <v>1.0308999999999999E-2</v>
      </c>
      <c r="F173" s="1">
        <v>1.8939000000000001E-2</v>
      </c>
      <c r="G173" s="1">
        <v>8.5470000000000008E-3</v>
      </c>
      <c r="H173" s="1">
        <v>-4.8700000000000002E-3</v>
      </c>
      <c r="I173" s="1">
        <v>2.3976999999999998E-2</v>
      </c>
      <c r="J173" s="1">
        <v>-9.3460000000000001E-3</v>
      </c>
      <c r="K173" s="1">
        <v>4.7390000000000002E-3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>
      <c r="A174" s="2" t="s">
        <v>73</v>
      </c>
      <c r="B174" s="1">
        <v>4.3100000000000004E-5</v>
      </c>
      <c r="C174" s="1">
        <v>2.2556E-2</v>
      </c>
      <c r="D174" s="1">
        <v>1.7007000000000001E-2</v>
      </c>
      <c r="E174" s="1">
        <v>4.0815999999999998E-2</v>
      </c>
      <c r="F174" s="1">
        <v>8.0545000000000005E-2</v>
      </c>
      <c r="G174" s="1">
        <v>5.9322E-2</v>
      </c>
      <c r="H174" s="1">
        <v>2.1207E-2</v>
      </c>
      <c r="I174" s="1">
        <v>4.5454999999999995E-2</v>
      </c>
      <c r="J174" s="1">
        <v>1.4151E-2</v>
      </c>
      <c r="K174" s="1">
        <v>-4.7169999999999998E-3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>
      <c r="A175" s="2" t="s">
        <v>72</v>
      </c>
      <c r="B175" s="1">
        <v>3.0043000000000002E-4</v>
      </c>
      <c r="C175" s="1">
        <v>0</v>
      </c>
      <c r="D175" s="1">
        <v>1.0033E-2</v>
      </c>
      <c r="E175" s="1">
        <v>2.6144000000000001E-2</v>
      </c>
      <c r="F175" s="1">
        <v>1.2615000000000001E-2</v>
      </c>
      <c r="G175" s="1">
        <v>9.1999999999999998E-2</v>
      </c>
      <c r="H175" s="1">
        <v>-1.1182000000000001E-2</v>
      </c>
      <c r="I175" s="1">
        <v>6.588000000000001E-3</v>
      </c>
      <c r="J175" s="1">
        <v>-9.3020000000000012E-3</v>
      </c>
      <c r="K175" s="1">
        <v>2.3700000000000001E-3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>
      <c r="A176" s="2" t="s">
        <v>71</v>
      </c>
      <c r="B176" s="1">
        <v>0</v>
      </c>
      <c r="C176" s="1">
        <v>3.3087999999999999E-2</v>
      </c>
      <c r="D176" s="1">
        <v>1.9868E-2</v>
      </c>
      <c r="E176" s="1">
        <v>-3.8217000000000001E-2</v>
      </c>
      <c r="F176" s="1">
        <v>-3.1710000000000002E-2</v>
      </c>
      <c r="G176" s="1">
        <v>-3.6629999999999996E-2</v>
      </c>
      <c r="H176" s="1">
        <v>-1.7770999999999999E-2</v>
      </c>
      <c r="I176" s="1">
        <v>-4.3194000000000003E-2</v>
      </c>
      <c r="J176" s="1">
        <v>-9.389999999999999E-3</v>
      </c>
      <c r="K176" s="1">
        <v>0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>
      <c r="A177" s="2" t="s">
        <v>70</v>
      </c>
      <c r="B177" s="1">
        <v>-4.1670000000000006E-5</v>
      </c>
      <c r="C177" s="1">
        <v>-1.7794000000000001E-2</v>
      </c>
      <c r="D177" s="1">
        <v>-3.2467999999999997E-2</v>
      </c>
      <c r="E177" s="1">
        <v>2.9801000000000001E-2</v>
      </c>
      <c r="F177" s="1">
        <v>3.509E-3</v>
      </c>
      <c r="G177" s="1">
        <v>3.8023000000000001E-2</v>
      </c>
      <c r="H177" s="1">
        <v>9.868E-3</v>
      </c>
      <c r="I177" s="1">
        <v>-1.3680000000000001E-3</v>
      </c>
      <c r="J177" s="1">
        <v>0</v>
      </c>
      <c r="K177" s="1">
        <v>1.8912999999999999E-2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>
      <c r="A178" s="2" t="s">
        <v>69</v>
      </c>
      <c r="B178" s="1">
        <v>4.1840000000000006E-5</v>
      </c>
      <c r="C178" s="1">
        <v>1.4493000000000001E-2</v>
      </c>
      <c r="D178" s="1">
        <v>3.0200999999999999E-2</v>
      </c>
      <c r="E178" s="1">
        <v>-3.2154000000000002E-2</v>
      </c>
      <c r="F178" s="1">
        <v>-1.7482999999999999E-2</v>
      </c>
      <c r="G178" s="1">
        <v>0</v>
      </c>
      <c r="H178" s="1">
        <v>0</v>
      </c>
      <c r="I178" s="1">
        <v>-2.6027000000000002E-2</v>
      </c>
      <c r="J178" s="1">
        <v>-2.3696999999999999E-2</v>
      </c>
      <c r="K178" s="1">
        <v>4.64E-3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>
      <c r="A179" s="2" t="s">
        <v>68</v>
      </c>
      <c r="B179" s="1">
        <v>-8.3330000000000003E-5</v>
      </c>
      <c r="C179" s="1">
        <v>-1.7857000000000001E-2</v>
      </c>
      <c r="D179" s="1">
        <v>2.2801000000000002E-2</v>
      </c>
      <c r="E179" s="1">
        <v>2.9900000000000003E-2</v>
      </c>
      <c r="F179" s="1">
        <v>1.1861999999999999E-2</v>
      </c>
      <c r="G179" s="1">
        <v>2.1978000000000001E-2</v>
      </c>
      <c r="H179" s="1">
        <v>0</v>
      </c>
      <c r="I179" s="1">
        <v>2.6723E-2</v>
      </c>
      <c r="J179" s="1">
        <v>9.7090000000000006E-3</v>
      </c>
      <c r="K179" s="1">
        <v>9.2379999999999997E-3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>
      <c r="A180" s="2" t="s">
        <v>67</v>
      </c>
      <c r="B180" s="1">
        <v>8.4030000000000007E-5</v>
      </c>
      <c r="C180" s="1">
        <v>-1.4544999999999999E-2</v>
      </c>
      <c r="D180" s="1">
        <v>6.3690000000000005E-3</v>
      </c>
      <c r="E180" s="1">
        <v>3.2260000000000001E-3</v>
      </c>
      <c r="F180" s="1">
        <v>5.1582999999999997E-2</v>
      </c>
      <c r="G180" s="1">
        <v>-1.4337000000000001E-2</v>
      </c>
      <c r="H180" s="1">
        <v>8.1430000000000009E-3</v>
      </c>
      <c r="I180" s="1">
        <v>7.6712000000000002E-2</v>
      </c>
      <c r="J180" s="1">
        <v>4.8079999999999998E-3</v>
      </c>
      <c r="K180" s="1">
        <v>9.1529999999999997E-3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>
      <c r="A181" s="2" t="s">
        <v>66</v>
      </c>
      <c r="B181" s="1">
        <v>-4.1670000000000006E-5</v>
      </c>
      <c r="C181" s="1">
        <v>-1.107E-2</v>
      </c>
      <c r="D181" s="1">
        <v>-2.2151999999999998E-2</v>
      </c>
      <c r="E181" s="1">
        <v>-1.9293000000000001E-2</v>
      </c>
      <c r="F181" s="1">
        <v>-1.3378000000000001E-2</v>
      </c>
      <c r="G181" s="1">
        <v>1.4544999999999999E-2</v>
      </c>
      <c r="H181" s="1">
        <v>2.1002E-2</v>
      </c>
      <c r="I181" s="1">
        <v>-1.3995E-2</v>
      </c>
      <c r="J181" s="1">
        <v>1.9139E-2</v>
      </c>
      <c r="K181" s="1">
        <v>2.2680000000000001E-3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>
      <c r="A182" s="2" t="s">
        <v>65</v>
      </c>
      <c r="B182" s="1">
        <v>5.0209000000000007E-4</v>
      </c>
      <c r="C182" s="1">
        <v>0</v>
      </c>
      <c r="D182" s="1">
        <v>-2.2654000000000001E-2</v>
      </c>
      <c r="E182" s="1">
        <v>-1.3115000000000002E-2</v>
      </c>
      <c r="F182" s="1">
        <v>1.1299E-2</v>
      </c>
      <c r="G182" s="1">
        <v>-7.1679999999999999E-3</v>
      </c>
      <c r="H182" s="1">
        <v>-1.1075999999999999E-2</v>
      </c>
      <c r="I182" s="1">
        <v>-2.0644999999999997E-2</v>
      </c>
      <c r="J182" s="1">
        <v>4.6949999999999995E-3</v>
      </c>
      <c r="K182" s="1">
        <v>2.2620000000000001E-3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>
      <c r="A183" s="2" t="s">
        <v>64</v>
      </c>
      <c r="B183" s="1">
        <v>4.3825000000000005E-4</v>
      </c>
      <c r="C183" s="1">
        <v>1.4924999999999999E-2</v>
      </c>
      <c r="D183" s="1">
        <v>-2.9801000000000001E-2</v>
      </c>
      <c r="E183" s="1">
        <v>-3.6545000000000001E-2</v>
      </c>
      <c r="F183" s="1">
        <v>-3.3520000000000001E-2</v>
      </c>
      <c r="G183" s="1">
        <v>-4.6931E-2</v>
      </c>
      <c r="H183" s="1">
        <v>-2.0800000000000003E-2</v>
      </c>
      <c r="I183" s="1">
        <v>-2.5033E-2</v>
      </c>
      <c r="J183" s="1">
        <v>-9.3460000000000001E-3</v>
      </c>
      <c r="K183" s="1">
        <v>0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>
      <c r="A184" s="2" t="s">
        <v>63</v>
      </c>
      <c r="B184" s="1">
        <v>-1.145E-4</v>
      </c>
      <c r="C184" s="1">
        <v>0</v>
      </c>
      <c r="D184" s="1">
        <v>-3.4129999999999998E-3</v>
      </c>
      <c r="E184" s="1">
        <v>0.1</v>
      </c>
      <c r="F184" s="1">
        <v>3.4681999999999998E-2</v>
      </c>
      <c r="G184" s="1">
        <v>2.6515E-2</v>
      </c>
      <c r="H184" s="1">
        <v>2.2876000000000001E-2</v>
      </c>
      <c r="I184" s="1">
        <v>1.0810999999999999E-2</v>
      </c>
      <c r="J184" s="1">
        <v>9.4339999999999997E-3</v>
      </c>
      <c r="K184" s="1">
        <v>1.5801000000000003E-2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>
      <c r="A185" s="2" t="s">
        <v>62</v>
      </c>
      <c r="B185" s="1">
        <v>-1.1583000000000002E-4</v>
      </c>
      <c r="C185" s="1">
        <v>-5.5147000000000002E-2</v>
      </c>
      <c r="D185" s="1">
        <v>-1.3698999999999999E-2</v>
      </c>
      <c r="E185" s="1">
        <v>4.7022000000000008E-2</v>
      </c>
      <c r="F185" s="1">
        <v>7.8209999999999998E-3</v>
      </c>
      <c r="G185" s="1">
        <v>-1.107E-2</v>
      </c>
      <c r="H185" s="1">
        <v>-1.9169000000000002E-2</v>
      </c>
      <c r="I185" s="1">
        <v>4.0109999999999998E-3</v>
      </c>
      <c r="J185" s="1">
        <v>-9.3460000000000001E-3</v>
      </c>
      <c r="K185" s="1">
        <v>-6.6669999999999993E-3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>
      <c r="A186" s="2" t="s">
        <v>61</v>
      </c>
      <c r="B186" s="1">
        <v>-2.3438000000000002E-4</v>
      </c>
      <c r="C186" s="1">
        <v>3.8909999999999999E-3</v>
      </c>
      <c r="D186" s="1">
        <v>-3.4722000000000003E-2</v>
      </c>
      <c r="E186" s="1">
        <v>0</v>
      </c>
      <c r="F186" s="1">
        <v>-2.5499000000000001E-2</v>
      </c>
      <c r="G186" s="1">
        <v>-1.4924999999999999E-2</v>
      </c>
      <c r="H186" s="1">
        <v>3.2569999999999999E-3</v>
      </c>
      <c r="I186" s="1">
        <v>-2.53E-2</v>
      </c>
      <c r="J186" s="1">
        <v>0</v>
      </c>
      <c r="K186" s="1">
        <v>-4.4740000000000005E-3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>
      <c r="A187" s="2" t="s">
        <v>60</v>
      </c>
      <c r="B187" s="1">
        <v>-1.2E-4</v>
      </c>
      <c r="C187" s="1">
        <v>-1.9380000000000001E-2</v>
      </c>
      <c r="D187" s="1">
        <v>-6.8345000000000003E-2</v>
      </c>
      <c r="E187" s="1">
        <v>-5.9880000000000003E-3</v>
      </c>
      <c r="F187" s="1">
        <v>9.1009999999999997E-3</v>
      </c>
      <c r="G187" s="1">
        <v>2.2727000000000001E-2</v>
      </c>
      <c r="H187" s="1">
        <v>-1.6230000000000001E-3</v>
      </c>
      <c r="I187" s="1">
        <v>-6.8310000000000003E-3</v>
      </c>
      <c r="J187" s="1">
        <v>-2.8302000000000001E-2</v>
      </c>
      <c r="K187" s="1">
        <v>-2.2471999999999999E-2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>
      <c r="A188" s="2" t="s">
        <v>59</v>
      </c>
      <c r="B188" s="1">
        <v>-4.048600000000001E-4</v>
      </c>
      <c r="C188" s="1">
        <v>-8.3003999999999994E-2</v>
      </c>
      <c r="D188" s="1">
        <v>1.9305000000000003E-2</v>
      </c>
      <c r="E188" s="1">
        <v>-9.9398E-2</v>
      </c>
      <c r="F188" s="1">
        <v>-4.7351000000000004E-2</v>
      </c>
      <c r="G188" s="1">
        <v>-3.7037E-2</v>
      </c>
      <c r="H188" s="1">
        <v>-2.4390000000000002E-2</v>
      </c>
      <c r="I188" s="1">
        <v>-5.3644999999999998E-2</v>
      </c>
      <c r="J188" s="1">
        <v>-1.4563E-2</v>
      </c>
      <c r="K188" s="1">
        <v>-2.5287000000000004E-2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>
      <c r="A189" s="2" t="s">
        <v>58</v>
      </c>
      <c r="B189" s="1">
        <v>-3.3754999999999999E-4</v>
      </c>
      <c r="C189" s="1">
        <v>-4.3102999999999995E-2</v>
      </c>
      <c r="D189" s="1">
        <v>-3.0303E-2</v>
      </c>
      <c r="E189" s="1">
        <v>-3.3439999999999998E-3</v>
      </c>
      <c r="F189" s="1">
        <v>1.3018000000000002E-2</v>
      </c>
      <c r="G189" s="1">
        <v>-1.9231000000000002E-2</v>
      </c>
      <c r="H189" s="1">
        <v>0</v>
      </c>
      <c r="I189" s="1">
        <v>4.3600000000000002E-3</v>
      </c>
      <c r="J189" s="1">
        <v>4.9259999999999998E-3</v>
      </c>
      <c r="K189" s="1">
        <v>-4.7169999999999998E-3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>
      <c r="A190" s="2" t="s">
        <v>57</v>
      </c>
      <c r="B190" s="1">
        <v>2.6200999999999997E-4</v>
      </c>
      <c r="C190" s="1">
        <v>-1.3514E-2</v>
      </c>
      <c r="D190" s="1">
        <v>-9.7655999999999993E-2</v>
      </c>
      <c r="E190" s="1">
        <v>-8.0536999999999997E-2</v>
      </c>
      <c r="F190" s="1">
        <v>-7.0089999999999996E-3</v>
      </c>
      <c r="G190" s="1">
        <v>-7.8429999999999993E-3</v>
      </c>
      <c r="H190" s="1">
        <v>-1.6669999999999999E-3</v>
      </c>
      <c r="I190" s="1">
        <v>-4.4863E-2</v>
      </c>
      <c r="J190" s="1">
        <v>-9.8040000000000002E-3</v>
      </c>
      <c r="K190" s="1">
        <v>0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>
      <c r="A191" s="2" t="s">
        <v>56</v>
      </c>
      <c r="B191" s="1">
        <v>-5.1064000000000003E-4</v>
      </c>
      <c r="C191" s="1">
        <v>-4.1096000000000008E-2</v>
      </c>
      <c r="D191" s="1">
        <v>9.9567000000000003E-2</v>
      </c>
      <c r="E191" s="1">
        <v>-9.8539999999999989E-2</v>
      </c>
      <c r="F191" s="1">
        <v>-9.8824000000000009E-2</v>
      </c>
      <c r="G191" s="1">
        <v>-4.3478000000000003E-2</v>
      </c>
      <c r="H191" s="1">
        <v>-9.8497000000000001E-2</v>
      </c>
      <c r="I191" s="1">
        <v>-0.1</v>
      </c>
      <c r="J191" s="1">
        <v>-9.8019999999999996E-2</v>
      </c>
      <c r="K191" s="1">
        <v>-9.0047000000000002E-2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>
      <c r="A192" s="2" t="s">
        <v>55</v>
      </c>
      <c r="B192" s="1">
        <v>6.2780000000000008E-4</v>
      </c>
      <c r="C192" s="1">
        <v>2.3809999999999998E-2</v>
      </c>
      <c r="D192" s="1">
        <v>-4.7244000000000001E-2</v>
      </c>
      <c r="E192" s="1">
        <v>9.7166000000000002E-2</v>
      </c>
      <c r="F192" s="1">
        <v>3.2636999999999999E-2</v>
      </c>
      <c r="G192" s="1">
        <v>0</v>
      </c>
      <c r="H192" s="1">
        <v>2.963E-2</v>
      </c>
      <c r="I192" s="1">
        <v>2.0202000000000001E-2</v>
      </c>
      <c r="J192" s="1">
        <v>6.1471000000000005E-2</v>
      </c>
      <c r="K192" s="1">
        <v>2.8645999999999998E-2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>
      <c r="A193" s="2" t="s">
        <v>54</v>
      </c>
      <c r="B193" s="1">
        <v>-1.2658E-4</v>
      </c>
      <c r="C193" s="1">
        <v>0</v>
      </c>
      <c r="D193" s="1">
        <v>6.6116000000000008E-2</v>
      </c>
      <c r="E193" s="1">
        <v>3.6900000000000002E-2</v>
      </c>
      <c r="F193" s="1">
        <v>3.5397999999999999E-2</v>
      </c>
      <c r="G193" s="1">
        <v>-1.2397E-2</v>
      </c>
      <c r="H193" s="1">
        <v>0</v>
      </c>
      <c r="I193" s="1">
        <v>6.6010000000000001E-3</v>
      </c>
      <c r="J193" s="1">
        <v>-2.2751E-2</v>
      </c>
      <c r="K193" s="1">
        <v>-4.0506E-2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>
      <c r="A194" s="2" t="s">
        <v>53</v>
      </c>
      <c r="B194" s="1">
        <v>1.7094000000000001E-4</v>
      </c>
      <c r="C194" s="1">
        <v>2.3256000000000002E-2</v>
      </c>
      <c r="D194" s="1">
        <v>1.1628000000000001E-2</v>
      </c>
      <c r="E194" s="1">
        <v>-1.0676000000000001E-2</v>
      </c>
      <c r="F194" s="1">
        <v>7.326E-3</v>
      </c>
      <c r="G194" s="1">
        <v>0</v>
      </c>
      <c r="H194" s="1">
        <v>7.1940000000000007E-3</v>
      </c>
      <c r="I194" s="1">
        <v>0</v>
      </c>
      <c r="J194" s="1">
        <v>-1.1639999999999999E-2</v>
      </c>
      <c r="K194" s="1">
        <v>-1.0553999999999999E-2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>
      <c r="A195" s="2" t="s">
        <v>52</v>
      </c>
      <c r="B195" s="1">
        <v>-1.6807000000000004E-4</v>
      </c>
      <c r="C195" s="1">
        <v>3.1817999999999999E-2</v>
      </c>
      <c r="D195" s="1">
        <v>1.5325999999999999E-2</v>
      </c>
      <c r="E195" s="1">
        <v>7.9136999999999999E-2</v>
      </c>
      <c r="F195" s="1">
        <v>3.6359999999999999E-3</v>
      </c>
      <c r="G195" s="1">
        <v>2.0920999999999999E-2</v>
      </c>
      <c r="H195" s="1">
        <v>1.9643000000000001E-2</v>
      </c>
      <c r="I195" s="1">
        <v>1.1474999999999999E-2</v>
      </c>
      <c r="J195" s="1">
        <v>-2.1410000000000001E-3</v>
      </c>
      <c r="K195" s="1">
        <v>-8.0000000000000002E-3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>
      <c r="A196" s="2" t="s">
        <v>51</v>
      </c>
      <c r="B196" s="1">
        <v>2.1368000000000003E-4</v>
      </c>
      <c r="C196" s="1">
        <v>-2.2026E-2</v>
      </c>
      <c r="D196" s="1">
        <v>1.1321000000000001E-2</v>
      </c>
      <c r="E196" s="1">
        <v>0.02</v>
      </c>
      <c r="F196" s="1">
        <v>-3.6230000000000004E-3</v>
      </c>
      <c r="G196" s="1">
        <v>-4.0980000000000001E-3</v>
      </c>
      <c r="H196" s="1">
        <v>-2.6269999999999998E-2</v>
      </c>
      <c r="I196" s="1">
        <v>-9.724E-3</v>
      </c>
      <c r="J196" s="1">
        <v>-6.4380000000000001E-3</v>
      </c>
      <c r="K196" s="1">
        <v>-1.3441000000000002E-2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>
      <c r="A197" s="2" t="s">
        <v>50</v>
      </c>
      <c r="B197" s="1">
        <v>-8.3680000000000012E-5</v>
      </c>
      <c r="C197" s="1">
        <v>-9.0090000000000014E-3</v>
      </c>
      <c r="D197" s="1">
        <v>-3.7312999999999999E-2</v>
      </c>
      <c r="E197" s="1">
        <v>-6.5360000000000001E-3</v>
      </c>
      <c r="F197" s="1">
        <v>2.4242E-2</v>
      </c>
      <c r="G197" s="1">
        <v>8.2299999999999995E-3</v>
      </c>
      <c r="H197" s="1">
        <v>-1.2589999999999999E-2</v>
      </c>
      <c r="I197" s="1">
        <v>-3.4369999999999998E-2</v>
      </c>
      <c r="J197" s="1">
        <v>2.0518000000000002E-2</v>
      </c>
      <c r="K197" s="1">
        <v>-2.7250000000000004E-3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>
      <c r="A198" s="2" t="s">
        <v>49</v>
      </c>
      <c r="B198" s="1">
        <v>3.3754999999999999E-4</v>
      </c>
      <c r="C198" s="1">
        <v>9.0910000000000001E-3</v>
      </c>
      <c r="D198" s="1">
        <v>1.9380000000000001E-2</v>
      </c>
      <c r="E198" s="1">
        <v>-3.2890000000000003E-3</v>
      </c>
      <c r="F198" s="1">
        <v>-4.7340000000000004E-3</v>
      </c>
      <c r="G198" s="1">
        <v>-4.0820000000000006E-3</v>
      </c>
      <c r="H198" s="1">
        <v>9.1070000000000005E-3</v>
      </c>
      <c r="I198" s="1">
        <v>2.5424000000000002E-2</v>
      </c>
      <c r="J198" s="1">
        <v>-5.2910000000000006E-3</v>
      </c>
      <c r="K198" s="1">
        <v>1.6393000000000001E-2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>
      <c r="A199" s="2" t="s">
        <v>48</v>
      </c>
      <c r="B199" s="1">
        <v>-2.0407999999999998E-4</v>
      </c>
      <c r="C199" s="1">
        <v>4.5050000000000003E-3</v>
      </c>
      <c r="D199" s="1">
        <v>-8.7452000000000002E-2</v>
      </c>
      <c r="E199" s="1">
        <v>-4.9505E-2</v>
      </c>
      <c r="F199" s="1">
        <v>-1.9025E-2</v>
      </c>
      <c r="G199" s="1">
        <v>4.0980000000000001E-3</v>
      </c>
      <c r="H199" s="1">
        <v>-1.6245000000000002E-2</v>
      </c>
      <c r="I199" s="1">
        <v>-2.8098999999999999E-2</v>
      </c>
      <c r="J199" s="1">
        <v>-1.8085E-2</v>
      </c>
      <c r="K199" s="1">
        <v>-3.4946000000000005E-2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>
      <c r="A200" s="2" t="s">
        <v>47</v>
      </c>
      <c r="B200" s="1">
        <v>2.5000000000000001E-4</v>
      </c>
      <c r="C200" s="1">
        <v>4.4840000000000001E-3</v>
      </c>
      <c r="D200" s="1">
        <v>1.6667000000000001E-2</v>
      </c>
      <c r="E200" s="1">
        <v>3.125E-2</v>
      </c>
      <c r="F200" s="1">
        <v>3.5152000000000003E-2</v>
      </c>
      <c r="G200" s="1">
        <v>2.4489999999999998E-2</v>
      </c>
      <c r="H200" s="1">
        <v>1.1009E-2</v>
      </c>
      <c r="I200" s="1">
        <v>2.0407999999999999E-2</v>
      </c>
      <c r="J200" s="1">
        <v>8.6670000000000011E-3</v>
      </c>
      <c r="K200" s="1">
        <v>-2.7860000000000003E-3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>
      <c r="A201" s="2" t="s">
        <v>46</v>
      </c>
      <c r="B201" s="1">
        <v>-1.2195000000000001E-4</v>
      </c>
      <c r="C201" s="1">
        <v>-1.3393E-2</v>
      </c>
      <c r="D201" s="1">
        <v>-7.3770000000000002E-2</v>
      </c>
      <c r="E201" s="1">
        <v>6.0606E-2</v>
      </c>
      <c r="F201" s="1">
        <v>9.3679999999999996E-3</v>
      </c>
      <c r="G201" s="1">
        <v>1.992E-2</v>
      </c>
      <c r="H201" s="1">
        <v>0</v>
      </c>
      <c r="I201" s="1">
        <v>0.02</v>
      </c>
      <c r="J201" s="1">
        <v>-1.6112000000000001E-2</v>
      </c>
      <c r="K201" s="1">
        <v>-3.9106000000000002E-2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>
      <c r="A202" s="2" t="s">
        <v>45</v>
      </c>
      <c r="B202" s="1">
        <v>0</v>
      </c>
      <c r="C202" s="1">
        <v>-1.3575E-2</v>
      </c>
      <c r="D202" s="1">
        <v>-1.7698999999999999E-2</v>
      </c>
      <c r="E202" s="1">
        <v>-5.3968000000000002E-2</v>
      </c>
      <c r="F202" s="1">
        <v>9.2810000000000011E-3</v>
      </c>
      <c r="G202" s="1">
        <v>-4.2969E-2</v>
      </c>
      <c r="H202" s="1">
        <v>1.4519000000000001E-2</v>
      </c>
      <c r="I202" s="1">
        <v>-4.0849999999999997E-2</v>
      </c>
      <c r="J202" s="1">
        <v>-1.6375999999999998E-2</v>
      </c>
      <c r="K202" s="1">
        <v>8.7209999999999996E-3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>
      <c r="A203" s="2" t="s">
        <v>44</v>
      </c>
      <c r="B203" s="1">
        <v>-1.6461000000000001E-4</v>
      </c>
      <c r="C203" s="1">
        <v>0</v>
      </c>
      <c r="D203" s="1">
        <v>-6.7568000000000003E-2</v>
      </c>
      <c r="E203" s="1">
        <v>4.6980000000000008E-2</v>
      </c>
      <c r="F203" s="1">
        <v>2.8736000000000001E-2</v>
      </c>
      <c r="G203" s="1">
        <v>5.3060999999999997E-2</v>
      </c>
      <c r="H203" s="1">
        <v>-1.9678000000000001E-2</v>
      </c>
      <c r="I203" s="1">
        <v>0</v>
      </c>
      <c r="J203" s="1">
        <v>2.9967000000000001E-2</v>
      </c>
      <c r="K203" s="1">
        <v>8.6460000000000009E-3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>
      <c r="A204" s="2" t="s">
        <v>43</v>
      </c>
      <c r="B204" s="1">
        <v>4.6025000000000005E-4</v>
      </c>
      <c r="C204" s="1">
        <v>3.6697E-2</v>
      </c>
      <c r="D204" s="1">
        <v>-1.4493000000000001E-2</v>
      </c>
      <c r="E204" s="1">
        <v>1.2821000000000001E-2</v>
      </c>
      <c r="F204" s="1">
        <v>-1.1169999999999999E-3</v>
      </c>
      <c r="G204" s="1">
        <v>-1.5504E-2</v>
      </c>
      <c r="H204" s="1">
        <v>-1.6423E-2</v>
      </c>
      <c r="I204" s="1">
        <v>-3.0664E-2</v>
      </c>
      <c r="J204" s="1">
        <v>1.5086E-2</v>
      </c>
      <c r="K204" s="1">
        <v>2.5714000000000001E-2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>
      <c r="A205" s="2" t="s">
        <v>42</v>
      </c>
      <c r="B205" s="1">
        <v>4.0000000000000002E-4</v>
      </c>
      <c r="C205" s="1">
        <v>9.7345000000000015E-2</v>
      </c>
      <c r="D205" s="1">
        <v>6.3725000000000004E-2</v>
      </c>
      <c r="E205" s="1">
        <v>4.4303999999999996E-2</v>
      </c>
      <c r="F205" s="1">
        <v>7.1587999999999999E-2</v>
      </c>
      <c r="G205" s="1">
        <v>1.9685000000000001E-2</v>
      </c>
      <c r="H205" s="1">
        <v>2.7829000000000003E-2</v>
      </c>
      <c r="I205" s="1">
        <v>9.8417999999999992E-2</v>
      </c>
      <c r="J205" s="1">
        <v>-5.3080000000000002E-3</v>
      </c>
      <c r="K205" s="1">
        <v>-1.1142000000000001E-2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>
      <c r="A206" s="2" t="s">
        <v>41</v>
      </c>
      <c r="B206" s="1">
        <v>0</v>
      </c>
      <c r="C206" s="1">
        <v>3.2258000000000002E-2</v>
      </c>
      <c r="D206" s="1">
        <v>6.9124000000000005E-2</v>
      </c>
      <c r="E206" s="1">
        <v>-9.0910000000000001E-3</v>
      </c>
      <c r="F206" s="1">
        <v>-8.350999999999999E-3</v>
      </c>
      <c r="G206" s="1">
        <v>1.1583000000000001E-2</v>
      </c>
      <c r="H206" s="1">
        <v>7.2199999999999999E-3</v>
      </c>
      <c r="I206" s="1">
        <v>8.0000000000000002E-3</v>
      </c>
      <c r="J206" s="1">
        <v>9.6050000000000007E-3</v>
      </c>
      <c r="K206" s="1">
        <v>2.2534999999999999E-2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>
      <c r="A207" s="2" t="s">
        <v>40</v>
      </c>
      <c r="B207" s="1">
        <v>-7.6920000000000002E-5</v>
      </c>
      <c r="C207" s="1">
        <v>1.5625E-2</v>
      </c>
      <c r="D207" s="1">
        <v>6.8966E-2</v>
      </c>
      <c r="E207" s="1">
        <v>9.7859000000000002E-2</v>
      </c>
      <c r="F207" s="1">
        <v>6.3160000000000004E-3</v>
      </c>
      <c r="G207" s="1">
        <v>2.6718000000000002E-2</v>
      </c>
      <c r="H207" s="1">
        <v>2.6882000000000003E-2</v>
      </c>
      <c r="I207" s="1">
        <v>1.1110999999999999E-2</v>
      </c>
      <c r="J207" s="1">
        <v>-8.457000000000001E-3</v>
      </c>
      <c r="K207" s="1">
        <v>-2.7550000000000001E-3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>
      <c r="A208" s="2" t="s">
        <v>39</v>
      </c>
      <c r="B208" s="1">
        <v>0</v>
      </c>
      <c r="C208" s="1">
        <v>-2.3077E-2</v>
      </c>
      <c r="D208" s="1">
        <v>8.0649999999999993E-3</v>
      </c>
      <c r="E208" s="1">
        <v>-1.9498999999999999E-2</v>
      </c>
      <c r="F208" s="1">
        <v>-6.2760000000000003E-3</v>
      </c>
      <c r="G208" s="1">
        <v>-4.0891999999999998E-2</v>
      </c>
      <c r="H208" s="1">
        <v>2.2688000000000003E-2</v>
      </c>
      <c r="I208" s="1">
        <v>1.0989000000000001E-2</v>
      </c>
      <c r="J208" s="1">
        <v>3.1979999999999999E-3</v>
      </c>
      <c r="K208" s="1">
        <v>1.1050000000000001E-2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>
      <c r="A209" s="2" t="s">
        <v>38</v>
      </c>
      <c r="B209" s="1">
        <v>-1.1628000000000002E-4</v>
      </c>
      <c r="C209" s="1">
        <v>0</v>
      </c>
      <c r="D209" s="1">
        <v>-4.8000000000000001E-2</v>
      </c>
      <c r="E209" s="1">
        <v>-6.25E-2</v>
      </c>
      <c r="F209" s="1">
        <v>-4.7368E-2</v>
      </c>
      <c r="G209" s="1">
        <v>-2.3256000000000002E-2</v>
      </c>
      <c r="H209" s="1">
        <v>-8.5319999999999997E-3</v>
      </c>
      <c r="I209" s="1">
        <v>-3.1056E-2</v>
      </c>
      <c r="J209" s="1">
        <v>6.8013000000000004E-2</v>
      </c>
      <c r="K209" s="1">
        <v>-8.1969999999999994E-3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>
      <c r="A210" s="2" t="s">
        <v>37</v>
      </c>
      <c r="B210" s="1">
        <v>1.9608000000000001E-4</v>
      </c>
      <c r="C210" s="1">
        <v>3.9370000000000004E-3</v>
      </c>
      <c r="D210" s="1">
        <v>3.7815000000000001E-2</v>
      </c>
      <c r="E210" s="1">
        <v>7.5758000000000006E-2</v>
      </c>
      <c r="F210" s="1">
        <v>3.6463999999999996E-2</v>
      </c>
      <c r="G210" s="1">
        <v>3.9683000000000003E-2</v>
      </c>
      <c r="H210" s="1">
        <v>1.5491E-2</v>
      </c>
      <c r="I210" s="1">
        <v>2.8846E-2</v>
      </c>
      <c r="J210" s="1">
        <v>4.9750000000000003E-3</v>
      </c>
      <c r="K210" s="1">
        <v>1.3774E-2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>
      <c r="A211" s="2" t="s">
        <v>36</v>
      </c>
      <c r="B211" s="1">
        <v>0</v>
      </c>
      <c r="C211" s="1">
        <v>0</v>
      </c>
      <c r="D211" s="1">
        <v>1.2145999999999999E-2</v>
      </c>
      <c r="E211" s="1">
        <v>1.9717999999999999E-2</v>
      </c>
      <c r="F211" s="1">
        <v>-2.9851000000000003E-2</v>
      </c>
      <c r="G211" s="1">
        <v>-4.5801999999999995E-2</v>
      </c>
      <c r="H211" s="1">
        <v>1.8644000000000001E-2</v>
      </c>
      <c r="I211" s="1">
        <v>-2.1807E-2</v>
      </c>
      <c r="J211" s="1">
        <v>0</v>
      </c>
      <c r="K211" s="1">
        <v>-5.4349999999999997E-3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>
      <c r="A212" s="2" t="s">
        <v>35</v>
      </c>
      <c r="B212" s="1">
        <v>-1.5385E-4</v>
      </c>
      <c r="C212" s="1">
        <v>-2.7451E-2</v>
      </c>
      <c r="D212" s="1">
        <v>-2.4E-2</v>
      </c>
      <c r="E212" s="1">
        <v>0</v>
      </c>
      <c r="F212" s="1">
        <v>-1.3187000000000001E-2</v>
      </c>
      <c r="G212" s="1">
        <v>1.2E-2</v>
      </c>
      <c r="H212" s="1">
        <v>4.9919999999999999E-3</v>
      </c>
      <c r="I212" s="1">
        <v>-3.1850000000000003E-3</v>
      </c>
      <c r="J212" s="1">
        <v>0</v>
      </c>
      <c r="K212" s="1">
        <v>-1.9126000000000001E-2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>
      <c r="A213" s="2" t="s">
        <v>34</v>
      </c>
      <c r="B213" s="1">
        <v>3.9060000000000002E-5</v>
      </c>
      <c r="C213" s="1">
        <v>3.2258000000000002E-2</v>
      </c>
      <c r="D213" s="1">
        <v>8.1969999999999994E-3</v>
      </c>
      <c r="E213" s="1">
        <v>-3.0387000000000001E-2</v>
      </c>
      <c r="F213" s="1">
        <v>4.4540000000000005E-3</v>
      </c>
      <c r="G213" s="1">
        <v>-1.5810000000000001E-2</v>
      </c>
      <c r="H213" s="1">
        <v>-2.3178999999999998E-2</v>
      </c>
      <c r="I213" s="1">
        <v>4.7920000000000003E-3</v>
      </c>
      <c r="J213" s="1">
        <v>0</v>
      </c>
      <c r="K213" s="1">
        <v>-1.6713000000000002E-2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>
      <c r="A214" s="2" t="s">
        <v>33</v>
      </c>
      <c r="B214" s="1">
        <v>3.8909999999999998E-5</v>
      </c>
      <c r="C214" s="1">
        <v>-3.125E-2</v>
      </c>
      <c r="D214" s="1">
        <v>-9.349600000000001E-2</v>
      </c>
      <c r="E214" s="1">
        <v>5.4130999999999999E-2</v>
      </c>
      <c r="F214" s="1">
        <v>-4.0029000000000002E-2</v>
      </c>
      <c r="G214" s="1">
        <v>1.6064000000000002E-2</v>
      </c>
      <c r="H214" s="1">
        <v>-2.5424000000000002E-2</v>
      </c>
      <c r="I214" s="1">
        <v>1.5900000000000001E-3</v>
      </c>
      <c r="J214" s="1">
        <v>0</v>
      </c>
      <c r="K214" s="1">
        <v>-8.4989999999999996E-3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>
      <c r="A215" s="2" t="s">
        <v>32</v>
      </c>
      <c r="B215" s="1">
        <v>7.7520000000000003E-5</v>
      </c>
      <c r="C215" s="1">
        <v>4.4355000000000006E-2</v>
      </c>
      <c r="D215" s="1">
        <v>-2.2422000000000001E-2</v>
      </c>
      <c r="E215" s="1">
        <v>-1.0810999999999999E-2</v>
      </c>
      <c r="F215" s="1">
        <v>-9.3240000000000007E-3</v>
      </c>
      <c r="G215" s="1">
        <v>-1.1858E-2</v>
      </c>
      <c r="H215" s="1">
        <v>2.2609000000000001E-2</v>
      </c>
      <c r="I215" s="1">
        <v>-1.5872999999999998E-2</v>
      </c>
      <c r="J215" s="1">
        <v>4.9500000000000004E-3</v>
      </c>
      <c r="K215" s="1">
        <v>-3.1428999999999999E-2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>
      <c r="A216" s="2" t="s">
        <v>31</v>
      </c>
      <c r="B216" s="1">
        <v>-1.9231000000000001E-4</v>
      </c>
      <c r="C216" s="1">
        <v>0</v>
      </c>
      <c r="D216" s="1">
        <v>-9.1739999999999999E-3</v>
      </c>
      <c r="E216" s="1">
        <v>-2.7320000000000001E-3</v>
      </c>
      <c r="F216" s="1">
        <v>-7.0590000000000002E-3</v>
      </c>
      <c r="G216" s="1">
        <v>1.2E-2</v>
      </c>
      <c r="H216" s="1">
        <v>-1.0204E-2</v>
      </c>
      <c r="I216" s="1">
        <v>3.2260000000000001E-3</v>
      </c>
      <c r="J216" s="1">
        <v>4.9259999999999998E-3</v>
      </c>
      <c r="K216" s="1">
        <v>-5.8999999999999999E-3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>
      <c r="A217" s="2" t="s">
        <v>30</v>
      </c>
      <c r="B217" s="1">
        <v>7.8429999999999993E-5</v>
      </c>
      <c r="C217" s="1">
        <v>-2.3166000000000003E-2</v>
      </c>
      <c r="D217" s="1">
        <v>-9.2589999999999999E-3</v>
      </c>
      <c r="E217" s="1">
        <v>1.3698999999999999E-2</v>
      </c>
      <c r="F217" s="1">
        <v>-7.1089999999999999E-3</v>
      </c>
      <c r="G217" s="1">
        <v>3.9529999999999999E-3</v>
      </c>
      <c r="H217" s="1">
        <v>3.4360000000000003E-3</v>
      </c>
      <c r="I217" s="1">
        <v>-3.215E-3</v>
      </c>
      <c r="J217" s="1">
        <v>0</v>
      </c>
      <c r="K217" s="1">
        <v>1.1869000000000001E-2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>
      <c r="A218" s="2" t="s">
        <v>29</v>
      </c>
      <c r="B218" s="1">
        <v>-7.7819999999999997E-5</v>
      </c>
      <c r="C218" s="1">
        <v>0</v>
      </c>
      <c r="D218" s="1">
        <v>3.7383E-2</v>
      </c>
      <c r="E218" s="1">
        <v>5.1351000000000008E-2</v>
      </c>
      <c r="F218" s="1">
        <v>7.3985999999999996E-2</v>
      </c>
      <c r="G218" s="1">
        <v>2.3622000000000001E-2</v>
      </c>
      <c r="H218" s="1">
        <v>2.3973000000000001E-2</v>
      </c>
      <c r="I218" s="1">
        <v>0.1</v>
      </c>
      <c r="J218" s="1">
        <v>4.9020000000000001E-3</v>
      </c>
      <c r="K218" s="1">
        <v>-2.9330000000000003E-3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>
      <c r="A219" s="2" t="s">
        <v>28</v>
      </c>
      <c r="B219" s="1">
        <v>-1.5685999999999999E-4</v>
      </c>
      <c r="C219" s="1">
        <v>-3.9529999999999999E-3</v>
      </c>
      <c r="D219" s="1">
        <v>4.0541000000000001E-2</v>
      </c>
      <c r="E219" s="1">
        <v>-2.5707000000000001E-2</v>
      </c>
      <c r="F219" s="1">
        <v>1.111E-3</v>
      </c>
      <c r="G219" s="1">
        <v>-7.6920000000000001E-3</v>
      </c>
      <c r="H219" s="1">
        <v>1.6719999999999999E-3</v>
      </c>
      <c r="I219" s="1">
        <v>6.4516000000000004E-2</v>
      </c>
      <c r="J219" s="1">
        <v>-1.9512000000000002E-2</v>
      </c>
      <c r="K219" s="1">
        <v>1.1765000000000001E-2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>
      <c r="A220" s="2" t="s">
        <v>27</v>
      </c>
      <c r="B220" s="1">
        <v>0</v>
      </c>
      <c r="C220" s="1">
        <v>-7.9369999999999996E-3</v>
      </c>
      <c r="D220" s="1">
        <v>-4.3290000000000004E-3</v>
      </c>
      <c r="E220" s="1">
        <v>-2.3746999999999997E-2</v>
      </c>
      <c r="F220" s="1">
        <v>-3.3300000000000001E-3</v>
      </c>
      <c r="G220" s="1">
        <v>-1.1628000000000001E-2</v>
      </c>
      <c r="H220" s="1">
        <v>1.6689999999999999E-3</v>
      </c>
      <c r="I220" s="1">
        <v>-2.7550000000000001E-3</v>
      </c>
      <c r="J220" s="1">
        <v>-4.9750000000000003E-3</v>
      </c>
      <c r="K220" s="1">
        <v>-1.1628000000000001E-2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>
      <c r="A221" s="2" t="s">
        <v>26</v>
      </c>
      <c r="B221" s="1">
        <v>-3.5857E-4</v>
      </c>
      <c r="C221" s="1">
        <v>0</v>
      </c>
      <c r="D221" s="1">
        <v>0</v>
      </c>
      <c r="E221" s="1">
        <v>-2.1621999999999999E-2</v>
      </c>
      <c r="F221" s="1">
        <v>-1.3363E-2</v>
      </c>
      <c r="G221" s="1">
        <v>-3.1373000000000005E-2</v>
      </c>
      <c r="H221" s="1">
        <v>-1.3332999999999999E-2</v>
      </c>
      <c r="I221" s="1">
        <v>-5.2485999999999998E-2</v>
      </c>
      <c r="J221" s="1">
        <v>5.0000000000000001E-3</v>
      </c>
      <c r="K221" s="1">
        <v>5.8819999999999992E-3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>
      <c r="A222" s="2" t="s">
        <v>25</v>
      </c>
      <c r="B222" s="1">
        <v>-8.2640000000000008E-5</v>
      </c>
      <c r="C222" s="1">
        <v>4.0000000000000001E-3</v>
      </c>
      <c r="D222" s="1">
        <v>-2.6086999999999999E-2</v>
      </c>
      <c r="E222" s="1">
        <v>-2.4862000000000002E-2</v>
      </c>
      <c r="F222" s="1">
        <v>0</v>
      </c>
      <c r="G222" s="1">
        <v>-2.4291E-2</v>
      </c>
      <c r="H222" s="1">
        <v>-1.3514E-2</v>
      </c>
      <c r="I222" s="1">
        <v>3.7900999999999997E-2</v>
      </c>
      <c r="J222" s="1">
        <v>-8.9549999999999994E-3</v>
      </c>
      <c r="K222" s="1">
        <v>-8.7720000000000003E-3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>
      <c r="A223" s="2" t="s">
        <v>24</v>
      </c>
      <c r="B223" s="1">
        <v>1.6667000000000003E-4</v>
      </c>
      <c r="C223" s="1">
        <v>0</v>
      </c>
      <c r="D223" s="1">
        <v>2.2321000000000001E-2</v>
      </c>
      <c r="E223" s="1">
        <v>4.2492999999999996E-2</v>
      </c>
      <c r="F223" s="1">
        <v>1.8059000000000002E-2</v>
      </c>
      <c r="G223" s="1">
        <v>4.1489999999999999E-3</v>
      </c>
      <c r="H223" s="1">
        <v>1.3698999999999999E-2</v>
      </c>
      <c r="I223" s="1">
        <v>5.3371000000000002E-2</v>
      </c>
      <c r="J223" s="1">
        <v>1.4055999999999999E-2</v>
      </c>
      <c r="K223" s="1">
        <v>0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>
      <c r="A224" s="2" t="s">
        <v>23</v>
      </c>
      <c r="B224" s="1">
        <v>3.6884999999999999E-4</v>
      </c>
      <c r="C224" s="1">
        <v>3.9839999999999997E-3</v>
      </c>
      <c r="D224" s="1">
        <v>3.0568000000000001E-2</v>
      </c>
      <c r="E224" s="1">
        <v>3.2608999999999999E-2</v>
      </c>
      <c r="F224" s="1">
        <v>2.2172999999999998E-2</v>
      </c>
      <c r="G224" s="1">
        <v>2.8926E-2</v>
      </c>
      <c r="H224" s="1">
        <v>1.1823999999999999E-2</v>
      </c>
      <c r="I224" s="1">
        <v>-2.6670000000000001E-3</v>
      </c>
      <c r="J224" s="1">
        <v>9.9010000000000001E-3</v>
      </c>
      <c r="K224" s="1">
        <v>-8.8500000000000002E-3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>
      <c r="A225" s="2" t="s">
        <v>22</v>
      </c>
      <c r="B225" s="1">
        <v>1.1858000000000001E-4</v>
      </c>
      <c r="C225" s="1">
        <v>6.3491999999999993E-2</v>
      </c>
      <c r="D225" s="1">
        <v>3.8136000000000003E-2</v>
      </c>
      <c r="E225" s="1">
        <v>2.1053000000000002E-2</v>
      </c>
      <c r="F225" s="1">
        <v>-1.1931000000000001E-2</v>
      </c>
      <c r="G225" s="1">
        <v>4.0160000000000005E-3</v>
      </c>
      <c r="H225" s="1">
        <v>1.5025E-2</v>
      </c>
      <c r="I225" s="1">
        <v>-9.358E-3</v>
      </c>
      <c r="J225" s="1">
        <v>1.4705999999999999E-2</v>
      </c>
      <c r="K225" s="1">
        <v>8.9290000000000012E-3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>
      <c r="A226" s="2" t="s">
        <v>21</v>
      </c>
      <c r="B226" s="1">
        <v>3.9060000000000002E-5</v>
      </c>
      <c r="C226" s="1">
        <v>5.2239000000000008E-2</v>
      </c>
      <c r="D226" s="1">
        <v>1.2244999999999999E-2</v>
      </c>
      <c r="E226" s="1">
        <v>-1.5464E-2</v>
      </c>
      <c r="F226" s="1">
        <v>2.1949999999999999E-3</v>
      </c>
      <c r="G226" s="1">
        <v>0</v>
      </c>
      <c r="H226" s="1">
        <v>-8.2240000000000004E-3</v>
      </c>
      <c r="I226" s="1">
        <v>-1.2145999999999999E-2</v>
      </c>
      <c r="J226" s="1">
        <v>0</v>
      </c>
      <c r="K226" s="1">
        <v>5.8999999999999999E-3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>
      <c r="A227" s="2" t="s">
        <v>20</v>
      </c>
      <c r="B227" s="1">
        <v>1.1673000000000002E-4</v>
      </c>
      <c r="C227" s="1">
        <v>3.5460000000000005E-3</v>
      </c>
      <c r="D227" s="1">
        <v>-4.0323000000000005E-2</v>
      </c>
      <c r="E227" s="1">
        <v>2.6178E-2</v>
      </c>
      <c r="F227" s="1">
        <v>5.476E-3</v>
      </c>
      <c r="G227" s="1">
        <v>2.4E-2</v>
      </c>
      <c r="H227" s="1">
        <v>1.658E-3</v>
      </c>
      <c r="I227" s="1">
        <v>8.1969999999999994E-3</v>
      </c>
      <c r="J227" s="1">
        <v>-9.6620000000000004E-3</v>
      </c>
      <c r="K227" s="1">
        <v>5.8650000000000004E-3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>
      <c r="A228" s="2" t="s">
        <v>19</v>
      </c>
      <c r="B228" s="1">
        <v>0</v>
      </c>
      <c r="C228" s="1">
        <v>4.5936000000000005E-2</v>
      </c>
      <c r="D228" s="1">
        <v>9.6639000000000003E-2</v>
      </c>
      <c r="E228" s="1">
        <v>8.1632999999999997E-2</v>
      </c>
      <c r="F228" s="1">
        <v>4.2484000000000001E-2</v>
      </c>
      <c r="G228" s="1">
        <v>5.4688000000000001E-2</v>
      </c>
      <c r="H228" s="1">
        <v>2.649E-2</v>
      </c>
      <c r="I228" s="1">
        <v>3.6584999999999999E-2</v>
      </c>
      <c r="J228" s="1">
        <v>1.9512000000000002E-2</v>
      </c>
      <c r="K228" s="1">
        <v>5.8309E-2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>
      <c r="A229" s="2" t="s">
        <v>18</v>
      </c>
      <c r="B229" s="1">
        <v>0</v>
      </c>
      <c r="C229" s="1">
        <v>-4.7297000000000006E-2</v>
      </c>
      <c r="D229" s="1">
        <v>1.9157E-2</v>
      </c>
      <c r="E229" s="1">
        <v>-6.3678999999999999E-2</v>
      </c>
      <c r="F229" s="1">
        <v>-1.7763999999999999E-2</v>
      </c>
      <c r="G229" s="1">
        <v>-2.2221999999999999E-2</v>
      </c>
      <c r="H229" s="1">
        <v>1.4516000000000001E-2</v>
      </c>
      <c r="I229" s="1">
        <v>-9.1500000000000001E-3</v>
      </c>
      <c r="J229" s="1">
        <v>1.4354E-2</v>
      </c>
      <c r="K229" s="1">
        <v>3.3058000000000004E-2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>
      <c r="A230" s="2" t="s">
        <v>17</v>
      </c>
      <c r="B230" s="1">
        <v>-7.6920000000000002E-5</v>
      </c>
      <c r="C230" s="1">
        <v>-7.0920000000000011E-3</v>
      </c>
      <c r="D230" s="1">
        <v>-4.8871999999999999E-2</v>
      </c>
      <c r="E230" s="1">
        <v>0</v>
      </c>
      <c r="F230" s="1">
        <v>-3.2979000000000001E-2</v>
      </c>
      <c r="G230" s="1">
        <v>-1.5152000000000001E-2</v>
      </c>
      <c r="H230" s="1">
        <v>-1.1129E-2</v>
      </c>
      <c r="I230" s="1">
        <v>-1.9789000000000001E-2</v>
      </c>
      <c r="J230" s="1">
        <v>-1.8867999999999999E-2</v>
      </c>
      <c r="K230" s="1">
        <v>-5.3330000000000001E-3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>
      <c r="A231" s="2" t="s">
        <v>16</v>
      </c>
      <c r="B231" s="1">
        <v>-1.1628000000000002E-4</v>
      </c>
      <c r="C231" s="1">
        <v>-1.4286000000000002E-2</v>
      </c>
      <c r="D231" s="1">
        <v>-5.9288999999999994E-2</v>
      </c>
      <c r="E231" s="1">
        <v>-4.7858999999999999E-2</v>
      </c>
      <c r="F231" s="1">
        <v>-4.2903999999999998E-2</v>
      </c>
      <c r="G231" s="1">
        <v>-3.4615E-2</v>
      </c>
      <c r="H231" s="1">
        <v>-1.4469000000000001E-2</v>
      </c>
      <c r="I231" s="1">
        <v>-4.9798000000000002E-2</v>
      </c>
      <c r="J231" s="1">
        <v>-2.8846E-2</v>
      </c>
      <c r="K231" s="1">
        <v>-3.7534000000000005E-2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>
      <c r="A232" s="2" t="s">
        <v>15</v>
      </c>
      <c r="B232" s="1">
        <v>0</v>
      </c>
      <c r="C232" s="1">
        <v>3.6230000000000004E-3</v>
      </c>
      <c r="D232" s="1">
        <v>5.042E-2</v>
      </c>
      <c r="E232" s="1">
        <v>3.7037E-2</v>
      </c>
      <c r="F232" s="1">
        <v>1.8391000000000001E-2</v>
      </c>
      <c r="G232" s="1">
        <v>-3.9839999999999997E-3</v>
      </c>
      <c r="H232" s="1">
        <v>1.6310000000000001E-3</v>
      </c>
      <c r="I232" s="1">
        <v>2.6911999999999998E-2</v>
      </c>
      <c r="J232" s="1">
        <v>9.9010000000000001E-3</v>
      </c>
      <c r="K232" s="1">
        <v>1.6713000000000002E-2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>
      <c r="A233" s="2" t="s">
        <v>14</v>
      </c>
      <c r="B233" s="1">
        <v>-7.8429999999999993E-5</v>
      </c>
      <c r="C233" s="1">
        <v>3.6099999999999999E-3</v>
      </c>
      <c r="D233" s="1">
        <v>-4.8000000000000001E-2</v>
      </c>
      <c r="E233" s="1">
        <v>2.5509999999999999E-3</v>
      </c>
      <c r="F233" s="1">
        <v>-3.7246000000000001E-2</v>
      </c>
      <c r="G233" s="1">
        <v>-0.04</v>
      </c>
      <c r="H233" s="1">
        <v>-1.9543999999999999E-2</v>
      </c>
      <c r="I233" s="1">
        <v>-2.3448000000000004E-2</v>
      </c>
      <c r="J233" s="1">
        <v>-9.8040000000000002E-3</v>
      </c>
      <c r="K233" s="1">
        <v>-2.1918000000000003E-2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>
      <c r="A234" s="2" t="s">
        <v>13</v>
      </c>
      <c r="B234" s="1">
        <v>1.1858000000000001E-4</v>
      </c>
      <c r="C234" s="1">
        <v>-1.7985999999999999E-2</v>
      </c>
      <c r="D234" s="1">
        <v>-4.202E-3</v>
      </c>
      <c r="E234" s="1">
        <v>2.2900999999999998E-2</v>
      </c>
      <c r="F234" s="1">
        <v>9.3790000000000002E-3</v>
      </c>
      <c r="G234" s="1">
        <v>4.1670000000000006E-3</v>
      </c>
      <c r="H234" s="1">
        <v>1.6609999999999999E-3</v>
      </c>
      <c r="I234" s="1">
        <v>-8.4749999999999999E-3</v>
      </c>
      <c r="J234" s="1">
        <v>9.9010000000000001E-3</v>
      </c>
      <c r="K234" s="1">
        <v>5.6020000000000002E-3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>
      <c r="A235" s="2" t="s">
        <v>12</v>
      </c>
      <c r="B235" s="1">
        <v>3.9060000000000002E-5</v>
      </c>
      <c r="C235" s="1">
        <v>2.5640999999999997E-2</v>
      </c>
      <c r="D235" s="1">
        <v>4.2189999999999997E-3</v>
      </c>
      <c r="E235" s="1">
        <v>9.9500000000000005E-3</v>
      </c>
      <c r="F235" s="1">
        <v>4.0650000000000006E-2</v>
      </c>
      <c r="G235" s="1">
        <v>2.4895999999999998E-2</v>
      </c>
      <c r="H235" s="1">
        <v>1.8242000000000001E-2</v>
      </c>
      <c r="I235" s="1">
        <v>6.8376000000000006E-2</v>
      </c>
      <c r="J235" s="1">
        <v>-4.9020000000000001E-3</v>
      </c>
      <c r="K235" s="1">
        <v>5.5710000000000004E-3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>
      <c r="A236" s="2" t="s">
        <v>11</v>
      </c>
      <c r="B236" s="1">
        <v>1.9455000000000001E-4</v>
      </c>
      <c r="C236" s="1">
        <v>4.2857000000000006E-2</v>
      </c>
      <c r="D236" s="1">
        <v>0</v>
      </c>
      <c r="E236" s="1">
        <v>9.8519999999999996E-3</v>
      </c>
      <c r="F236" s="1">
        <v>1.0045E-2</v>
      </c>
      <c r="G236" s="1">
        <v>-4.0489999999999996E-3</v>
      </c>
      <c r="H236" s="1">
        <v>3.2569999999999999E-3</v>
      </c>
      <c r="I236" s="1">
        <v>8.0000000000000002E-3</v>
      </c>
      <c r="J236" s="1">
        <v>4.9259999999999998E-3</v>
      </c>
      <c r="K236" s="1">
        <v>-5.5400000000000007E-3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>
      <c r="A237" s="2" t="s">
        <v>10</v>
      </c>
      <c r="B237" s="1">
        <v>3.8170000000000002E-5</v>
      </c>
      <c r="C237" s="1">
        <v>-6.8490000000000001E-3</v>
      </c>
      <c r="D237" s="1">
        <v>3.3612999999999997E-2</v>
      </c>
      <c r="E237" s="1">
        <v>4.8780000000000004E-3</v>
      </c>
      <c r="F237" s="1">
        <v>1.1050000000000001E-3</v>
      </c>
      <c r="G237" s="1">
        <v>0</v>
      </c>
      <c r="H237" s="1">
        <v>0</v>
      </c>
      <c r="I237" s="1">
        <v>5.2910000000000006E-3</v>
      </c>
      <c r="J237" s="1">
        <v>-9.8040000000000002E-3</v>
      </c>
      <c r="K237" s="1">
        <v>2.2284000000000002E-2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>
      <c r="A238" s="2" t="s">
        <v>9</v>
      </c>
      <c r="B238" s="1">
        <v>-3.8019999999999999E-5</v>
      </c>
      <c r="C238" s="1">
        <v>-6.8970000000000004E-3</v>
      </c>
      <c r="D238" s="1">
        <v>8.1300000000000001E-3</v>
      </c>
      <c r="E238" s="1">
        <v>-1.4563E-2</v>
      </c>
      <c r="F238" s="1">
        <v>1.7660000000000002E-2</v>
      </c>
      <c r="G238" s="1">
        <v>4.065E-3</v>
      </c>
      <c r="H238" s="1">
        <v>1.6233999999999998E-2</v>
      </c>
      <c r="I238" s="1">
        <v>5.9211E-2</v>
      </c>
      <c r="J238" s="1">
        <v>-4.9500000000000004E-3</v>
      </c>
      <c r="K238" s="1">
        <v>-1.0899000000000001E-2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>
      <c r="A239" s="2" t="s">
        <v>8</v>
      </c>
      <c r="B239" s="1">
        <v>7.6340000000000004E-5</v>
      </c>
      <c r="C239" s="1">
        <v>2.4306000000000001E-2</v>
      </c>
      <c r="D239" s="1">
        <v>4.032E-3</v>
      </c>
      <c r="E239" s="1">
        <v>1.2315000000000001E-2</v>
      </c>
      <c r="F239" s="1">
        <v>-2.9284000000000001E-2</v>
      </c>
      <c r="G239" s="1">
        <v>1.2145999999999999E-2</v>
      </c>
      <c r="H239" s="1">
        <v>0</v>
      </c>
      <c r="I239" s="1">
        <v>-4.9690000000000003E-3</v>
      </c>
      <c r="J239" s="1">
        <v>-5.9699999999999996E-3</v>
      </c>
      <c r="K239" s="1">
        <v>-2.4792999999999999E-2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>
      <c r="A240" s="2" t="s">
        <v>7</v>
      </c>
      <c r="B240" s="1">
        <v>3.7880000000000003E-5</v>
      </c>
      <c r="C240" s="1">
        <v>-1.6949000000000002E-2</v>
      </c>
      <c r="D240" s="1">
        <v>-8.0320000000000009E-3</v>
      </c>
      <c r="E240" s="1">
        <v>-2.6764000000000003E-2</v>
      </c>
      <c r="F240" s="1">
        <v>-1.1173000000000001E-2</v>
      </c>
      <c r="G240" s="1">
        <v>-1.2E-2</v>
      </c>
      <c r="H240" s="1">
        <v>-1.1182000000000001E-2</v>
      </c>
      <c r="I240" s="1">
        <v>-2.3719999999999998E-2</v>
      </c>
      <c r="J240" s="1">
        <v>6.0060000000000001E-3</v>
      </c>
      <c r="K240" s="1">
        <v>2.8249999999999998E-3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>
      <c r="A241" s="2" t="s">
        <v>6</v>
      </c>
      <c r="B241" s="1">
        <v>3.7740000000000001E-5</v>
      </c>
      <c r="C241" s="1">
        <v>6.8970000000000004E-3</v>
      </c>
      <c r="D241" s="1">
        <v>8.097E-3</v>
      </c>
      <c r="E241" s="1">
        <v>-5.0000000000000001E-3</v>
      </c>
      <c r="F241" s="1">
        <v>-6.7800000000000004E-3</v>
      </c>
      <c r="G241" s="1">
        <v>-8.097E-3</v>
      </c>
      <c r="H241" s="1">
        <v>-9.6930000000000002E-3</v>
      </c>
      <c r="I241" s="1">
        <v>-8.9510000000000006E-3</v>
      </c>
      <c r="J241" s="1">
        <v>-6.9649999999999998E-3</v>
      </c>
      <c r="K241" s="1">
        <v>-1.6900999999999999E-2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>
      <c r="A242" s="2" t="s">
        <v>5</v>
      </c>
      <c r="B242" s="1">
        <v>-3.7594000000000001E-4</v>
      </c>
      <c r="C242" s="1">
        <v>-3.4247E-2</v>
      </c>
      <c r="D242" s="1">
        <v>-7.6304999999999998E-2</v>
      </c>
      <c r="E242" s="1">
        <v>2.7637999999999999E-2</v>
      </c>
      <c r="F242" s="1">
        <v>1.934E-2</v>
      </c>
      <c r="G242" s="1">
        <v>-4.0820000000000006E-3</v>
      </c>
      <c r="H242" s="1">
        <v>-1.3051E-2</v>
      </c>
      <c r="I242" s="1">
        <v>7.7419999999999998E-3</v>
      </c>
      <c r="J242" s="1">
        <v>-8.0160000000000006E-3</v>
      </c>
      <c r="K242" s="1">
        <v>-1.7192000000000002E-2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>
      <c r="A243" s="2" t="s">
        <v>4</v>
      </c>
      <c r="B243" s="1">
        <v>3.9060000000000002E-5</v>
      </c>
      <c r="C243" s="1">
        <v>0</v>
      </c>
      <c r="D243" s="1">
        <v>1.3043000000000001E-2</v>
      </c>
      <c r="E243" s="1">
        <v>-1.2225E-2</v>
      </c>
      <c r="F243" s="1">
        <v>-1.7857000000000001E-2</v>
      </c>
      <c r="G243" s="1">
        <v>8.1969999999999994E-3</v>
      </c>
      <c r="H243" s="1">
        <v>2.8098999999999999E-2</v>
      </c>
      <c r="I243" s="1">
        <v>-6.4019999999999997E-3</v>
      </c>
      <c r="J243" s="1">
        <v>7.071E-3</v>
      </c>
      <c r="K243" s="1">
        <v>1.1661999999999999E-2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>
      <c r="A244" s="2" t="s">
        <v>3</v>
      </c>
      <c r="B244" s="1">
        <v>-3.8909999999999998E-5</v>
      </c>
      <c r="C244" s="1">
        <v>-1.0638000000000002E-2</v>
      </c>
      <c r="D244" s="1">
        <v>4.2920000000000007E-3</v>
      </c>
      <c r="E244" s="1">
        <v>1.9802E-2</v>
      </c>
      <c r="F244" s="1">
        <v>3.7499999999999999E-2</v>
      </c>
      <c r="G244" s="1">
        <v>4.065E-3</v>
      </c>
      <c r="H244" s="1">
        <v>-4.823E-3</v>
      </c>
      <c r="I244" s="1">
        <v>3.3505E-2</v>
      </c>
      <c r="J244" s="1">
        <v>-1.6048E-2</v>
      </c>
      <c r="K244" s="1">
        <v>3.4582000000000002E-2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>
      <c r="A245" s="2" t="s">
        <v>2</v>
      </c>
      <c r="B245" s="1">
        <v>-7.8130000000000013E-5</v>
      </c>
      <c r="C245" s="1">
        <v>7.1679999999999999E-3</v>
      </c>
      <c r="D245" s="1">
        <v>-4.274E-3</v>
      </c>
      <c r="E245" s="1">
        <v>-7.2819999999999994E-3</v>
      </c>
      <c r="F245" s="1">
        <v>8.7620000000000007E-3</v>
      </c>
      <c r="G245" s="1">
        <v>-1.2145999999999999E-2</v>
      </c>
      <c r="H245" s="1">
        <v>-1.9386E-2</v>
      </c>
      <c r="I245" s="1">
        <v>-2.9925000000000004E-2</v>
      </c>
      <c r="J245" s="1">
        <v>-1.9368E-2</v>
      </c>
      <c r="K245" s="1">
        <v>-1.6713000000000002E-2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>
      <c r="A246" s="2" t="s">
        <v>1</v>
      </c>
      <c r="B246" s="1">
        <v>-7.8740000000000008E-5</v>
      </c>
      <c r="C246" s="1">
        <v>-1.7794000000000001E-2</v>
      </c>
      <c r="D246" s="1">
        <v>-8.5840000000000014E-3</v>
      </c>
      <c r="E246" s="1">
        <v>0</v>
      </c>
      <c r="F246" s="1">
        <v>-2.7144000000000001E-2</v>
      </c>
      <c r="G246" s="1">
        <v>-1.6393000000000001E-2</v>
      </c>
      <c r="H246" s="1">
        <v>-1.6470000000000002E-3</v>
      </c>
      <c r="I246" s="1">
        <v>-3.3418999999999997E-2</v>
      </c>
      <c r="J246" s="1">
        <v>-1.4553E-2</v>
      </c>
      <c r="K246" s="1">
        <v>-1.983E-2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>
      <c r="A247" s="2" t="s">
        <v>0</v>
      </c>
      <c r="B247" s="1">
        <v>1.1904999999999999E-4</v>
      </c>
      <c r="C247" s="1">
        <v>2.8986000000000001E-2</v>
      </c>
      <c r="D247" s="1">
        <v>8.6580000000000008E-3</v>
      </c>
      <c r="E247" s="1">
        <v>5.1345000000000002E-2</v>
      </c>
      <c r="F247" s="1">
        <v>1.1161000000000001E-2</v>
      </c>
      <c r="G247" s="1">
        <v>8.3330000000000001E-3</v>
      </c>
      <c r="H247" s="1">
        <v>1.6501999999999999E-2</v>
      </c>
      <c r="I247" s="1">
        <v>1.4628000000000002E-2</v>
      </c>
      <c r="J247" s="1">
        <v>2.4262000000000002E-2</v>
      </c>
      <c r="K247" s="1">
        <v>1.4451E-2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>
      <c r="A248" s="2" t="s">
        <v>267</v>
      </c>
      <c r="B248" s="1">
        <v>1.5685999999999999E-4</v>
      </c>
      <c r="C248" s="1">
        <v>7.0420000000000005E-3</v>
      </c>
      <c r="D248" s="1">
        <v>1.2876E-2</v>
      </c>
      <c r="E248" s="1">
        <v>4.1860000000000001E-2</v>
      </c>
      <c r="F248" s="1">
        <v>9.9340000000000001E-3</v>
      </c>
      <c r="G248" s="1">
        <v>-4.1320000000000003E-3</v>
      </c>
      <c r="H248" s="1">
        <v>-4.8700000000000002E-3</v>
      </c>
      <c r="I248" s="1">
        <v>1.0485E-2</v>
      </c>
      <c r="J248" s="1">
        <v>1.0299999999999999E-3</v>
      </c>
      <c r="K248" s="1">
        <v>-5.6979999999999999E-3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>
      <c r="A249" s="2"/>
      <c r="B249" s="14"/>
      <c r="C249" s="14"/>
      <c r="D249" s="14"/>
      <c r="E249" s="14"/>
      <c r="F249" s="14"/>
      <c r="H249" s="1"/>
      <c r="J249" s="1"/>
    </row>
  </sheetData>
  <sortState xmlns:xlrd2="http://schemas.microsoft.com/office/spreadsheetml/2017/richdata2" ref="A3:K249">
    <sortCondition ref="A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72B5-D6DB-4B2C-A2B6-AA34AB35D930}">
  <dimension ref="A1:W248"/>
  <sheetViews>
    <sheetView topLeftCell="R58" zoomScale="85" workbookViewId="0">
      <selection activeCell="N12" sqref="N12:R16"/>
    </sheetView>
  </sheetViews>
  <sheetFormatPr defaultColWidth="10.90625" defaultRowHeight="17"/>
  <cols>
    <col min="1" max="14" width="10.90625" style="1"/>
    <col min="15" max="15" width="13.1796875" style="1" bestFit="1" customWidth="1"/>
    <col min="16" max="16384" width="10.90625" style="1"/>
  </cols>
  <sheetData>
    <row r="1" spans="1:23">
      <c r="A1" s="21" t="s">
        <v>327</v>
      </c>
      <c r="B1" s="47" t="s">
        <v>328</v>
      </c>
      <c r="C1" s="47" t="s">
        <v>329</v>
      </c>
      <c r="D1" s="47" t="s">
        <v>330</v>
      </c>
      <c r="E1" s="47" t="s">
        <v>331</v>
      </c>
      <c r="F1" s="47" t="s">
        <v>332</v>
      </c>
      <c r="G1" s="49" t="s">
        <v>333</v>
      </c>
      <c r="H1" s="49" t="s">
        <v>334</v>
      </c>
      <c r="I1" s="49" t="s">
        <v>335</v>
      </c>
      <c r="J1" s="49" t="s">
        <v>336</v>
      </c>
      <c r="K1" s="49" t="s">
        <v>337</v>
      </c>
    </row>
    <row r="2" spans="1:23">
      <c r="A2" s="1">
        <v>20180102</v>
      </c>
      <c r="B2" s="1">
        <v>7.3800000000000003E-3</v>
      </c>
      <c r="C2" s="1">
        <v>1.3072E-2</v>
      </c>
      <c r="D2" s="1">
        <v>1.2324E-2</v>
      </c>
      <c r="E2" s="1">
        <v>1.4124000000000001E-2</v>
      </c>
      <c r="F2" s="1">
        <v>1.3084E-2</v>
      </c>
      <c r="G2" s="1">
        <v>2.1635000000000001E-2</v>
      </c>
      <c r="H2" s="1">
        <v>1.1547E-2</v>
      </c>
      <c r="I2" s="1">
        <v>2.7429999999999998E-3</v>
      </c>
      <c r="J2" s="1">
        <v>-2.0200000000000001E-3</v>
      </c>
      <c r="K2" s="1">
        <v>4.6510000000000006E-3</v>
      </c>
    </row>
    <row r="3" spans="1:23">
      <c r="A3" s="1">
        <v>20180103</v>
      </c>
      <c r="B3" s="1">
        <v>0</v>
      </c>
      <c r="C3" s="1">
        <v>1.9355000000000001E-2</v>
      </c>
      <c r="D3" s="1">
        <v>-1.0435000000000002E-2</v>
      </c>
      <c r="E3" s="1">
        <v>5.5710000000000004E-3</v>
      </c>
      <c r="F3" s="1">
        <v>1.8450000000000001E-2</v>
      </c>
      <c r="G3" s="1">
        <v>1.8824E-2</v>
      </c>
      <c r="H3" s="1">
        <v>3.4250000000000005E-3</v>
      </c>
      <c r="I3" s="1">
        <v>2.1888000000000001E-2</v>
      </c>
      <c r="J3" s="1">
        <v>8.097E-3</v>
      </c>
      <c r="K3" s="1">
        <v>4.6300000000000004E-3</v>
      </c>
      <c r="M3" s="1" t="s">
        <v>338</v>
      </c>
      <c r="N3" s="33" t="s">
        <v>291</v>
      </c>
      <c r="O3" s="33" t="s">
        <v>290</v>
      </c>
      <c r="P3" s="33" t="s">
        <v>289</v>
      </c>
      <c r="Q3" s="33" t="s">
        <v>288</v>
      </c>
      <c r="R3" s="33" t="s">
        <v>287</v>
      </c>
      <c r="S3" s="45" t="s">
        <v>312</v>
      </c>
      <c r="T3" s="45" t="s">
        <v>313</v>
      </c>
      <c r="U3" s="45" t="s">
        <v>314</v>
      </c>
      <c r="V3" s="45" t="s">
        <v>315</v>
      </c>
      <c r="W3" s="45" t="s">
        <v>316</v>
      </c>
    </row>
    <row r="4" spans="1:23">
      <c r="A4" s="1">
        <v>20180104</v>
      </c>
      <c r="B4" s="1">
        <v>3.663E-3</v>
      </c>
      <c r="C4" s="1">
        <v>1.0548999999999999E-2</v>
      </c>
      <c r="D4" s="1">
        <v>3.5149999999999999E-3</v>
      </c>
      <c r="E4" s="1">
        <v>-2.0775999999999999E-2</v>
      </c>
      <c r="F4" s="1">
        <v>3.6230000000000004E-3</v>
      </c>
      <c r="G4" s="1">
        <v>1.1547E-2</v>
      </c>
      <c r="H4" s="1">
        <v>2.3890999999999999E-2</v>
      </c>
      <c r="I4" s="1">
        <v>-4.0160000000000005E-3</v>
      </c>
      <c r="J4" s="1">
        <v>-4.0160000000000005E-3</v>
      </c>
      <c r="K4" s="1">
        <v>0</v>
      </c>
      <c r="N4" s="1">
        <f>AVERAGE(B2:B248)</f>
        <v>1.4446072874493938E-3</v>
      </c>
      <c r="O4" s="1">
        <f>AVERAGE(C2:C248)</f>
        <v>2.1401214574898807E-4</v>
      </c>
      <c r="P4" s="1">
        <f>AVERAGE(D2:D248)</f>
        <v>8.4037651821862328E-4</v>
      </c>
      <c r="Q4" s="1">
        <f t="shared" ref="Q4:V4" si="0">AVERAGE(E2:E248)</f>
        <v>-9.8538866396761116E-4</v>
      </c>
      <c r="R4" s="1">
        <f>AVERAGE(F2:F248)</f>
        <v>-2.7616194331983807E-4</v>
      </c>
      <c r="S4" s="1">
        <f>AVERAGE(G2:G248)</f>
        <v>-7.2437246963562649E-5</v>
      </c>
      <c r="T4" s="1">
        <f t="shared" si="0"/>
        <v>8.4510526315789453E-4</v>
      </c>
      <c r="U4" s="1">
        <f>AVERAGE(I2:I248)</f>
        <v>5.8657085020242877E-4</v>
      </c>
      <c r="V4" s="1">
        <f t="shared" si="0"/>
        <v>1.0213360323886625E-4</v>
      </c>
      <c r="W4" s="1">
        <f>AVERAGE(K2:K248)</f>
        <v>1.8897975708501995E-4</v>
      </c>
    </row>
    <row r="5" spans="1:23">
      <c r="A5" s="1">
        <v>20180105</v>
      </c>
      <c r="B5" s="1">
        <v>0</v>
      </c>
      <c r="C5" s="1">
        <v>2.088E-3</v>
      </c>
      <c r="D5" s="1">
        <v>-8.7569999999999992E-3</v>
      </c>
      <c r="E5" s="1">
        <v>-2.8289999999999999E-3</v>
      </c>
      <c r="F5" s="1">
        <v>5.4149999999999997E-3</v>
      </c>
      <c r="G5" s="1">
        <v>-2.2829999999999999E-3</v>
      </c>
      <c r="H5" s="1">
        <v>0.04</v>
      </c>
      <c r="I5" s="1">
        <v>2.6879999999999999E-3</v>
      </c>
      <c r="J5" s="1">
        <v>6.0480000000000004E-3</v>
      </c>
      <c r="K5" s="1">
        <v>0</v>
      </c>
      <c r="M5" s="1" t="s">
        <v>339</v>
      </c>
      <c r="N5" s="1">
        <f t="shared" ref="N5:W5" si="1">_xlfn.STDEV.P(B2:B248)</f>
        <v>2.3353299685614039E-2</v>
      </c>
      <c r="O5" s="1">
        <f t="shared" si="1"/>
        <v>1.6658661304964954E-2</v>
      </c>
      <c r="P5" s="1">
        <f t="shared" si="1"/>
        <v>1.7469417138237103E-2</v>
      </c>
      <c r="Q5" s="1">
        <f t="shared" si="1"/>
        <v>1.7458011049614284E-2</v>
      </c>
      <c r="R5" s="1">
        <f t="shared" si="1"/>
        <v>1.1080282217265956E-2</v>
      </c>
      <c r="S5" s="1">
        <f t="shared" si="1"/>
        <v>1.8162271420305548E-2</v>
      </c>
      <c r="T5" s="1">
        <f t="shared" si="1"/>
        <v>1.7990450482964916E-2</v>
      </c>
      <c r="U5" s="1">
        <f t="shared" si="1"/>
        <v>1.7956247147934142E-2</v>
      </c>
      <c r="V5" s="1">
        <f t="shared" si="1"/>
        <v>9.2392749537184623E-3</v>
      </c>
      <c r="W5" s="1">
        <f t="shared" si="1"/>
        <v>6.0556701260639683E-3</v>
      </c>
    </row>
    <row r="6" spans="1:23">
      <c r="A6" s="1">
        <v>20180108</v>
      </c>
      <c r="B6" s="1">
        <v>3.65E-3</v>
      </c>
      <c r="C6" s="1">
        <v>8.3330000000000001E-3</v>
      </c>
      <c r="D6" s="1">
        <v>1.4134000000000001E-2</v>
      </c>
      <c r="E6" s="1">
        <v>1.5603000000000001E-2</v>
      </c>
      <c r="F6" s="1">
        <v>0</v>
      </c>
      <c r="G6" s="1">
        <v>6.8650000000000004E-3</v>
      </c>
      <c r="H6" s="1">
        <v>-1.0680000000000002E-3</v>
      </c>
      <c r="I6" s="1">
        <v>2.4129000000000001E-2</v>
      </c>
      <c r="J6" s="1">
        <v>1.2024E-2</v>
      </c>
      <c r="K6" s="1">
        <v>1.3825E-2</v>
      </c>
    </row>
    <row r="7" spans="1:23">
      <c r="A7" s="1">
        <v>20180109</v>
      </c>
      <c r="B7" s="1">
        <v>7.273E-3</v>
      </c>
      <c r="C7" s="1">
        <v>0</v>
      </c>
      <c r="D7" s="1">
        <v>-1.7420000000000001E-3</v>
      </c>
      <c r="E7" s="1">
        <v>-5.587E-3</v>
      </c>
      <c r="F7" s="1">
        <v>1.7949999999999999E-3</v>
      </c>
      <c r="G7" s="1">
        <v>0</v>
      </c>
      <c r="H7" s="1">
        <v>7.4870000000000006E-3</v>
      </c>
      <c r="I7" s="1">
        <v>2.6179999999999997E-3</v>
      </c>
      <c r="J7" s="1">
        <v>0</v>
      </c>
      <c r="K7" s="1">
        <v>9.0910000000000001E-3</v>
      </c>
    </row>
    <row r="8" spans="1:23">
      <c r="A8" s="1">
        <v>20180110</v>
      </c>
      <c r="B8" s="1">
        <v>7.2199999999999999E-3</v>
      </c>
      <c r="C8" s="1">
        <v>-2.2727000000000001E-2</v>
      </c>
      <c r="D8" s="1">
        <v>-1.2216000000000001E-2</v>
      </c>
      <c r="E8" s="1">
        <v>-2.8089999999999999E-3</v>
      </c>
      <c r="F8" s="1">
        <v>-3.5839999999999999E-3</v>
      </c>
      <c r="G8" s="1">
        <v>0</v>
      </c>
      <c r="H8" s="1">
        <v>-1.4862E-2</v>
      </c>
      <c r="I8" s="1">
        <v>3.9160000000000002E-3</v>
      </c>
      <c r="J8" s="1">
        <v>1.98E-3</v>
      </c>
      <c r="K8" s="1">
        <v>-9.0090000000000014E-3</v>
      </c>
    </row>
    <row r="9" spans="1:23">
      <c r="A9" s="1">
        <v>20180111</v>
      </c>
      <c r="B9" s="1">
        <v>0</v>
      </c>
      <c r="C9" s="1">
        <v>-6.3420000000000004E-3</v>
      </c>
      <c r="D9" s="1">
        <v>3.5339999999999998E-3</v>
      </c>
      <c r="E9" s="1">
        <v>-9.8589999999999997E-3</v>
      </c>
      <c r="F9" s="1">
        <v>-3.5970000000000004E-3</v>
      </c>
      <c r="G9" s="1">
        <v>-2.0455000000000001E-2</v>
      </c>
      <c r="H9" s="1">
        <v>2.9094999999999999E-2</v>
      </c>
      <c r="I9" s="1">
        <v>-2.4707E-2</v>
      </c>
      <c r="J9" s="1">
        <v>0</v>
      </c>
      <c r="K9" s="1">
        <v>9.0910000000000001E-3</v>
      </c>
    </row>
    <row r="10" spans="1:23" ht="17.5" thickBot="1">
      <c r="A10" s="1">
        <v>20180112</v>
      </c>
      <c r="B10" s="1">
        <v>7.1679999999999999E-3</v>
      </c>
      <c r="C10" s="1">
        <v>8.5109999999999995E-3</v>
      </c>
      <c r="D10" s="1">
        <v>1.7610000000000002E-3</v>
      </c>
      <c r="E10" s="1">
        <v>1.4219999999999999E-3</v>
      </c>
      <c r="F10" s="1">
        <v>3.6099999999999999E-3</v>
      </c>
      <c r="G10" s="1">
        <v>-1.6241000000000002E-2</v>
      </c>
      <c r="H10" s="1">
        <v>-5.2359999999999993E-3</v>
      </c>
      <c r="I10" s="1">
        <v>2.6670000000000001E-3</v>
      </c>
      <c r="J10" s="1">
        <v>1.9759999999999999E-3</v>
      </c>
      <c r="K10" s="1">
        <v>0</v>
      </c>
    </row>
    <row r="11" spans="1:23">
      <c r="A11" s="1">
        <v>20180115</v>
      </c>
      <c r="B11" s="1">
        <v>0</v>
      </c>
      <c r="C11" s="1">
        <v>1.2658000000000001E-2</v>
      </c>
      <c r="D11" s="1">
        <v>5.2719999999999998E-3</v>
      </c>
      <c r="E11" s="1">
        <v>2.8410000000000002E-3</v>
      </c>
      <c r="F11" s="1">
        <v>1.6187E-2</v>
      </c>
      <c r="G11" s="1">
        <v>9.4339999999999997E-3</v>
      </c>
      <c r="H11" s="1">
        <v>6.3160000000000004E-3</v>
      </c>
      <c r="I11" s="1">
        <v>6.6490000000000004E-3</v>
      </c>
      <c r="J11" s="1">
        <v>-9.8619999999999992E-3</v>
      </c>
      <c r="K11" s="1">
        <v>9.0090000000000014E-3</v>
      </c>
      <c r="M11" s="46"/>
      <c r="N11" s="46" t="s">
        <v>291</v>
      </c>
      <c r="O11" s="46" t="s">
        <v>290</v>
      </c>
      <c r="P11" s="46" t="s">
        <v>289</v>
      </c>
      <c r="Q11" s="46" t="s">
        <v>288</v>
      </c>
      <c r="R11" s="46" t="s">
        <v>287</v>
      </c>
    </row>
    <row r="12" spans="1:23" ht="17.5" thickBot="1">
      <c r="A12" s="1">
        <v>20180116</v>
      </c>
      <c r="B12" s="1">
        <v>-1.0676000000000001E-2</v>
      </c>
      <c r="C12" s="1">
        <v>2.0830000000000002E-3</v>
      </c>
      <c r="D12" s="1">
        <v>-3.4970000000000001E-3</v>
      </c>
      <c r="E12" s="1">
        <v>1.983E-2</v>
      </c>
      <c r="F12" s="1">
        <v>1.7699999999999999E-3</v>
      </c>
      <c r="G12" s="1">
        <v>2.3363999999999999E-2</v>
      </c>
      <c r="H12" s="1">
        <v>-1.8828000000000001E-2</v>
      </c>
      <c r="I12" s="1">
        <v>6.6049999999999998E-3</v>
      </c>
      <c r="J12" s="1">
        <v>3.9839999999999997E-3</v>
      </c>
      <c r="K12" s="1">
        <v>-8.9290000000000012E-3</v>
      </c>
      <c r="M12" s="1" t="s">
        <v>291</v>
      </c>
      <c r="N12" s="1">
        <f>VARP('5,10異業數據'!$B$2:$B$248)</f>
        <v>5.453766062061007E-4</v>
      </c>
      <c r="O12" s="1">
        <v>1.2389925766064018E-4</v>
      </c>
      <c r="P12" s="1">
        <v>7.9099299714665015E-5</v>
      </c>
      <c r="Q12" s="1">
        <v>1.6263222403765012E-4</v>
      </c>
      <c r="R12" s="23">
        <v>8.133773170968214E-5</v>
      </c>
    </row>
    <row r="13" spans="1:23" ht="17.5" thickBot="1">
      <c r="A13" s="1">
        <v>20180117</v>
      </c>
      <c r="B13" s="1">
        <v>-1.0791E-2</v>
      </c>
      <c r="C13" s="1">
        <v>6.2370000000000004E-3</v>
      </c>
      <c r="D13" s="1">
        <v>1.0526000000000001E-2</v>
      </c>
      <c r="E13" s="1">
        <v>1.6667000000000001E-2</v>
      </c>
      <c r="F13" s="1">
        <v>-5.3E-3</v>
      </c>
      <c r="G13" s="1">
        <v>-1.1415999999999999E-2</v>
      </c>
      <c r="H13" s="1">
        <v>3.0917E-2</v>
      </c>
      <c r="I13" s="1">
        <v>1.0499000000000001E-2</v>
      </c>
      <c r="J13" s="1">
        <v>-1.9840000000000001E-3</v>
      </c>
      <c r="K13" s="1">
        <v>0</v>
      </c>
      <c r="M13" s="1" t="s">
        <v>290</v>
      </c>
      <c r="N13" s="1">
        <v>1.2389925766064018E-4</v>
      </c>
      <c r="O13" s="1">
        <f>VARP('5,10異業數據'!$C$2:$C$248)</f>
        <v>2.7751099647353662E-4</v>
      </c>
      <c r="P13" s="1">
        <v>8.4552843274779107E-5</v>
      </c>
      <c r="Q13" s="1">
        <v>1.3032848282253437E-4</v>
      </c>
      <c r="R13" s="23">
        <v>9.7333727912898128E-5</v>
      </c>
    </row>
    <row r="14" spans="1:23" ht="17.5" thickBot="1">
      <c r="A14" s="1">
        <v>20180118</v>
      </c>
      <c r="B14" s="1">
        <v>7.273E-3</v>
      </c>
      <c r="C14" s="1">
        <v>2.6859999999999998E-2</v>
      </c>
      <c r="D14" s="1">
        <v>1.0417000000000001E-2</v>
      </c>
      <c r="E14" s="1">
        <v>5.4640000000000001E-3</v>
      </c>
      <c r="F14" s="1">
        <v>-7.1050000000000002E-3</v>
      </c>
      <c r="G14" s="1">
        <v>-9.2379999999999997E-3</v>
      </c>
      <c r="H14" s="1">
        <v>1.034E-3</v>
      </c>
      <c r="I14" s="1">
        <v>-1.6882999999999999E-2</v>
      </c>
      <c r="J14" s="1">
        <v>0</v>
      </c>
      <c r="K14" s="1">
        <v>-1.3514E-2</v>
      </c>
      <c r="M14" s="1" t="s">
        <v>289</v>
      </c>
      <c r="N14" s="1">
        <v>7.9099299714665015E-5</v>
      </c>
      <c r="O14" s="1">
        <v>8.4552843274779107E-5</v>
      </c>
      <c r="P14" s="1">
        <f>VARP('5,10異業數據'!$D$2:$D$248)</f>
        <v>3.051805351497322E-4</v>
      </c>
      <c r="Q14" s="1">
        <v>8.8097041846743918E-5</v>
      </c>
      <c r="R14" s="23">
        <v>5.3072370231015153E-5</v>
      </c>
    </row>
    <row r="15" spans="1:23" ht="17.5" thickBot="1">
      <c r="A15" s="1">
        <v>20180119</v>
      </c>
      <c r="B15" s="1">
        <v>-1.0829999999999999E-2</v>
      </c>
      <c r="C15" s="1">
        <v>2.8169E-2</v>
      </c>
      <c r="D15" s="1">
        <v>-1.2027000000000001E-2</v>
      </c>
      <c r="E15" s="1">
        <v>4.0760000000000006E-3</v>
      </c>
      <c r="F15" s="1">
        <v>1.789E-3</v>
      </c>
      <c r="G15" s="1">
        <v>2.3310000000000002E-3</v>
      </c>
      <c r="H15" s="1">
        <v>-1.2397E-2</v>
      </c>
      <c r="I15" s="1">
        <v>1.3209999999999999E-3</v>
      </c>
      <c r="J15" s="1">
        <v>-1.9880000000000002E-3</v>
      </c>
      <c r="K15" s="1">
        <v>0</v>
      </c>
      <c r="M15" s="1" t="s">
        <v>288</v>
      </c>
      <c r="N15" s="1">
        <v>1.6263222403765012E-4</v>
      </c>
      <c r="O15" s="1">
        <v>1.3032848282253437E-4</v>
      </c>
      <c r="P15" s="1">
        <v>8.8097041846743918E-5</v>
      </c>
      <c r="Q15" s="1">
        <f>VARP('5,10異業數據'!$E$2:$E$248)</f>
        <v>3.0478214980845446E-4</v>
      </c>
      <c r="R15" s="23">
        <v>9.7165649143536215E-5</v>
      </c>
    </row>
    <row r="16" spans="1:23" ht="17.5" thickBot="1">
      <c r="A16" s="1">
        <v>20180122</v>
      </c>
      <c r="B16" s="1">
        <v>3.2847000000000001E-2</v>
      </c>
      <c r="C16" s="1">
        <v>2.3483E-2</v>
      </c>
      <c r="D16" s="1">
        <v>-1.7390000000000001E-3</v>
      </c>
      <c r="E16" s="1">
        <v>-4.0600000000000002E-3</v>
      </c>
      <c r="F16" s="1">
        <v>-7.1430000000000009E-3</v>
      </c>
      <c r="G16" s="1">
        <v>-4.6510000000000006E-3</v>
      </c>
      <c r="H16" s="1">
        <v>-5.2300000000000003E-3</v>
      </c>
      <c r="I16" s="1">
        <v>-1.3189999999999999E-3</v>
      </c>
      <c r="J16" s="1">
        <v>-1.9919999999999998E-3</v>
      </c>
      <c r="K16" s="1">
        <v>0</v>
      </c>
      <c r="M16" s="23" t="s">
        <v>287</v>
      </c>
      <c r="N16" s="23">
        <v>8.133773170968214E-5</v>
      </c>
      <c r="O16" s="23">
        <v>9.7333727912898128E-5</v>
      </c>
      <c r="P16" s="23">
        <v>5.3072370231015153E-5</v>
      </c>
      <c r="Q16" s="23">
        <v>9.7165649143536215E-5</v>
      </c>
      <c r="R16" s="23">
        <f>VARP('5,10異業數據'!$F$2:$F$248)</f>
        <v>1.2277265401426014E-4</v>
      </c>
    </row>
    <row r="17" spans="1:23">
      <c r="A17" s="1">
        <v>20180123</v>
      </c>
      <c r="B17" s="1">
        <v>3.5339999999999998E-3</v>
      </c>
      <c r="C17" s="1">
        <v>1.7208000000000001E-2</v>
      </c>
      <c r="D17" s="1">
        <v>5.2259999999999997E-3</v>
      </c>
      <c r="E17" s="1">
        <v>1.0869999999999999E-2</v>
      </c>
      <c r="F17" s="1">
        <v>7.1940000000000007E-3</v>
      </c>
      <c r="G17" s="1">
        <v>1.4019E-2</v>
      </c>
      <c r="H17" s="1">
        <v>3.1550000000000003E-3</v>
      </c>
      <c r="I17" s="1">
        <v>-1.4531000000000001E-2</v>
      </c>
      <c r="J17" s="1">
        <v>-1.9959999999999999E-3</v>
      </c>
      <c r="K17" s="1">
        <v>0</v>
      </c>
    </row>
    <row r="18" spans="1:23" ht="17.5" thickBot="1">
      <c r="A18" s="1">
        <v>20180124</v>
      </c>
      <c r="B18" s="1">
        <v>3.5210000000000003E-3</v>
      </c>
      <c r="C18" s="1">
        <v>-3.0074999999999998E-2</v>
      </c>
      <c r="D18" s="1">
        <v>-5.1990000000000005E-3</v>
      </c>
      <c r="E18" s="1">
        <v>-1.4785E-2</v>
      </c>
      <c r="F18" s="1">
        <v>-5.3569999999999998E-3</v>
      </c>
      <c r="G18" s="1">
        <v>-6.9120000000000006E-3</v>
      </c>
      <c r="H18" s="1">
        <v>1.8867999999999999E-2</v>
      </c>
      <c r="I18" s="1">
        <v>0</v>
      </c>
      <c r="J18" s="1">
        <v>0</v>
      </c>
      <c r="K18" s="1">
        <v>4.5659999999999997E-3</v>
      </c>
    </row>
    <row r="19" spans="1:23">
      <c r="A19" s="1">
        <v>20180125</v>
      </c>
      <c r="B19" s="1">
        <v>3.8595999999999998E-2</v>
      </c>
      <c r="C19" s="1">
        <v>0</v>
      </c>
      <c r="D19" s="1">
        <v>1.3937E-2</v>
      </c>
      <c r="E19" s="1">
        <v>5.8663E-2</v>
      </c>
      <c r="F19" s="1">
        <v>-1.7949999999999999E-3</v>
      </c>
      <c r="G19" s="1">
        <v>1.3920999999999999E-2</v>
      </c>
      <c r="H19" s="1">
        <v>3.3951000000000002E-2</v>
      </c>
      <c r="I19" s="1">
        <v>8.0429999999999998E-3</v>
      </c>
      <c r="J19" s="1">
        <v>4.0000000000000001E-3</v>
      </c>
      <c r="K19" s="1">
        <v>0</v>
      </c>
      <c r="M19" s="46"/>
      <c r="N19" s="46" t="s">
        <v>291</v>
      </c>
      <c r="O19" s="46" t="s">
        <v>290</v>
      </c>
      <c r="P19" s="46" t="s">
        <v>289</v>
      </c>
      <c r="Q19" s="46" t="s">
        <v>288</v>
      </c>
      <c r="R19" s="46" t="s">
        <v>287</v>
      </c>
      <c r="S19" s="46" t="s">
        <v>312</v>
      </c>
      <c r="T19" s="46" t="s">
        <v>313</v>
      </c>
      <c r="U19" s="46" t="s">
        <v>314</v>
      </c>
      <c r="V19" s="46" t="s">
        <v>315</v>
      </c>
      <c r="W19" s="46" t="s">
        <v>316</v>
      </c>
    </row>
    <row r="20" spans="1:23" ht="17.5" thickBot="1">
      <c r="A20" s="1">
        <v>20180126</v>
      </c>
      <c r="B20" s="1">
        <v>-1.0135000000000002E-2</v>
      </c>
      <c r="C20" s="1">
        <v>-1.1628000000000001E-2</v>
      </c>
      <c r="D20" s="1">
        <v>-8.5909999999999997E-3</v>
      </c>
      <c r="E20" s="1">
        <v>-7.7320000000000002E-3</v>
      </c>
      <c r="F20" s="1">
        <v>-1.6187E-2</v>
      </c>
      <c r="G20" s="1">
        <v>-2.2880000000000001E-3</v>
      </c>
      <c r="H20" s="1">
        <v>-1.2935000000000002E-2</v>
      </c>
      <c r="I20" s="1">
        <v>1.5956999999999999E-2</v>
      </c>
      <c r="J20" s="1">
        <v>0</v>
      </c>
      <c r="K20" s="1">
        <v>4.5450000000000004E-3</v>
      </c>
      <c r="M20" s="1" t="s">
        <v>291</v>
      </c>
      <c r="N20" s="47">
        <f>VARP('5,10異業數據'!$B$2:$B$248)</f>
        <v>5.453766062061007E-4</v>
      </c>
      <c r="O20" s="1">
        <v>1.2389925766064018E-4</v>
      </c>
      <c r="P20" s="1">
        <v>7.9099299714665015E-5</v>
      </c>
      <c r="Q20" s="1">
        <v>1.6263222403765012E-4</v>
      </c>
      <c r="R20" s="1">
        <v>8.133773170968214E-5</v>
      </c>
      <c r="S20" s="1">
        <v>7.8378818961890898E-5</v>
      </c>
      <c r="T20" s="1">
        <v>1.1819639689154058E-4</v>
      </c>
      <c r="U20" s="1">
        <v>1.2057412439422051E-4</v>
      </c>
      <c r="V20" s="1">
        <v>7.5125954623317864E-5</v>
      </c>
      <c r="W20" s="23">
        <v>2.4689402307839823E-5</v>
      </c>
    </row>
    <row r="21" spans="1:23" ht="17.5" thickBot="1">
      <c r="A21" s="1">
        <v>20180129</v>
      </c>
      <c r="B21" s="1">
        <v>-2.7303999999999998E-2</v>
      </c>
      <c r="C21" s="1">
        <v>1.3725000000000001E-2</v>
      </c>
      <c r="D21" s="1">
        <v>1.0399E-2</v>
      </c>
      <c r="E21" s="1">
        <v>-1.2989999999999998E-3</v>
      </c>
      <c r="F21" s="1">
        <v>9.1409999999999998E-3</v>
      </c>
      <c r="G21" s="1">
        <v>-4.3577999999999999E-2</v>
      </c>
      <c r="H21" s="1">
        <v>-1.6129000000000001E-2</v>
      </c>
      <c r="I21" s="1">
        <v>-6.5449999999999996E-3</v>
      </c>
      <c r="J21" s="1">
        <v>1.9919999999999998E-3</v>
      </c>
      <c r="K21" s="1">
        <v>9.0500000000000008E-3</v>
      </c>
      <c r="M21" s="1" t="s">
        <v>290</v>
      </c>
      <c r="N21" s="1">
        <v>1.2389925766064018E-4</v>
      </c>
      <c r="O21" s="47">
        <f>VARP('5,10異業數據'!$C$2:$C$248)</f>
        <v>2.7751099647353662E-4</v>
      </c>
      <c r="P21" s="1">
        <v>8.4552843274779107E-5</v>
      </c>
      <c r="Q21" s="1">
        <v>1.3032848282253437E-4</v>
      </c>
      <c r="R21" s="1">
        <v>9.7333727912898128E-5</v>
      </c>
      <c r="S21" s="1">
        <v>5.3347307317051563E-5</v>
      </c>
      <c r="T21" s="1">
        <v>1.1350739318495631E-4</v>
      </c>
      <c r="U21" s="1">
        <v>1.0287605922788434E-4</v>
      </c>
      <c r="V21" s="1">
        <v>6.7160074747365145E-5</v>
      </c>
      <c r="W21" s="23">
        <v>1.9421245822108223E-5</v>
      </c>
    </row>
    <row r="22" spans="1:23" ht="17.5" thickBot="1">
      <c r="A22" s="1">
        <v>20180130</v>
      </c>
      <c r="B22" s="1">
        <v>-2.4561000000000003E-2</v>
      </c>
      <c r="C22" s="1">
        <v>-2.1277000000000001E-2</v>
      </c>
      <c r="D22" s="1">
        <v>-1.8867999999999999E-2</v>
      </c>
      <c r="E22" s="1">
        <v>-2.9908999999999998E-2</v>
      </c>
      <c r="F22" s="1">
        <v>-1.4493000000000001E-2</v>
      </c>
      <c r="G22" s="1">
        <v>7.1940000000000007E-3</v>
      </c>
      <c r="H22" s="1">
        <v>2.049E-3</v>
      </c>
      <c r="I22" s="1">
        <v>-1.3179999999999999E-3</v>
      </c>
      <c r="J22" s="1">
        <v>-9.9400000000000009E-3</v>
      </c>
      <c r="K22" s="1">
        <v>-4.4840000000000001E-3</v>
      </c>
      <c r="M22" s="1" t="s">
        <v>289</v>
      </c>
      <c r="N22" s="1">
        <v>7.9099299714665015E-5</v>
      </c>
      <c r="O22" s="1">
        <v>8.4552843274779107E-5</v>
      </c>
      <c r="P22" s="47">
        <f>VARP('5,10異業數據'!$D$2:$D$248)</f>
        <v>3.051805351497322E-4</v>
      </c>
      <c r="Q22" s="1">
        <v>8.8097041846743918E-5</v>
      </c>
      <c r="R22" s="1">
        <v>5.3072370231015153E-5</v>
      </c>
      <c r="S22" s="1">
        <v>3.4676919245603097E-5</v>
      </c>
      <c r="T22" s="1">
        <v>3.970052830449606E-5</v>
      </c>
      <c r="U22" s="1">
        <v>5.0579365748627258E-5</v>
      </c>
      <c r="V22" s="1">
        <v>4.5884371642003613E-5</v>
      </c>
      <c r="W22" s="23">
        <v>3.0371786618957872E-5</v>
      </c>
    </row>
    <row r="23" spans="1:23" ht="17.5" thickBot="1">
      <c r="A23" s="1">
        <v>20180131</v>
      </c>
      <c r="B23" s="1">
        <v>-7.1940000000000007E-3</v>
      </c>
      <c r="C23" s="1">
        <v>7.9050000000000006E-3</v>
      </c>
      <c r="D23" s="1">
        <v>8.7410000000000005E-3</v>
      </c>
      <c r="E23" s="1">
        <v>1.7426000000000001E-2</v>
      </c>
      <c r="F23" s="1">
        <v>3.676E-3</v>
      </c>
      <c r="G23" s="1">
        <v>9.5240000000000012E-3</v>
      </c>
      <c r="H23" s="1">
        <v>3.0669999999999998E-3</v>
      </c>
      <c r="I23" s="1">
        <v>-6.5959999999999994E-3</v>
      </c>
      <c r="J23" s="1">
        <v>0</v>
      </c>
      <c r="K23" s="1">
        <v>4.5050000000000003E-3</v>
      </c>
      <c r="M23" s="1" t="s">
        <v>288</v>
      </c>
      <c r="N23" s="1">
        <v>1.6263222403765012E-4</v>
      </c>
      <c r="O23" s="1">
        <v>1.3032848282253437E-4</v>
      </c>
      <c r="P23" s="1">
        <v>8.8097041846743918E-5</v>
      </c>
      <c r="Q23" s="47">
        <f>VARP('5,10異業數據'!$E$2:$E$248)</f>
        <v>3.0478214980845446E-4</v>
      </c>
      <c r="R23" s="1">
        <v>9.7165649143536215E-5</v>
      </c>
      <c r="S23" s="1">
        <v>4.7214509906980916E-5</v>
      </c>
      <c r="T23" s="1">
        <v>1.1260943421095248E-4</v>
      </c>
      <c r="U23" s="1">
        <v>1.1504096112470295E-4</v>
      </c>
      <c r="V23" s="1">
        <v>8.6349120274598816E-5</v>
      </c>
      <c r="W23" s="23">
        <v>2.008317178565456E-5</v>
      </c>
    </row>
    <row r="24" spans="1:23" ht="17.5" thickBot="1">
      <c r="A24" s="1">
        <v>20180201</v>
      </c>
      <c r="B24" s="1">
        <v>-1.0869999999999999E-2</v>
      </c>
      <c r="C24" s="1">
        <v>1.7646999999999999E-2</v>
      </c>
      <c r="D24" s="1">
        <v>1.0399E-2</v>
      </c>
      <c r="E24" s="1">
        <v>-1.8445E-2</v>
      </c>
      <c r="F24" s="1">
        <v>3.663E-3</v>
      </c>
      <c r="G24" s="1">
        <v>-1.8867999999999999E-2</v>
      </c>
      <c r="H24" s="1">
        <v>3.0580000000000004E-3</v>
      </c>
      <c r="I24" s="1">
        <v>6.6400000000000001E-3</v>
      </c>
      <c r="J24" s="1">
        <v>-2.0080000000000002E-3</v>
      </c>
      <c r="K24" s="1">
        <v>0</v>
      </c>
      <c r="M24" s="1" t="s">
        <v>287</v>
      </c>
      <c r="N24" s="1">
        <v>8.133773170968214E-5</v>
      </c>
      <c r="O24" s="1">
        <v>9.7333727912898128E-5</v>
      </c>
      <c r="P24" s="1">
        <v>5.3072370231015153E-5</v>
      </c>
      <c r="Q24" s="1">
        <v>9.7165649143536215E-5</v>
      </c>
      <c r="R24" s="47">
        <f>VARP('5,10異業數據'!$F$2:$F$248)</f>
        <v>1.2277265401426014E-4</v>
      </c>
      <c r="S24" s="1">
        <v>4.9750908427166501E-5</v>
      </c>
      <c r="T24" s="1">
        <v>9.7896845037289681E-5</v>
      </c>
      <c r="U24" s="1">
        <v>7.8779902768558719E-5</v>
      </c>
      <c r="V24" s="1">
        <v>5.0896349305036944E-5</v>
      </c>
      <c r="W24" s="23">
        <v>1.9804850008867561E-5</v>
      </c>
    </row>
    <row r="25" spans="1:23" ht="17.5" thickBot="1">
      <c r="A25" s="1">
        <v>20180202</v>
      </c>
      <c r="B25" s="1">
        <v>-1.0989000000000001E-2</v>
      </c>
      <c r="C25" s="1">
        <v>0</v>
      </c>
      <c r="D25" s="1">
        <v>-1.7150000000000002E-3</v>
      </c>
      <c r="E25" s="1">
        <v>-6.7110000000000008E-3</v>
      </c>
      <c r="F25" s="1">
        <v>-1.825E-3</v>
      </c>
      <c r="G25" s="1">
        <v>1.6827000000000002E-2</v>
      </c>
      <c r="H25" s="1">
        <v>-2.2357999999999999E-2</v>
      </c>
      <c r="I25" s="1">
        <v>0</v>
      </c>
      <c r="J25" s="1">
        <v>-2.0119999999999999E-3</v>
      </c>
      <c r="K25" s="1">
        <v>-2.2422000000000001E-2</v>
      </c>
      <c r="M25" s="1" t="s">
        <v>312</v>
      </c>
      <c r="N25" s="1">
        <v>7.8378818961890898E-5</v>
      </c>
      <c r="O25" s="1">
        <v>5.3347307317051563E-5</v>
      </c>
      <c r="P25" s="1">
        <v>3.4676919245603097E-5</v>
      </c>
      <c r="Q25" s="1">
        <v>4.7214509906980916E-5</v>
      </c>
      <c r="R25" s="1">
        <v>4.9750908427166501E-5</v>
      </c>
      <c r="S25" s="47">
        <f>VARP('5,10異業數據'!$G$2:$G$248)</f>
        <v>3.2986810314484768E-4</v>
      </c>
      <c r="T25" s="1">
        <v>3.880184982335393E-5</v>
      </c>
      <c r="U25" s="1">
        <v>6.1046161294136939E-5</v>
      </c>
      <c r="V25" s="1">
        <v>3.0086553613073464E-5</v>
      </c>
      <c r="W25" s="23">
        <v>8.5288299142257752E-6</v>
      </c>
    </row>
    <row r="26" spans="1:23" ht="17.5" thickBot="1">
      <c r="A26" s="1">
        <v>20180205</v>
      </c>
      <c r="B26" s="1">
        <v>0</v>
      </c>
      <c r="C26" s="1">
        <v>-2.5048000000000001E-2</v>
      </c>
      <c r="D26" s="1">
        <v>-8.5909999999999997E-3</v>
      </c>
      <c r="E26" s="1">
        <v>8.1080000000000006E-3</v>
      </c>
      <c r="F26" s="1">
        <v>-1.0969E-2</v>
      </c>
      <c r="G26" s="1">
        <v>-1.1819999999999999E-2</v>
      </c>
      <c r="H26" s="1">
        <v>-2.5988000000000004E-2</v>
      </c>
      <c r="I26" s="1">
        <v>-2.6390000000000003E-3</v>
      </c>
      <c r="J26" s="1">
        <v>-1.2097E-2</v>
      </c>
      <c r="K26" s="1">
        <v>0</v>
      </c>
      <c r="M26" s="1" t="s">
        <v>313</v>
      </c>
      <c r="N26" s="1">
        <v>1.1819639689154058E-4</v>
      </c>
      <c r="O26" s="1">
        <v>1.1350739318495631E-4</v>
      </c>
      <c r="P26" s="1">
        <v>3.970052830449606E-5</v>
      </c>
      <c r="Q26" s="1">
        <v>1.1260943421095248E-4</v>
      </c>
      <c r="R26" s="1">
        <v>9.7896845037289681E-5</v>
      </c>
      <c r="S26" s="1">
        <v>3.880184982335393E-5</v>
      </c>
      <c r="T26" s="47">
        <f>VARP('5,10異業數據'!$H$2:$H$248)</f>
        <v>3.2365630858001258E-4</v>
      </c>
      <c r="U26" s="1">
        <v>1.2248628393586188E-4</v>
      </c>
      <c r="V26" s="1">
        <v>6.098278451630084E-5</v>
      </c>
      <c r="W26" s="23">
        <v>1.2492647305774554E-5</v>
      </c>
    </row>
    <row r="27" spans="1:23" ht="17.5" thickBot="1">
      <c r="A27" s="1">
        <v>20180206</v>
      </c>
      <c r="B27" s="1">
        <v>-7.4074000000000001E-2</v>
      </c>
      <c r="C27" s="1">
        <v>-5.5335999999999996E-2</v>
      </c>
      <c r="D27" s="1">
        <v>-4.1593999999999999E-2</v>
      </c>
      <c r="E27" s="1">
        <v>-8.5791000000000006E-2</v>
      </c>
      <c r="F27" s="1">
        <v>-6.0998000000000004E-2</v>
      </c>
      <c r="G27" s="1">
        <v>-5.5023999999999997E-2</v>
      </c>
      <c r="H27" s="1">
        <v>-3.7353000000000004E-2</v>
      </c>
      <c r="I27" s="1">
        <v>-6.0846999999999998E-2</v>
      </c>
      <c r="J27" s="1">
        <v>-3.6735000000000004E-2</v>
      </c>
      <c r="K27" s="1">
        <v>-2.7522999999999999E-2</v>
      </c>
      <c r="M27" s="1" t="s">
        <v>314</v>
      </c>
      <c r="N27" s="1">
        <v>1.2057412439422051E-4</v>
      </c>
      <c r="O27" s="1">
        <v>1.0287605922788434E-4</v>
      </c>
      <c r="P27" s="1">
        <v>5.0579365748627258E-5</v>
      </c>
      <c r="Q27" s="1">
        <v>1.1504096112470295E-4</v>
      </c>
      <c r="R27" s="1">
        <v>7.8779902768558719E-5</v>
      </c>
      <c r="S27" s="1">
        <v>6.1046161294136939E-5</v>
      </c>
      <c r="T27" s="1">
        <v>1.2248628393586188E-4</v>
      </c>
      <c r="U27" s="47">
        <f>VARP('5,10異業數據'!$I$2:$I$248)</f>
        <v>3.2242681163769304E-4</v>
      </c>
      <c r="V27" s="1">
        <v>7.3013061069481585E-5</v>
      </c>
      <c r="W27" s="23">
        <v>2.3339341760543532E-5</v>
      </c>
    </row>
    <row r="28" spans="1:23" ht="17.5" thickBot="1">
      <c r="A28" s="1">
        <v>20180207</v>
      </c>
      <c r="B28" s="1">
        <v>2.7999999999999997E-2</v>
      </c>
      <c r="C28" s="1">
        <v>4.1840000000000002E-3</v>
      </c>
      <c r="D28" s="1">
        <v>1.2658000000000001E-2</v>
      </c>
      <c r="E28" s="1">
        <v>-1.0264000000000001E-2</v>
      </c>
      <c r="F28" s="1">
        <v>3.7402000000000005E-2</v>
      </c>
      <c r="G28" s="1">
        <v>3.7975000000000002E-2</v>
      </c>
      <c r="H28" s="1">
        <v>4.4350000000000006E-3</v>
      </c>
      <c r="I28" s="1">
        <v>2.5352000000000003E-2</v>
      </c>
      <c r="J28" s="1">
        <v>0</v>
      </c>
      <c r="K28" s="1">
        <v>1.8867999999999999E-2</v>
      </c>
      <c r="M28" s="1" t="s">
        <v>315</v>
      </c>
      <c r="N28" s="1">
        <v>7.5125954623317864E-5</v>
      </c>
      <c r="O28" s="1">
        <v>6.7160074747365145E-5</v>
      </c>
      <c r="P28" s="1">
        <v>4.5884371642003613E-5</v>
      </c>
      <c r="Q28" s="1">
        <v>8.6349120274598816E-5</v>
      </c>
      <c r="R28" s="1">
        <v>5.0896349305036944E-5</v>
      </c>
      <c r="S28" s="1">
        <v>3.0086553613073464E-5</v>
      </c>
      <c r="T28" s="1">
        <v>6.098278451630084E-5</v>
      </c>
      <c r="U28" s="1">
        <v>7.3013061069481585E-5</v>
      </c>
      <c r="V28" s="47">
        <f>VARP('5,10異業數據'!$J$2:$J$248)</f>
        <v>8.5364201670409299E-5</v>
      </c>
      <c r="W28" s="23">
        <v>1.3677354990558778E-5</v>
      </c>
    </row>
    <row r="29" spans="1:23" ht="17.5" thickBot="1">
      <c r="A29" s="1">
        <v>20180208</v>
      </c>
      <c r="B29" s="1">
        <v>3.8909999999999999E-3</v>
      </c>
      <c r="C29" s="1">
        <v>-6.2500000000000003E-3</v>
      </c>
      <c r="D29" s="1">
        <v>-1.4286000000000002E-2</v>
      </c>
      <c r="E29" s="1">
        <v>8.8890000000000011E-3</v>
      </c>
      <c r="F29" s="1">
        <v>1.1385000000000001E-2</v>
      </c>
      <c r="G29" s="1">
        <v>-1.7073000000000001E-2</v>
      </c>
      <c r="H29" s="1">
        <v>2.649E-2</v>
      </c>
      <c r="I29" s="1">
        <v>9.6150000000000003E-3</v>
      </c>
      <c r="J29" s="1">
        <v>6.3560000000000005E-3</v>
      </c>
      <c r="K29" s="1">
        <v>-9.2589999999999999E-3</v>
      </c>
      <c r="M29" s="23" t="s">
        <v>316</v>
      </c>
      <c r="N29" s="23">
        <v>2.4689402307839823E-5</v>
      </c>
      <c r="O29" s="23">
        <v>1.9421245822108223E-5</v>
      </c>
      <c r="P29" s="23">
        <v>3.0371786618957872E-5</v>
      </c>
      <c r="Q29" s="23">
        <v>2.008317178565456E-5</v>
      </c>
      <c r="R29" s="23">
        <v>1.9804850008867561E-5</v>
      </c>
      <c r="S29" s="23">
        <v>8.5288299142257752E-6</v>
      </c>
      <c r="T29" s="23">
        <v>1.2492647305774554E-5</v>
      </c>
      <c r="U29" s="23">
        <v>2.3339341760543532E-5</v>
      </c>
      <c r="V29" s="23">
        <v>1.3677354990558778E-5</v>
      </c>
      <c r="W29" s="48">
        <f>VARP('5,10異業數據'!$K$2:$K$248)</f>
        <v>3.6671140675703598E-5</v>
      </c>
    </row>
    <row r="30" spans="1:23">
      <c r="A30" s="1">
        <v>20180209</v>
      </c>
      <c r="B30" s="1">
        <v>-2.7132E-2</v>
      </c>
      <c r="C30" s="1">
        <v>-2.5156999999999999E-2</v>
      </c>
      <c r="D30" s="1">
        <v>-1.0869999999999999E-2</v>
      </c>
      <c r="E30" s="1">
        <v>-2.4963000000000003E-2</v>
      </c>
      <c r="F30" s="1">
        <v>-9.3810000000000004E-3</v>
      </c>
      <c r="G30" s="1">
        <v>-4.9630000000000004E-3</v>
      </c>
      <c r="H30" s="1">
        <v>-3.1183000000000002E-2</v>
      </c>
      <c r="I30" s="1">
        <v>-3.1293000000000001E-2</v>
      </c>
      <c r="J30" s="1">
        <v>0</v>
      </c>
      <c r="K30" s="1">
        <v>0</v>
      </c>
    </row>
    <row r="31" spans="1:23">
      <c r="A31" s="1">
        <v>20180212</v>
      </c>
      <c r="B31" s="1">
        <v>1.992E-2</v>
      </c>
      <c r="C31" s="1">
        <v>1.7204000000000001E-2</v>
      </c>
      <c r="D31" s="1">
        <v>1.8320000000000001E-3</v>
      </c>
      <c r="E31" s="1">
        <v>-1.8072000000000001E-2</v>
      </c>
      <c r="F31" s="1">
        <v>3.7880000000000001E-3</v>
      </c>
      <c r="G31" s="1">
        <v>-2.4940000000000001E-3</v>
      </c>
      <c r="H31" s="1">
        <v>2.2200000000000002E-3</v>
      </c>
      <c r="I31" s="1">
        <v>9.8309999999999995E-3</v>
      </c>
      <c r="J31" s="1">
        <v>-4.2109999999999995E-3</v>
      </c>
      <c r="K31" s="1">
        <v>4.6730000000000001E-3</v>
      </c>
    </row>
    <row r="32" spans="1:23">
      <c r="A32" s="1">
        <v>20180221</v>
      </c>
      <c r="B32" s="1">
        <v>4.2969E-2</v>
      </c>
      <c r="C32" s="1">
        <v>2.537E-2</v>
      </c>
      <c r="D32" s="1">
        <v>2.5594000000000002E-2</v>
      </c>
      <c r="E32" s="1">
        <v>3.3742000000000001E-2</v>
      </c>
      <c r="F32" s="1">
        <v>1.8867999999999999E-2</v>
      </c>
      <c r="G32" s="1">
        <v>0.01</v>
      </c>
      <c r="H32" s="1">
        <v>4.9833999999999996E-2</v>
      </c>
      <c r="I32" s="1">
        <v>3.4771000000000003E-2</v>
      </c>
      <c r="J32" s="1">
        <v>3.5941000000000001E-2</v>
      </c>
      <c r="K32" s="1">
        <v>4.6510000000000006E-3</v>
      </c>
    </row>
    <row r="33" spans="1:11">
      <c r="A33" s="1">
        <v>20180222</v>
      </c>
      <c r="B33" s="1">
        <v>-3.7450000000000001E-3</v>
      </c>
      <c r="C33" s="1">
        <v>-1.2371000000000002E-2</v>
      </c>
      <c r="D33" s="1">
        <v>5.3480000000000003E-3</v>
      </c>
      <c r="E33" s="1">
        <v>-2.3739E-2</v>
      </c>
      <c r="F33" s="1">
        <v>3.7040000000000003E-3</v>
      </c>
      <c r="G33" s="1">
        <v>2.4752E-2</v>
      </c>
      <c r="H33" s="1">
        <v>3.0591E-2</v>
      </c>
      <c r="I33" s="1">
        <v>-1.8817E-2</v>
      </c>
      <c r="J33" s="1">
        <v>-8.1630000000000001E-3</v>
      </c>
      <c r="K33" s="1">
        <v>-9.2589999999999999E-3</v>
      </c>
    </row>
    <row r="34" spans="1:11">
      <c r="A34" s="1">
        <v>20180223</v>
      </c>
      <c r="B34" s="1">
        <v>1.1278E-2</v>
      </c>
      <c r="C34" s="1">
        <v>2.2964999999999999E-2</v>
      </c>
      <c r="D34" s="1">
        <v>1.7729999999999999E-2</v>
      </c>
      <c r="E34" s="1">
        <v>2.1277000000000001E-2</v>
      </c>
      <c r="F34" s="1">
        <v>9.2250000000000006E-3</v>
      </c>
      <c r="G34" s="1">
        <v>7.2460000000000007E-3</v>
      </c>
      <c r="H34" s="1">
        <v>-9.2119999999999997E-3</v>
      </c>
      <c r="I34" s="1">
        <v>9.5890000000000003E-3</v>
      </c>
      <c r="J34" s="1">
        <v>8.2299999999999995E-3</v>
      </c>
      <c r="K34" s="1">
        <v>4.6730000000000001E-3</v>
      </c>
    </row>
    <row r="35" spans="1:11">
      <c r="A35" s="1">
        <v>20180226</v>
      </c>
      <c r="B35" s="1">
        <v>1.1152E-2</v>
      </c>
      <c r="C35" s="1">
        <v>6.1219999999999998E-3</v>
      </c>
      <c r="D35" s="1">
        <v>5.7491000000000007E-2</v>
      </c>
      <c r="E35" s="1">
        <v>-2.0833000000000001E-2</v>
      </c>
      <c r="F35" s="1">
        <v>-7.3130000000000001E-3</v>
      </c>
      <c r="G35" s="1">
        <v>2.3980000000000004E-3</v>
      </c>
      <c r="H35" s="1">
        <v>4.1320000000000003E-3</v>
      </c>
      <c r="I35" s="1">
        <v>-8.1410000000000007E-3</v>
      </c>
      <c r="J35" s="1">
        <v>-1.2244999999999999E-2</v>
      </c>
      <c r="K35" s="1">
        <v>0</v>
      </c>
    </row>
    <row r="36" spans="1:11">
      <c r="A36" s="1">
        <v>20180227</v>
      </c>
      <c r="B36" s="1">
        <v>2.2059000000000002E-2</v>
      </c>
      <c r="C36" s="1">
        <v>-2.0280000000000003E-3</v>
      </c>
      <c r="D36" s="1">
        <v>-2.9654E-2</v>
      </c>
      <c r="E36" s="1">
        <v>-1.0638000000000002E-2</v>
      </c>
      <c r="F36" s="1">
        <v>3.6830000000000001E-3</v>
      </c>
      <c r="G36" s="1">
        <v>3.3493000000000002E-2</v>
      </c>
      <c r="H36" s="1">
        <v>1.0288E-2</v>
      </c>
      <c r="I36" s="1">
        <v>1.2312000000000002E-2</v>
      </c>
      <c r="J36" s="1">
        <v>-4.1320000000000003E-3</v>
      </c>
      <c r="K36" s="1">
        <v>0</v>
      </c>
    </row>
    <row r="37" spans="1:11">
      <c r="A37" s="1">
        <v>20180301</v>
      </c>
      <c r="B37" s="1">
        <v>-2.8777E-2</v>
      </c>
      <c r="C37" s="1">
        <v>-1.2195000000000001E-2</v>
      </c>
      <c r="D37" s="1">
        <v>0</v>
      </c>
      <c r="E37" s="1">
        <v>7.6800000000000002E-3</v>
      </c>
      <c r="F37" s="1">
        <v>-1.1009E-2</v>
      </c>
      <c r="G37" s="1">
        <v>9.2589999999999999E-3</v>
      </c>
      <c r="H37" s="1">
        <v>1.0182999999999999E-2</v>
      </c>
      <c r="I37" s="1">
        <v>0</v>
      </c>
      <c r="J37" s="1">
        <v>1.2447999999999999E-2</v>
      </c>
      <c r="K37" s="1">
        <v>-9.3020000000000012E-3</v>
      </c>
    </row>
    <row r="38" spans="1:11">
      <c r="A38" s="1">
        <v>20180302</v>
      </c>
      <c r="B38" s="1">
        <v>-1.8519000000000001E-2</v>
      </c>
      <c r="C38" s="1">
        <v>-1.2345999999999999E-2</v>
      </c>
      <c r="D38" s="1">
        <v>-1.3582E-2</v>
      </c>
      <c r="E38" s="1">
        <v>-7.6220000000000003E-3</v>
      </c>
      <c r="F38" s="1">
        <v>-1.1132E-2</v>
      </c>
      <c r="G38" s="1">
        <v>-1.1468000000000001E-2</v>
      </c>
      <c r="H38" s="1">
        <v>-2.6210000000000001E-2</v>
      </c>
      <c r="I38" s="1">
        <v>-2.7030000000000001E-3</v>
      </c>
      <c r="J38" s="1">
        <v>-1.8443000000000001E-2</v>
      </c>
      <c r="K38" s="1">
        <v>4.6949999999999995E-3</v>
      </c>
    </row>
    <row r="39" spans="1:11">
      <c r="A39" s="1">
        <v>20180305</v>
      </c>
      <c r="B39" s="1">
        <v>7.5470000000000008E-3</v>
      </c>
      <c r="C39" s="1">
        <v>6.2500000000000003E-3</v>
      </c>
      <c r="D39" s="1">
        <v>-8.6060000000000008E-3</v>
      </c>
      <c r="E39" s="1">
        <v>-6.1439999999999993E-3</v>
      </c>
      <c r="F39" s="1">
        <v>-1.3132999999999999E-2</v>
      </c>
      <c r="G39" s="1">
        <v>6.961000000000001E-3</v>
      </c>
      <c r="H39" s="1">
        <v>7.2460000000000007E-3</v>
      </c>
      <c r="I39" s="1">
        <v>-1.626E-2</v>
      </c>
      <c r="J39" s="1">
        <v>-1.4614E-2</v>
      </c>
      <c r="K39" s="1">
        <v>-4.6730000000000001E-3</v>
      </c>
    </row>
    <row r="40" spans="1:11">
      <c r="A40" s="1">
        <v>20180306</v>
      </c>
      <c r="B40" s="1">
        <v>-1.1235999999999999E-2</v>
      </c>
      <c r="C40" s="1">
        <v>3.5196999999999999E-2</v>
      </c>
      <c r="D40" s="1">
        <v>-1.7360000000000001E-3</v>
      </c>
      <c r="E40" s="1">
        <v>1.2364999999999999E-2</v>
      </c>
      <c r="F40" s="1">
        <v>3.8019999999999998E-3</v>
      </c>
      <c r="G40" s="1">
        <v>9.2169999999999995E-3</v>
      </c>
      <c r="H40" s="1">
        <v>-9.2500000000000013E-3</v>
      </c>
      <c r="I40" s="1">
        <v>5.5100000000000001E-3</v>
      </c>
      <c r="J40" s="1">
        <v>4.2370000000000003E-3</v>
      </c>
      <c r="K40" s="1">
        <v>9.389999999999999E-3</v>
      </c>
    </row>
    <row r="41" spans="1:11">
      <c r="A41" s="1">
        <v>20180307</v>
      </c>
      <c r="B41" s="1">
        <v>1.1364000000000001E-2</v>
      </c>
      <c r="C41" s="1">
        <v>-1.2E-2</v>
      </c>
      <c r="D41" s="1">
        <v>1.7390000000000001E-3</v>
      </c>
      <c r="E41" s="1">
        <v>-2.2900999999999998E-2</v>
      </c>
      <c r="F41" s="1">
        <v>-5.6820000000000004E-3</v>
      </c>
      <c r="G41" s="1">
        <v>4.5662000000000001E-2</v>
      </c>
      <c r="H41" s="1">
        <v>-7.2610000000000001E-3</v>
      </c>
      <c r="I41" s="1">
        <v>-2.7400000000000002E-3</v>
      </c>
      <c r="J41" s="1">
        <v>-8.4390000000000003E-3</v>
      </c>
      <c r="K41" s="1">
        <v>-4.6510000000000006E-3</v>
      </c>
    </row>
    <row r="42" spans="1:11">
      <c r="A42" s="1">
        <v>20180308</v>
      </c>
      <c r="B42" s="1">
        <v>1.1235999999999999E-2</v>
      </c>
      <c r="C42" s="1">
        <v>1.0121E-2</v>
      </c>
      <c r="D42" s="1">
        <v>-3.4720000000000003E-3</v>
      </c>
      <c r="E42" s="1">
        <v>-2.0312E-2</v>
      </c>
      <c r="F42" s="1">
        <v>-1.905E-3</v>
      </c>
      <c r="G42" s="1">
        <v>2.6200999999999999E-2</v>
      </c>
      <c r="H42" s="1">
        <v>2.0899999999999998E-3</v>
      </c>
      <c r="I42" s="1">
        <v>0</v>
      </c>
      <c r="J42" s="1">
        <v>0</v>
      </c>
      <c r="K42" s="1">
        <v>0</v>
      </c>
    </row>
    <row r="43" spans="1:11">
      <c r="A43" s="1">
        <v>20180309</v>
      </c>
      <c r="B43" s="1">
        <v>0</v>
      </c>
      <c r="C43" s="1">
        <v>4.0080000000000003E-3</v>
      </c>
      <c r="D43" s="1">
        <v>1.3937E-2</v>
      </c>
      <c r="E43" s="1">
        <v>0</v>
      </c>
      <c r="F43" s="1">
        <v>-7.6340000000000002E-3</v>
      </c>
      <c r="G43" s="1">
        <v>1.7021000000000001E-2</v>
      </c>
      <c r="H43" s="1">
        <v>1.2513000000000002E-2</v>
      </c>
      <c r="I43" s="1">
        <v>6.868E-3</v>
      </c>
      <c r="J43" s="1">
        <v>4.2550000000000001E-3</v>
      </c>
      <c r="K43" s="1">
        <v>-4.6730000000000001E-3</v>
      </c>
    </row>
    <row r="44" spans="1:11">
      <c r="A44" s="1">
        <v>20180312</v>
      </c>
      <c r="B44" s="1">
        <v>-7.4070000000000004E-3</v>
      </c>
      <c r="C44" s="1">
        <v>1.3972E-2</v>
      </c>
      <c r="D44" s="1">
        <v>6.8730000000000006E-3</v>
      </c>
      <c r="E44" s="1">
        <v>7.9740000000000002E-3</v>
      </c>
      <c r="F44" s="1">
        <v>4.8076999999999995E-2</v>
      </c>
      <c r="G44" s="1">
        <v>6.2760000000000003E-3</v>
      </c>
      <c r="H44" s="1">
        <v>8.6509000000000003E-2</v>
      </c>
      <c r="I44" s="1">
        <v>1.5007E-2</v>
      </c>
      <c r="J44" s="1">
        <v>4.2370000000000003E-3</v>
      </c>
      <c r="K44" s="1">
        <v>-4.6949999999999995E-3</v>
      </c>
    </row>
    <row r="45" spans="1:11">
      <c r="A45" s="1">
        <v>20180313</v>
      </c>
      <c r="B45" s="1">
        <v>0</v>
      </c>
      <c r="C45" s="1">
        <v>1.9685000000000001E-2</v>
      </c>
      <c r="D45" s="1">
        <v>8.5319999999999997E-3</v>
      </c>
      <c r="E45" s="1">
        <v>6.3290000000000004E-3</v>
      </c>
      <c r="F45" s="1">
        <v>-1.1009E-2</v>
      </c>
      <c r="G45" s="1">
        <v>0</v>
      </c>
      <c r="H45" s="1">
        <v>-1.8956999999999998E-2</v>
      </c>
      <c r="I45" s="1">
        <v>8.0649999999999993E-3</v>
      </c>
      <c r="J45" s="1">
        <v>6.3290000000000004E-3</v>
      </c>
      <c r="K45" s="1">
        <v>0</v>
      </c>
    </row>
    <row r="46" spans="1:11">
      <c r="A46" s="1">
        <v>20180314</v>
      </c>
      <c r="B46" s="1">
        <v>-3.7309999999999999E-3</v>
      </c>
      <c r="C46" s="1">
        <v>-7.7220000000000006E-3</v>
      </c>
      <c r="D46" s="1">
        <v>-1.1843999999999999E-2</v>
      </c>
      <c r="E46" s="1">
        <v>-3.1450000000000002E-3</v>
      </c>
      <c r="F46" s="1">
        <v>0</v>
      </c>
      <c r="G46" s="1">
        <v>1.4553E-2</v>
      </c>
      <c r="H46" s="1">
        <v>-1.9324000000000001E-2</v>
      </c>
      <c r="I46" s="1">
        <v>0</v>
      </c>
      <c r="J46" s="1">
        <v>0</v>
      </c>
      <c r="K46" s="1">
        <v>0</v>
      </c>
    </row>
    <row r="47" spans="1:11">
      <c r="A47" s="1">
        <v>20180315</v>
      </c>
      <c r="B47" s="1">
        <v>-7.4910000000000003E-3</v>
      </c>
      <c r="C47" s="1">
        <v>-7.7819999999999999E-3</v>
      </c>
      <c r="D47" s="1">
        <v>5.1370000000000009E-3</v>
      </c>
      <c r="E47" s="1">
        <v>-1.8926999999999999E-2</v>
      </c>
      <c r="F47" s="1">
        <v>-9.2759999999999995E-3</v>
      </c>
      <c r="G47" s="1">
        <v>8.1969999999999994E-3</v>
      </c>
      <c r="H47" s="1">
        <v>9.8519999999999996E-3</v>
      </c>
      <c r="I47" s="1">
        <v>2.6670000000000001E-3</v>
      </c>
      <c r="J47" s="1">
        <v>-4.1930000000000005E-3</v>
      </c>
      <c r="K47" s="1">
        <v>0</v>
      </c>
    </row>
    <row r="48" spans="1:11">
      <c r="A48" s="1">
        <v>20180316</v>
      </c>
      <c r="B48" s="1">
        <v>-1.1321000000000001E-2</v>
      </c>
      <c r="C48" s="1">
        <v>0</v>
      </c>
      <c r="D48" s="1">
        <v>2.8961000000000001E-2</v>
      </c>
      <c r="E48" s="1">
        <v>-2.7330999999999998E-2</v>
      </c>
      <c r="F48" s="1">
        <v>0</v>
      </c>
      <c r="G48" s="1">
        <v>1.626E-2</v>
      </c>
      <c r="H48" s="1">
        <v>4.3902000000000004E-2</v>
      </c>
      <c r="I48" s="1">
        <v>0</v>
      </c>
      <c r="J48" s="1">
        <v>-2.1050000000000001E-3</v>
      </c>
      <c r="K48" s="1">
        <v>-4.7169999999999998E-3</v>
      </c>
    </row>
    <row r="49" spans="1:11">
      <c r="A49" s="1">
        <v>20180319</v>
      </c>
      <c r="B49" s="1">
        <v>-3.8170000000000001E-3</v>
      </c>
      <c r="C49" s="1">
        <v>0</v>
      </c>
      <c r="D49" s="1">
        <v>-1.3245E-2</v>
      </c>
      <c r="E49" s="1">
        <v>-1.8182E-2</v>
      </c>
      <c r="F49" s="1">
        <v>3.7450000000000001E-3</v>
      </c>
      <c r="G49" s="1">
        <v>-2.7999999999999997E-2</v>
      </c>
      <c r="H49" s="1">
        <v>0</v>
      </c>
      <c r="I49" s="1">
        <v>-1.33E-3</v>
      </c>
      <c r="J49" s="1">
        <v>8.4390000000000003E-3</v>
      </c>
      <c r="K49" s="1">
        <v>4.7390000000000002E-3</v>
      </c>
    </row>
    <row r="50" spans="1:11">
      <c r="A50" s="1">
        <v>20180320</v>
      </c>
      <c r="B50" s="1">
        <v>1.1494000000000001E-2</v>
      </c>
      <c r="C50" s="1">
        <v>-7.8429999999999993E-3</v>
      </c>
      <c r="D50" s="1">
        <v>1.678E-3</v>
      </c>
      <c r="E50" s="1">
        <v>5.0509999999999999E-3</v>
      </c>
      <c r="F50" s="1">
        <v>-7.463E-3</v>
      </c>
      <c r="G50" s="1">
        <v>8.2299999999999995E-3</v>
      </c>
      <c r="H50" s="1">
        <v>-1.8692E-2</v>
      </c>
      <c r="I50" s="1">
        <v>-5.326E-3</v>
      </c>
      <c r="J50" s="1">
        <v>-6.2760000000000003E-3</v>
      </c>
      <c r="K50" s="1">
        <v>0</v>
      </c>
    </row>
    <row r="51" spans="1:11">
      <c r="A51" s="1">
        <v>20180321</v>
      </c>
      <c r="B51" s="1">
        <v>-1.1364000000000001E-2</v>
      </c>
      <c r="C51" s="1">
        <v>-1.9759999999999999E-3</v>
      </c>
      <c r="D51" s="1">
        <v>3.3500000000000001E-3</v>
      </c>
      <c r="E51" s="1">
        <v>1.005E-2</v>
      </c>
      <c r="F51" s="1">
        <v>3.7590000000000002E-3</v>
      </c>
      <c r="G51" s="1">
        <v>0</v>
      </c>
      <c r="H51" s="1">
        <v>1.9048000000000002E-2</v>
      </c>
      <c r="I51" s="1">
        <v>0</v>
      </c>
      <c r="J51" s="1">
        <v>0</v>
      </c>
      <c r="K51" s="1">
        <v>9.4339999999999997E-3</v>
      </c>
    </row>
    <row r="52" spans="1:11">
      <c r="A52" s="1">
        <v>20180322</v>
      </c>
      <c r="B52" s="1">
        <v>1.1494000000000001E-2</v>
      </c>
      <c r="C52" s="1">
        <v>-3.96E-3</v>
      </c>
      <c r="D52" s="1">
        <v>-1.6694000000000001E-2</v>
      </c>
      <c r="E52" s="1">
        <v>-1.9900000000000001E-2</v>
      </c>
      <c r="F52" s="1">
        <v>0</v>
      </c>
      <c r="G52" s="1">
        <v>4.0820000000000006E-3</v>
      </c>
      <c r="H52" s="1">
        <v>-3.7383E-2</v>
      </c>
      <c r="I52" s="1">
        <v>5.3549999999999995E-3</v>
      </c>
      <c r="J52" s="1">
        <v>4.2109999999999995E-3</v>
      </c>
      <c r="K52" s="1">
        <v>9.3460000000000001E-3</v>
      </c>
    </row>
    <row r="53" spans="1:11">
      <c r="A53" s="1">
        <v>20180323</v>
      </c>
      <c r="B53" s="1">
        <v>0</v>
      </c>
      <c r="C53" s="1">
        <v>-2.5845E-2</v>
      </c>
      <c r="D53" s="1">
        <v>-5.0929999999999994E-3</v>
      </c>
      <c r="E53" s="1">
        <v>3.3839999999999999E-3</v>
      </c>
      <c r="F53" s="1">
        <v>-2.2471999999999999E-2</v>
      </c>
      <c r="G53" s="1">
        <v>-2.0325000000000003E-2</v>
      </c>
      <c r="H53" s="1">
        <v>-1.4563E-2</v>
      </c>
      <c r="I53" s="1">
        <v>-1.4646999999999999E-2</v>
      </c>
      <c r="J53" s="1">
        <v>-1.4675000000000001E-2</v>
      </c>
      <c r="K53" s="1">
        <v>-9.2589999999999999E-3</v>
      </c>
    </row>
    <row r="54" spans="1:11">
      <c r="A54" s="1">
        <v>20180326</v>
      </c>
      <c r="B54" s="1">
        <v>-1.1364000000000001E-2</v>
      </c>
      <c r="C54" s="1">
        <v>-6.1219999999999998E-3</v>
      </c>
      <c r="D54" s="1">
        <v>6.8259999999999996E-3</v>
      </c>
      <c r="E54" s="1">
        <v>-6.7450000000000001E-3</v>
      </c>
      <c r="F54" s="1">
        <v>1.1494000000000001E-2</v>
      </c>
      <c r="G54" s="1">
        <v>1.4522999999999999E-2</v>
      </c>
      <c r="H54" s="1">
        <v>1.4777999999999999E-2</v>
      </c>
      <c r="I54" s="1">
        <v>-1.0810999999999999E-2</v>
      </c>
      <c r="J54" s="1">
        <v>-2.1280000000000001E-3</v>
      </c>
      <c r="K54" s="1">
        <v>9.3460000000000001E-3</v>
      </c>
    </row>
    <row r="55" spans="1:11">
      <c r="A55" s="1">
        <v>20180327</v>
      </c>
      <c r="B55" s="1">
        <v>1.1494000000000001E-2</v>
      </c>
      <c r="C55" s="1">
        <v>3.0800999999999999E-2</v>
      </c>
      <c r="D55" s="1">
        <v>6.7800000000000004E-3</v>
      </c>
      <c r="E55" s="1">
        <v>1.8675999999999998E-2</v>
      </c>
      <c r="F55" s="1">
        <v>9.4699999999999993E-3</v>
      </c>
      <c r="G55" s="1">
        <v>1.4315E-2</v>
      </c>
      <c r="H55" s="1">
        <v>0</v>
      </c>
      <c r="I55" s="1">
        <v>1.5027E-2</v>
      </c>
      <c r="J55" s="1">
        <v>4.2640000000000004E-3</v>
      </c>
      <c r="K55" s="1">
        <v>4.6300000000000004E-3</v>
      </c>
    </row>
    <row r="56" spans="1:11">
      <c r="A56" s="1">
        <v>20180328</v>
      </c>
      <c r="B56" s="1">
        <v>3.7880000000000001E-3</v>
      </c>
      <c r="C56" s="1">
        <v>-2.3904000000000002E-2</v>
      </c>
      <c r="D56" s="1">
        <v>0</v>
      </c>
      <c r="E56" s="1">
        <v>-1.1667E-2</v>
      </c>
      <c r="F56" s="1">
        <v>-1.5009E-2</v>
      </c>
      <c r="G56" s="1">
        <v>8.0649999999999993E-3</v>
      </c>
      <c r="H56" s="1">
        <v>0</v>
      </c>
      <c r="I56" s="1">
        <v>-4.0379999999999999E-3</v>
      </c>
      <c r="J56" s="1">
        <v>-6.3690000000000005E-3</v>
      </c>
      <c r="K56" s="1">
        <v>0</v>
      </c>
    </row>
    <row r="57" spans="1:11">
      <c r="A57" s="1">
        <v>20180329</v>
      </c>
      <c r="B57" s="1">
        <v>0</v>
      </c>
      <c r="C57" s="1">
        <v>-4.0820000000000006E-3</v>
      </c>
      <c r="D57" s="1">
        <v>-1.3468000000000001E-2</v>
      </c>
      <c r="E57" s="1">
        <v>-2.0236000000000001E-2</v>
      </c>
      <c r="F57" s="1">
        <v>-1.3332999999999999E-2</v>
      </c>
      <c r="G57" s="1">
        <v>2.4E-2</v>
      </c>
      <c r="H57" s="1">
        <v>-2.9125999999999999E-2</v>
      </c>
      <c r="I57" s="1">
        <v>-1.2161999999999999E-2</v>
      </c>
      <c r="J57" s="1">
        <v>-8.5470000000000008E-3</v>
      </c>
      <c r="K57" s="1">
        <v>4.6080000000000001E-3</v>
      </c>
    </row>
    <row r="58" spans="1:11">
      <c r="A58" s="1">
        <v>20180330</v>
      </c>
      <c r="B58" s="1">
        <v>3.774E-3</v>
      </c>
      <c r="C58" s="1">
        <v>8.1969999999999994E-3</v>
      </c>
      <c r="D58" s="1">
        <v>1.0239E-2</v>
      </c>
      <c r="E58" s="1">
        <v>1.3769E-2</v>
      </c>
      <c r="F58" s="1">
        <v>1.931E-3</v>
      </c>
      <c r="G58" s="1">
        <v>-1.7578E-2</v>
      </c>
      <c r="H58" s="1">
        <v>0.03</v>
      </c>
      <c r="I58" s="1">
        <v>1.3680000000000001E-3</v>
      </c>
      <c r="J58" s="1">
        <v>1.2931E-2</v>
      </c>
      <c r="K58" s="1">
        <v>4.5869999999999999E-3</v>
      </c>
    </row>
    <row r="59" spans="1:11">
      <c r="A59" s="1">
        <v>20180331</v>
      </c>
      <c r="B59" s="1">
        <v>-1.8797000000000001E-2</v>
      </c>
      <c r="C59" s="1">
        <v>6.0980000000000001E-3</v>
      </c>
      <c r="D59" s="1">
        <v>-6.757E-3</v>
      </c>
      <c r="E59" s="1">
        <v>1.6980000000000001E-3</v>
      </c>
      <c r="F59" s="1">
        <v>1.1561E-2</v>
      </c>
      <c r="G59" s="1">
        <v>-1.1928000000000001E-2</v>
      </c>
      <c r="H59" s="1">
        <v>4.8539999999999998E-3</v>
      </c>
      <c r="I59" s="1">
        <v>-1.366E-3</v>
      </c>
      <c r="J59" s="1">
        <v>-2.1280000000000001E-3</v>
      </c>
      <c r="K59" s="1">
        <v>4.5659999999999997E-3</v>
      </c>
    </row>
    <row r="60" spans="1:11">
      <c r="A60" s="1">
        <v>20180402</v>
      </c>
      <c r="B60" s="1">
        <v>1.9157E-2</v>
      </c>
      <c r="C60" s="1">
        <v>-4.0400000000000002E-3</v>
      </c>
      <c r="D60" s="1">
        <v>5.1019999999999998E-3</v>
      </c>
      <c r="E60" s="1">
        <v>-1.1864E-2</v>
      </c>
      <c r="F60" s="1">
        <v>0</v>
      </c>
      <c r="G60" s="1">
        <v>0</v>
      </c>
      <c r="H60" s="1">
        <v>-4.8310000000000002E-3</v>
      </c>
      <c r="I60" s="1">
        <v>2.7360000000000002E-3</v>
      </c>
      <c r="J60" s="1">
        <v>2.1320000000000002E-3</v>
      </c>
      <c r="K60" s="1">
        <v>0</v>
      </c>
    </row>
    <row r="61" spans="1:11">
      <c r="A61" s="1">
        <v>20180403</v>
      </c>
      <c r="B61" s="1">
        <v>-1.1278E-2</v>
      </c>
      <c r="C61" s="1">
        <v>-1.0142E-2</v>
      </c>
      <c r="D61" s="1">
        <v>8.4600000000000005E-3</v>
      </c>
      <c r="E61" s="1">
        <v>-1.7150000000000002E-3</v>
      </c>
      <c r="F61" s="1">
        <v>-9.5240000000000012E-3</v>
      </c>
      <c r="G61" s="1">
        <v>6.0360000000000006E-3</v>
      </c>
      <c r="H61" s="1">
        <v>-2.4272000000000002E-2</v>
      </c>
      <c r="I61" s="1">
        <v>8.1860000000000006E-3</v>
      </c>
      <c r="J61" s="1">
        <v>-6.3829999999999998E-3</v>
      </c>
      <c r="K61" s="1">
        <v>-4.5450000000000004E-3</v>
      </c>
    </row>
    <row r="62" spans="1:11">
      <c r="A62" s="1">
        <v>20180409</v>
      </c>
      <c r="B62" s="1">
        <v>3.8019999999999998E-3</v>
      </c>
      <c r="C62" s="1">
        <v>4.0980000000000001E-3</v>
      </c>
      <c r="D62" s="1">
        <v>5.0339999999999994E-3</v>
      </c>
      <c r="E62" s="1">
        <v>1.5464E-2</v>
      </c>
      <c r="F62" s="1">
        <v>1.9231000000000002E-2</v>
      </c>
      <c r="G62" s="1">
        <v>5.2000000000000005E-2</v>
      </c>
      <c r="H62" s="1">
        <v>-5.9699999999999996E-3</v>
      </c>
      <c r="I62" s="1">
        <v>1.0825E-2</v>
      </c>
      <c r="J62" s="1">
        <v>1.9272000000000001E-2</v>
      </c>
      <c r="K62" s="1">
        <v>4.5659999999999997E-3</v>
      </c>
    </row>
    <row r="63" spans="1:11">
      <c r="A63" s="1">
        <v>20180410</v>
      </c>
      <c r="B63" s="1">
        <v>7.5760000000000003E-3</v>
      </c>
      <c r="C63" s="1">
        <v>2.0410000000000003E-3</v>
      </c>
      <c r="D63" s="1">
        <v>1.0017E-2</v>
      </c>
      <c r="E63" s="1">
        <v>-1.8613000000000001E-2</v>
      </c>
      <c r="F63" s="1">
        <v>0</v>
      </c>
      <c r="G63" s="1">
        <v>7.6049999999999998E-3</v>
      </c>
      <c r="H63" s="1">
        <v>3.6036000000000006E-2</v>
      </c>
      <c r="I63" s="1">
        <v>2.2757999999999997E-2</v>
      </c>
      <c r="J63" s="1">
        <v>-2.101E-3</v>
      </c>
      <c r="K63" s="1">
        <v>0</v>
      </c>
    </row>
    <row r="64" spans="1:11">
      <c r="A64" s="1">
        <v>20180411</v>
      </c>
      <c r="B64" s="1">
        <v>1.5038000000000001E-2</v>
      </c>
      <c r="C64" s="1">
        <v>1.0182999999999999E-2</v>
      </c>
      <c r="D64" s="1">
        <v>-6.6119999999999998E-3</v>
      </c>
      <c r="E64" s="1">
        <v>2.2414E-2</v>
      </c>
      <c r="F64" s="1">
        <v>5.6599999999999992E-3</v>
      </c>
      <c r="G64" s="1">
        <v>-2.6415000000000001E-2</v>
      </c>
      <c r="H64" s="1">
        <v>1.4493000000000001E-2</v>
      </c>
      <c r="I64" s="1">
        <v>6.5449999999999996E-3</v>
      </c>
      <c r="J64" s="1">
        <v>-6.3160000000000004E-3</v>
      </c>
      <c r="K64" s="1">
        <v>0</v>
      </c>
    </row>
    <row r="65" spans="1:11">
      <c r="A65" s="1">
        <v>20180412</v>
      </c>
      <c r="B65" s="1">
        <v>3.7040000000000003E-3</v>
      </c>
      <c r="C65" s="1">
        <v>-1.2097E-2</v>
      </c>
      <c r="D65" s="1">
        <v>3.3279999999999998E-3</v>
      </c>
      <c r="E65" s="1">
        <v>1.686E-3</v>
      </c>
      <c r="F65" s="1">
        <v>0</v>
      </c>
      <c r="G65" s="1">
        <v>1.1628000000000001E-2</v>
      </c>
      <c r="H65" s="1">
        <v>1.4286000000000002E-2</v>
      </c>
      <c r="I65" s="1">
        <v>-9.103E-3</v>
      </c>
      <c r="J65" s="1">
        <v>0</v>
      </c>
      <c r="K65" s="1">
        <v>-4.5450000000000004E-3</v>
      </c>
    </row>
    <row r="66" spans="1:11">
      <c r="A66" s="1">
        <v>20180413</v>
      </c>
      <c r="B66" s="1">
        <v>-1.8450000000000001E-2</v>
      </c>
      <c r="C66" s="1">
        <v>-2.0410000000000003E-3</v>
      </c>
      <c r="D66" s="1">
        <v>4.9750000000000003E-3</v>
      </c>
      <c r="E66" s="1">
        <v>-6.7340000000000004E-3</v>
      </c>
      <c r="F66" s="1">
        <v>-9.3810000000000004E-3</v>
      </c>
      <c r="G66" s="1">
        <v>3.8310000000000002E-3</v>
      </c>
      <c r="H66" s="1">
        <v>-1.8779000000000001E-2</v>
      </c>
      <c r="I66" s="1">
        <v>2.6250000000000002E-3</v>
      </c>
      <c r="J66" s="1">
        <v>-6.3560000000000005E-3</v>
      </c>
      <c r="K66" s="1">
        <v>-4.5659999999999997E-3</v>
      </c>
    </row>
    <row r="67" spans="1:11">
      <c r="A67" s="1">
        <v>20180416</v>
      </c>
      <c r="B67" s="1">
        <v>4.5113000000000007E-2</v>
      </c>
      <c r="C67" s="1">
        <v>-4.0899999999999999E-3</v>
      </c>
      <c r="D67" s="1">
        <v>-8.2509999999999997E-3</v>
      </c>
      <c r="E67" s="1">
        <v>0</v>
      </c>
      <c r="F67" s="1">
        <v>-5.6820000000000004E-3</v>
      </c>
      <c r="G67" s="1">
        <v>1.908E-3</v>
      </c>
      <c r="H67" s="1">
        <v>4.7850000000000002E-3</v>
      </c>
      <c r="I67" s="1">
        <v>1.3089999999999998E-3</v>
      </c>
      <c r="J67" s="1">
        <v>0</v>
      </c>
      <c r="K67" s="1">
        <v>1.3761000000000001E-2</v>
      </c>
    </row>
    <row r="68" spans="1:11">
      <c r="A68" s="1">
        <v>20180417</v>
      </c>
      <c r="B68" s="1">
        <v>3.5970000000000004E-3</v>
      </c>
      <c r="C68" s="1">
        <v>-2.2587000000000003E-2</v>
      </c>
      <c r="D68" s="1">
        <v>3.3279999999999998E-3</v>
      </c>
      <c r="E68" s="1">
        <v>1.6950000000000001E-3</v>
      </c>
      <c r="F68" s="1">
        <v>-1.7142999999999999E-2</v>
      </c>
      <c r="G68" s="1">
        <v>-2.6667E-2</v>
      </c>
      <c r="H68" s="1">
        <v>-2.8570999999999999E-2</v>
      </c>
      <c r="I68" s="1">
        <v>-6.5360000000000001E-3</v>
      </c>
      <c r="J68" s="1">
        <v>-6.3970000000000008E-3</v>
      </c>
      <c r="K68" s="1">
        <v>-9.0500000000000008E-3</v>
      </c>
    </row>
    <row r="69" spans="1:11">
      <c r="A69" s="1">
        <v>20180418</v>
      </c>
      <c r="B69" s="1">
        <v>-2.5090000000000001E-2</v>
      </c>
      <c r="C69" s="1">
        <v>0</v>
      </c>
      <c r="D69" s="1">
        <v>3.3170000000000001E-3</v>
      </c>
      <c r="E69" s="1">
        <v>5.0760000000000007E-3</v>
      </c>
      <c r="F69" s="1">
        <v>7.7520000000000002E-3</v>
      </c>
      <c r="G69" s="1">
        <v>1.5656E-2</v>
      </c>
      <c r="H69" s="1">
        <v>0</v>
      </c>
      <c r="I69" s="1">
        <v>5.2630000000000003E-3</v>
      </c>
      <c r="J69" s="1">
        <v>4.2920000000000007E-3</v>
      </c>
      <c r="K69" s="1">
        <v>4.5659999999999997E-3</v>
      </c>
    </row>
    <row r="70" spans="1:11">
      <c r="A70" s="1">
        <v>20180419</v>
      </c>
      <c r="B70" s="1">
        <v>1.4705999999999999E-2</v>
      </c>
      <c r="C70" s="1">
        <v>2.7311000000000002E-2</v>
      </c>
      <c r="D70" s="1">
        <v>9.9170000000000005E-3</v>
      </c>
      <c r="E70" s="1">
        <v>-8.4180000000000001E-3</v>
      </c>
      <c r="F70" s="1">
        <v>1.7308E-2</v>
      </c>
      <c r="G70" s="1">
        <v>2.8902000000000001E-2</v>
      </c>
      <c r="H70" s="1">
        <v>9.8040000000000002E-3</v>
      </c>
      <c r="I70" s="1">
        <v>2.0941999999999999E-2</v>
      </c>
      <c r="J70" s="1">
        <v>1.2821000000000001E-2</v>
      </c>
      <c r="K70" s="1">
        <v>0</v>
      </c>
    </row>
    <row r="71" spans="1:11">
      <c r="A71" s="1">
        <v>20180420</v>
      </c>
      <c r="B71" s="1">
        <v>0</v>
      </c>
      <c r="C71" s="1">
        <v>-6.3395000000000007E-2</v>
      </c>
      <c r="D71" s="1">
        <v>-6.5469999999999999E-3</v>
      </c>
      <c r="E71" s="1">
        <v>1.6978E-2</v>
      </c>
      <c r="F71" s="1">
        <v>-7.561E-3</v>
      </c>
      <c r="G71" s="1">
        <v>1.6854000000000001E-2</v>
      </c>
      <c r="H71" s="1">
        <v>1.4563E-2</v>
      </c>
      <c r="I71" s="1">
        <v>-6.4099999999999999E-3</v>
      </c>
      <c r="J71" s="1">
        <v>-2.1099999999999999E-3</v>
      </c>
      <c r="K71" s="1">
        <v>0</v>
      </c>
    </row>
    <row r="72" spans="1:11">
      <c r="A72" s="1">
        <v>20180423</v>
      </c>
      <c r="B72" s="1">
        <v>-2.1739000000000001E-2</v>
      </c>
      <c r="C72" s="1">
        <v>-1.0917E-2</v>
      </c>
      <c r="D72" s="1">
        <v>-2.8007000000000001E-2</v>
      </c>
      <c r="E72" s="1">
        <v>-8.3470000000000003E-3</v>
      </c>
      <c r="F72" s="1">
        <v>0</v>
      </c>
      <c r="G72" s="1">
        <v>-2.3941E-2</v>
      </c>
      <c r="H72" s="1">
        <v>-4.7850000000000002E-3</v>
      </c>
      <c r="I72" s="1">
        <v>3.8709999999999999E-3</v>
      </c>
      <c r="J72" s="1">
        <v>-2.114E-3</v>
      </c>
      <c r="K72" s="1">
        <v>0</v>
      </c>
    </row>
    <row r="73" spans="1:11">
      <c r="A73" s="1">
        <v>20180424</v>
      </c>
      <c r="B73" s="1">
        <v>-2.963E-2</v>
      </c>
      <c r="C73" s="1">
        <v>2.2079999999999999E-3</v>
      </c>
      <c r="D73" s="1">
        <v>0</v>
      </c>
      <c r="E73" s="1">
        <v>-6.7340000000000004E-3</v>
      </c>
      <c r="F73" s="1">
        <v>0</v>
      </c>
      <c r="G73" s="1">
        <v>-3.0189000000000001E-2</v>
      </c>
      <c r="H73" s="1">
        <v>4.8079999999999998E-3</v>
      </c>
      <c r="I73" s="1">
        <v>5.0129E-2</v>
      </c>
      <c r="J73" s="1">
        <v>-1.2712000000000001E-2</v>
      </c>
      <c r="K73" s="1">
        <v>-9.0910000000000001E-3</v>
      </c>
    </row>
    <row r="74" spans="1:11">
      <c r="A74" s="1">
        <v>20180425</v>
      </c>
      <c r="B74" s="1">
        <v>7.6340000000000002E-3</v>
      </c>
      <c r="C74" s="1">
        <v>-8.8109999999999994E-3</v>
      </c>
      <c r="D74" s="1">
        <v>0</v>
      </c>
      <c r="E74" s="1">
        <v>-1.0168999999999999E-2</v>
      </c>
      <c r="F74" s="1">
        <v>-5.7140000000000003E-3</v>
      </c>
      <c r="G74" s="1">
        <v>-3.8911000000000001E-2</v>
      </c>
      <c r="H74" s="1">
        <v>0</v>
      </c>
      <c r="I74" s="1">
        <v>-1.5911999999999999E-2</v>
      </c>
      <c r="J74" s="1">
        <v>4.2920000000000007E-3</v>
      </c>
      <c r="K74" s="1">
        <v>-4.5869999999999999E-3</v>
      </c>
    </row>
    <row r="75" spans="1:11">
      <c r="A75" s="1">
        <v>20180426</v>
      </c>
      <c r="B75" s="1">
        <v>7.5760000000000003E-3</v>
      </c>
      <c r="C75" s="1">
        <v>-1.3332999999999999E-2</v>
      </c>
      <c r="D75" s="1">
        <v>-6.7800000000000004E-3</v>
      </c>
      <c r="E75" s="1">
        <v>-3.4250000000000005E-3</v>
      </c>
      <c r="F75" s="1">
        <v>1.1494000000000001E-2</v>
      </c>
      <c r="G75" s="1">
        <v>-6.0729999999999994E-3</v>
      </c>
      <c r="H75" s="1">
        <v>0</v>
      </c>
      <c r="I75" s="1">
        <v>7.463E-3</v>
      </c>
      <c r="J75" s="1">
        <v>-2.137E-3</v>
      </c>
      <c r="K75" s="1">
        <v>4.6080000000000001E-3</v>
      </c>
    </row>
    <row r="76" spans="1:11">
      <c r="A76" s="1">
        <v>20180427</v>
      </c>
      <c r="B76" s="1">
        <v>3.7590000000000002E-3</v>
      </c>
      <c r="C76" s="1">
        <v>6.757E-3</v>
      </c>
      <c r="D76" s="1">
        <v>-1.7060000000000001E-3</v>
      </c>
      <c r="E76" s="1">
        <v>-1.7180000000000001E-3</v>
      </c>
      <c r="F76" s="1">
        <v>1.3258000000000001E-2</v>
      </c>
      <c r="G76" s="1">
        <v>3.4623000000000001E-2</v>
      </c>
      <c r="H76" s="1">
        <v>2.3923E-2</v>
      </c>
      <c r="I76" s="1">
        <v>-4.9380000000000005E-3</v>
      </c>
      <c r="J76" s="1">
        <v>2.1410000000000001E-3</v>
      </c>
      <c r="K76" s="1">
        <v>0</v>
      </c>
    </row>
    <row r="77" spans="1:11">
      <c r="A77" s="1">
        <v>20180430</v>
      </c>
      <c r="B77" s="1">
        <v>1.1235999999999999E-2</v>
      </c>
      <c r="C77" s="1">
        <v>1.566E-2</v>
      </c>
      <c r="D77" s="1">
        <v>0</v>
      </c>
      <c r="E77" s="1">
        <v>3.4420000000000002E-3</v>
      </c>
      <c r="F77" s="1">
        <v>0</v>
      </c>
      <c r="G77" s="1">
        <v>-1.9685000000000001E-2</v>
      </c>
      <c r="H77" s="1">
        <v>1.8692E-2</v>
      </c>
      <c r="I77" s="1">
        <v>1.3648E-2</v>
      </c>
      <c r="J77" s="1">
        <v>4.274E-3</v>
      </c>
      <c r="K77" s="1">
        <v>4.5869999999999999E-3</v>
      </c>
    </row>
    <row r="78" spans="1:11">
      <c r="A78" s="1">
        <v>20180502</v>
      </c>
      <c r="B78" s="1">
        <v>-1.4815E-2</v>
      </c>
      <c r="C78" s="1">
        <v>-1.7621000000000001E-2</v>
      </c>
      <c r="D78" s="1">
        <v>6.8379999999999995E-3</v>
      </c>
      <c r="E78" s="1">
        <v>5.1459999999999995E-3</v>
      </c>
      <c r="F78" s="1">
        <v>0</v>
      </c>
      <c r="G78" s="1">
        <v>-2.0080000000000002E-3</v>
      </c>
      <c r="H78" s="1">
        <v>-4.5869999999999999E-3</v>
      </c>
      <c r="I78" s="1">
        <v>0</v>
      </c>
      <c r="J78" s="1">
        <v>6.3829999999999998E-3</v>
      </c>
      <c r="K78" s="1">
        <v>1.3698999999999999E-2</v>
      </c>
    </row>
    <row r="79" spans="1:11">
      <c r="A79" s="1">
        <v>20180503</v>
      </c>
      <c r="B79" s="1">
        <v>-7.5190000000000005E-3</v>
      </c>
      <c r="C79" s="1">
        <v>-1.1211E-2</v>
      </c>
      <c r="D79" s="1">
        <v>-6.7910000000000002E-3</v>
      </c>
      <c r="E79" s="1">
        <v>-8.5319999999999997E-3</v>
      </c>
      <c r="F79" s="1">
        <v>-1.1214999999999999E-2</v>
      </c>
      <c r="G79" s="1">
        <v>1.2072000000000001E-2</v>
      </c>
      <c r="H79" s="1">
        <v>-2.7650000000000001E-2</v>
      </c>
      <c r="I79" s="1">
        <v>-3.5496E-2</v>
      </c>
      <c r="J79" s="1">
        <v>-1.6913000000000001E-2</v>
      </c>
      <c r="K79" s="1">
        <v>-9.0090000000000014E-3</v>
      </c>
    </row>
    <row r="80" spans="1:11">
      <c r="A80" s="1">
        <v>20180504</v>
      </c>
      <c r="B80" s="1">
        <v>-3.7880000000000001E-3</v>
      </c>
      <c r="C80" s="1">
        <v>1.1337999999999999E-2</v>
      </c>
      <c r="D80" s="1">
        <v>-6.8379999999999995E-3</v>
      </c>
      <c r="E80" s="1">
        <v>-1.8933000000000002E-2</v>
      </c>
      <c r="F80" s="1">
        <v>-1.89E-3</v>
      </c>
      <c r="G80" s="1">
        <v>-1.3916999999999999E-2</v>
      </c>
      <c r="H80" s="1">
        <v>4.7390000000000002E-3</v>
      </c>
      <c r="I80" s="1">
        <v>3.8070000000000001E-3</v>
      </c>
      <c r="J80" s="1">
        <v>0</v>
      </c>
      <c r="K80" s="1">
        <v>-4.5450000000000004E-3</v>
      </c>
    </row>
    <row r="81" spans="1:11">
      <c r="A81" s="1">
        <v>20180507</v>
      </c>
      <c r="B81" s="1">
        <v>7.6049999999999998E-3</v>
      </c>
      <c r="C81" s="1">
        <v>2.2420000000000001E-3</v>
      </c>
      <c r="D81" s="1">
        <v>0</v>
      </c>
      <c r="E81" s="1">
        <v>8.7720000000000003E-3</v>
      </c>
      <c r="F81" s="1">
        <v>3.7880000000000001E-3</v>
      </c>
      <c r="G81" s="1">
        <v>0</v>
      </c>
      <c r="H81" s="1">
        <v>9.4339999999999997E-3</v>
      </c>
      <c r="I81" s="1">
        <v>2.1492000000000001E-2</v>
      </c>
      <c r="J81" s="1">
        <v>0</v>
      </c>
      <c r="K81" s="1">
        <v>-4.5659999999999997E-3</v>
      </c>
    </row>
    <row r="82" spans="1:11">
      <c r="A82" s="1">
        <v>20180508</v>
      </c>
      <c r="B82" s="1">
        <v>-3.774E-3</v>
      </c>
      <c r="C82" s="1">
        <v>2.0133999999999999E-2</v>
      </c>
      <c r="D82" s="1">
        <v>1.0326999999999999E-2</v>
      </c>
      <c r="E82" s="1">
        <v>-1.7390000000000001E-3</v>
      </c>
      <c r="F82" s="1">
        <v>9.4339999999999997E-3</v>
      </c>
      <c r="G82" s="1">
        <v>1.6129000000000001E-2</v>
      </c>
      <c r="H82" s="1">
        <v>9.3460000000000001E-3</v>
      </c>
      <c r="I82" s="1">
        <v>9.9010000000000001E-3</v>
      </c>
      <c r="J82" s="1">
        <v>6.4520000000000003E-3</v>
      </c>
      <c r="K82" s="1">
        <v>9.1739999999999999E-3</v>
      </c>
    </row>
    <row r="83" spans="1:11">
      <c r="A83" s="1">
        <v>20180509</v>
      </c>
      <c r="B83" s="1">
        <v>1.5152000000000001E-2</v>
      </c>
      <c r="C83" s="1">
        <v>6.5790000000000006E-3</v>
      </c>
      <c r="D83" s="1">
        <v>-1.3629E-2</v>
      </c>
      <c r="E83" s="1">
        <v>1.2195000000000001E-2</v>
      </c>
      <c r="F83" s="1">
        <v>1.8690000000000002E-3</v>
      </c>
      <c r="G83" s="1">
        <v>-2.7778000000000001E-2</v>
      </c>
      <c r="H83" s="1">
        <v>1.3889E-2</v>
      </c>
      <c r="I83" s="1">
        <v>-4.9020000000000001E-3</v>
      </c>
      <c r="J83" s="1">
        <v>2.137E-3</v>
      </c>
      <c r="K83" s="1">
        <v>-1.3635999999999999E-2</v>
      </c>
    </row>
    <row r="84" spans="1:11">
      <c r="A84" s="1">
        <v>20180510</v>
      </c>
      <c r="B84" s="1">
        <v>-1.4924999999999999E-2</v>
      </c>
      <c r="C84" s="1">
        <v>0</v>
      </c>
      <c r="D84" s="1">
        <v>3.9724000000000002E-2</v>
      </c>
      <c r="E84" s="1">
        <v>-1.0326999999999999E-2</v>
      </c>
      <c r="F84" s="1">
        <v>-5.5969999999999995E-3</v>
      </c>
      <c r="G84" s="1">
        <v>0</v>
      </c>
      <c r="H84" s="1">
        <v>-4.5659999999999997E-3</v>
      </c>
      <c r="I84" s="1">
        <v>1.2315000000000001E-2</v>
      </c>
      <c r="J84" s="1">
        <v>0</v>
      </c>
      <c r="K84" s="1">
        <v>-4.6080000000000001E-3</v>
      </c>
    </row>
    <row r="85" spans="1:11">
      <c r="A85" s="1">
        <v>20180511</v>
      </c>
      <c r="B85" s="1">
        <v>7.5760000000000003E-3</v>
      </c>
      <c r="C85" s="1">
        <v>1.5250999999999999E-2</v>
      </c>
      <c r="D85" s="1">
        <v>6.6449999999999999E-3</v>
      </c>
      <c r="E85" s="1">
        <v>1.7390000000000001E-3</v>
      </c>
      <c r="F85" s="1">
        <v>2.4390000000000002E-2</v>
      </c>
      <c r="G85" s="1">
        <v>-1.8367000000000001E-2</v>
      </c>
      <c r="H85" s="1">
        <v>2.7522999999999999E-2</v>
      </c>
      <c r="I85" s="1">
        <v>3.65E-3</v>
      </c>
      <c r="J85" s="1">
        <v>4.2640000000000004E-3</v>
      </c>
      <c r="K85" s="1">
        <v>-9.2589999999999999E-3</v>
      </c>
    </row>
    <row r="86" spans="1:11">
      <c r="A86" s="1">
        <v>20180514</v>
      </c>
      <c r="B86" s="1">
        <v>3.7590000000000002E-3</v>
      </c>
      <c r="C86" s="1">
        <v>0</v>
      </c>
      <c r="D86" s="1">
        <v>-3.3000000000000004E-3</v>
      </c>
      <c r="E86" s="1">
        <v>1.7360000000000001E-3</v>
      </c>
      <c r="F86" s="1">
        <v>7.326E-3</v>
      </c>
      <c r="G86" s="1">
        <v>-3.3264000000000002E-2</v>
      </c>
      <c r="H86" s="1">
        <v>4.4640000000000001E-3</v>
      </c>
      <c r="I86" s="1">
        <v>4.6060999999999998E-2</v>
      </c>
      <c r="J86" s="1">
        <v>-2.1229999999999999E-3</v>
      </c>
      <c r="K86" s="1">
        <v>0</v>
      </c>
    </row>
    <row r="87" spans="1:11">
      <c r="A87" s="1">
        <v>20180515</v>
      </c>
      <c r="B87" s="1">
        <v>-1.8727000000000001E-2</v>
      </c>
      <c r="C87" s="1">
        <v>-1.073E-2</v>
      </c>
      <c r="D87" s="1">
        <v>1.4900999999999999E-2</v>
      </c>
      <c r="E87" s="1">
        <v>-5.1990000000000005E-3</v>
      </c>
      <c r="F87" s="1">
        <v>-1.8182E-2</v>
      </c>
      <c r="G87" s="1">
        <v>2.1505E-2</v>
      </c>
      <c r="H87" s="1">
        <v>-2.2221999999999999E-2</v>
      </c>
      <c r="I87" s="1">
        <v>8.1110000000000002E-3</v>
      </c>
      <c r="J87" s="1">
        <v>-6.3829999999999998E-3</v>
      </c>
      <c r="K87" s="1">
        <v>0</v>
      </c>
    </row>
    <row r="88" spans="1:11">
      <c r="A88" s="1">
        <v>20180516</v>
      </c>
      <c r="B88" s="1">
        <v>2.2900999999999998E-2</v>
      </c>
      <c r="C88" s="1">
        <v>0</v>
      </c>
      <c r="D88" s="1">
        <v>3.2629999999999998E-3</v>
      </c>
      <c r="E88" s="1">
        <v>-1.7420000000000001E-3</v>
      </c>
      <c r="F88" s="1">
        <v>1.6667000000000001E-2</v>
      </c>
      <c r="G88" s="1">
        <v>-1.6841999999999999E-2</v>
      </c>
      <c r="H88" s="1">
        <v>0</v>
      </c>
      <c r="I88" s="1">
        <v>5.5171999999999999E-2</v>
      </c>
      <c r="J88" s="1">
        <v>6.424E-3</v>
      </c>
      <c r="K88" s="1">
        <v>4.6730000000000001E-3</v>
      </c>
    </row>
    <row r="89" spans="1:11">
      <c r="A89" s="1">
        <v>20180517</v>
      </c>
      <c r="B89" s="1">
        <v>-1.4924999999999999E-2</v>
      </c>
      <c r="C89" s="1">
        <v>-1.7354000000000001E-2</v>
      </c>
      <c r="D89" s="1">
        <v>-8.1300000000000001E-3</v>
      </c>
      <c r="E89" s="1">
        <v>-2.0941999999999999E-2</v>
      </c>
      <c r="F89" s="1">
        <v>0</v>
      </c>
      <c r="G89" s="1">
        <v>-3.4261E-2</v>
      </c>
      <c r="H89" s="1">
        <v>-1.8182E-2</v>
      </c>
      <c r="I89" s="1">
        <v>-5.4469999999999996E-3</v>
      </c>
      <c r="J89" s="1">
        <v>-6.3829999999999998E-3</v>
      </c>
      <c r="K89" s="1">
        <v>0</v>
      </c>
    </row>
    <row r="90" spans="1:11">
      <c r="A90" s="1">
        <v>20180518</v>
      </c>
      <c r="B90" s="1">
        <v>1.8939000000000001E-2</v>
      </c>
      <c r="C90" s="1">
        <v>-1.3245E-2</v>
      </c>
      <c r="D90" s="1">
        <v>2.2951000000000003E-2</v>
      </c>
      <c r="E90" s="1">
        <v>1.7829999999999999E-3</v>
      </c>
      <c r="F90" s="1">
        <v>-9.1070000000000005E-3</v>
      </c>
      <c r="G90" s="1">
        <v>3.1042E-2</v>
      </c>
      <c r="H90" s="1">
        <v>-1.8519000000000001E-2</v>
      </c>
      <c r="I90" s="1">
        <v>-2.1909999999999998E-3</v>
      </c>
      <c r="J90" s="1">
        <v>2.1410000000000001E-3</v>
      </c>
      <c r="K90" s="1">
        <v>9.3020000000000012E-3</v>
      </c>
    </row>
    <row r="91" spans="1:11">
      <c r="A91" s="1">
        <v>20180521</v>
      </c>
      <c r="B91" s="1">
        <v>-1.1152E-2</v>
      </c>
      <c r="C91" s="1">
        <v>2.4609000000000002E-2</v>
      </c>
      <c r="D91" s="1">
        <v>-4.8079999999999998E-3</v>
      </c>
      <c r="E91" s="1">
        <v>-1.779E-3</v>
      </c>
      <c r="F91" s="1">
        <v>1.1029000000000001E-2</v>
      </c>
      <c r="G91" s="1">
        <v>1.2903E-2</v>
      </c>
      <c r="H91" s="1">
        <v>9.4339999999999997E-3</v>
      </c>
      <c r="I91" s="1">
        <v>9.8790000000000006E-3</v>
      </c>
      <c r="J91" s="1">
        <v>0</v>
      </c>
      <c r="K91" s="1">
        <v>0</v>
      </c>
    </row>
    <row r="92" spans="1:11">
      <c r="A92" s="1">
        <v>20180522</v>
      </c>
      <c r="B92" s="1">
        <v>-3.7590000000000002E-3</v>
      </c>
      <c r="C92" s="1">
        <v>0</v>
      </c>
      <c r="D92" s="1">
        <v>-1.6102999999999999E-2</v>
      </c>
      <c r="E92" s="1">
        <v>7.1300000000000001E-3</v>
      </c>
      <c r="F92" s="1">
        <v>-5.4549999999999998E-3</v>
      </c>
      <c r="G92" s="1">
        <v>-1.4862E-2</v>
      </c>
      <c r="H92" s="1">
        <v>4.6730000000000001E-3</v>
      </c>
      <c r="I92" s="1">
        <v>-8.6960000000000006E-3</v>
      </c>
      <c r="J92" s="1">
        <v>-4.274E-3</v>
      </c>
      <c r="K92" s="1">
        <v>0</v>
      </c>
    </row>
    <row r="93" spans="1:11">
      <c r="A93" s="1">
        <v>20180523</v>
      </c>
      <c r="B93" s="1">
        <v>0</v>
      </c>
      <c r="C93" s="1">
        <v>-2.183E-3</v>
      </c>
      <c r="D93" s="1">
        <v>6.5469999999999999E-3</v>
      </c>
      <c r="E93" s="1">
        <v>-1.9469E-2</v>
      </c>
      <c r="F93" s="1">
        <v>-1.2797000000000001E-2</v>
      </c>
      <c r="G93" s="1">
        <v>0</v>
      </c>
      <c r="H93" s="1">
        <v>9.3020000000000012E-3</v>
      </c>
      <c r="I93" s="1">
        <v>-3.2895000000000001E-2</v>
      </c>
      <c r="J93" s="1">
        <v>-4.2920000000000007E-3</v>
      </c>
      <c r="K93" s="1">
        <v>0</v>
      </c>
    </row>
    <row r="94" spans="1:11">
      <c r="A94" s="1">
        <v>20180524</v>
      </c>
      <c r="B94" s="1">
        <v>3.774E-3</v>
      </c>
      <c r="C94" s="1">
        <v>2.1879999999999998E-3</v>
      </c>
      <c r="D94" s="1">
        <v>1.1382000000000001E-2</v>
      </c>
      <c r="E94" s="1">
        <v>3.6099999999999999E-3</v>
      </c>
      <c r="F94" s="1">
        <v>3.7040000000000003E-3</v>
      </c>
      <c r="G94" s="1">
        <v>4.3102999999999995E-2</v>
      </c>
      <c r="H94" s="1">
        <v>-4.6080000000000001E-3</v>
      </c>
      <c r="I94" s="1">
        <v>1.4739E-2</v>
      </c>
      <c r="J94" s="1">
        <v>2.1550000000000002E-3</v>
      </c>
      <c r="K94" s="1">
        <v>4.6080000000000001E-3</v>
      </c>
    </row>
    <row r="95" spans="1:11">
      <c r="A95" s="1">
        <v>20180525</v>
      </c>
      <c r="B95" s="1">
        <v>-1.1278E-2</v>
      </c>
      <c r="C95" s="1">
        <v>-2.183E-3</v>
      </c>
      <c r="D95" s="1">
        <v>-9.6460000000000001E-3</v>
      </c>
      <c r="E95" s="1">
        <v>-1.799E-3</v>
      </c>
      <c r="F95" s="1">
        <v>-5.535E-3</v>
      </c>
      <c r="G95" s="1">
        <v>-1.6529000000000002E-2</v>
      </c>
      <c r="H95" s="1">
        <v>9.2589999999999999E-3</v>
      </c>
      <c r="I95" s="1">
        <v>-1.8994E-2</v>
      </c>
      <c r="J95" s="1">
        <v>4.3010000000000001E-3</v>
      </c>
      <c r="K95" s="1">
        <v>4.5869999999999999E-3</v>
      </c>
    </row>
    <row r="96" spans="1:11">
      <c r="A96" s="1">
        <v>20180528</v>
      </c>
      <c r="B96" s="1">
        <v>3.8019999999999998E-3</v>
      </c>
      <c r="C96" s="1">
        <v>-6.5649999999999997E-3</v>
      </c>
      <c r="D96" s="1">
        <v>-3.2469999999999999E-3</v>
      </c>
      <c r="E96" s="1">
        <v>-7.2069999999999999E-3</v>
      </c>
      <c r="F96" s="1">
        <v>3.7109999999999999E-3</v>
      </c>
      <c r="G96" s="1">
        <v>-8.4030000000000007E-3</v>
      </c>
      <c r="H96" s="1">
        <v>-4.5869999999999999E-3</v>
      </c>
      <c r="I96" s="1">
        <v>1.139E-3</v>
      </c>
      <c r="J96" s="1">
        <v>2.1410000000000001E-3</v>
      </c>
      <c r="K96" s="1">
        <v>4.5659999999999997E-3</v>
      </c>
    </row>
    <row r="97" spans="1:11">
      <c r="A97" s="1">
        <v>20180529</v>
      </c>
      <c r="B97" s="1">
        <v>7.5760000000000003E-3</v>
      </c>
      <c r="C97" s="1">
        <v>-8.8109999999999994E-3</v>
      </c>
      <c r="D97" s="1">
        <v>6.515E-3</v>
      </c>
      <c r="E97" s="1">
        <v>1.0888999999999999E-2</v>
      </c>
      <c r="F97" s="1">
        <v>0</v>
      </c>
      <c r="G97" s="1">
        <v>-1.2712000000000001E-2</v>
      </c>
      <c r="H97" s="1">
        <v>-1.3825E-2</v>
      </c>
      <c r="I97" s="1">
        <v>-1.2514000000000001E-2</v>
      </c>
      <c r="J97" s="1">
        <v>0</v>
      </c>
      <c r="K97" s="1">
        <v>0</v>
      </c>
    </row>
    <row r="98" spans="1:11">
      <c r="A98" s="1">
        <v>20180530</v>
      </c>
      <c r="B98" s="1">
        <v>-1.8797000000000001E-2</v>
      </c>
      <c r="C98" s="1">
        <v>-1.7778000000000002E-2</v>
      </c>
      <c r="D98" s="1">
        <v>-1.2945E-2</v>
      </c>
      <c r="E98" s="1">
        <v>-3.5907000000000001E-2</v>
      </c>
      <c r="F98" s="1">
        <v>-2.2181000000000003E-2</v>
      </c>
      <c r="G98" s="1">
        <v>-1.7166999999999998E-2</v>
      </c>
      <c r="H98" s="1">
        <v>-1.8692E-2</v>
      </c>
      <c r="I98" s="1">
        <v>8.0649999999999993E-3</v>
      </c>
      <c r="J98" s="1">
        <v>-8.5470000000000008E-3</v>
      </c>
      <c r="K98" s="1">
        <v>-4.5450000000000004E-3</v>
      </c>
    </row>
    <row r="99" spans="1:11">
      <c r="A99" s="1">
        <v>20180531</v>
      </c>
      <c r="B99" s="1">
        <v>1.9157E-2</v>
      </c>
      <c r="C99" s="1">
        <v>1.3575E-2</v>
      </c>
      <c r="D99" s="1">
        <v>6.5569999999999995E-3</v>
      </c>
      <c r="E99" s="1">
        <v>1.8622E-2</v>
      </c>
      <c r="F99" s="1">
        <v>1.3233E-2</v>
      </c>
      <c r="G99" s="1">
        <v>8.7340000000000004E-3</v>
      </c>
      <c r="H99" s="1">
        <v>1.9048000000000002E-2</v>
      </c>
      <c r="I99" s="1">
        <v>-3.4289999999999998E-3</v>
      </c>
      <c r="J99" s="1">
        <v>1.7240999999999999E-2</v>
      </c>
      <c r="K99" s="1">
        <v>4.5659999999999997E-3</v>
      </c>
    </row>
    <row r="100" spans="1:11">
      <c r="A100" s="1">
        <v>20180601</v>
      </c>
      <c r="B100" s="1">
        <v>3.7590000000000002E-3</v>
      </c>
      <c r="C100" s="1">
        <v>0</v>
      </c>
      <c r="D100" s="1">
        <v>1.6286999999999999E-2</v>
      </c>
      <c r="E100" s="1">
        <v>-2.0110000000000003E-2</v>
      </c>
      <c r="F100" s="1">
        <v>-1.8659999999999998E-3</v>
      </c>
      <c r="G100" s="1">
        <v>5.6277000000000001E-2</v>
      </c>
      <c r="H100" s="1">
        <v>1.8692E-2</v>
      </c>
      <c r="I100" s="1">
        <v>3.4399999999999999E-3</v>
      </c>
      <c r="J100" s="1">
        <v>6.3560000000000005E-3</v>
      </c>
      <c r="K100" s="1">
        <v>4.5450000000000004E-3</v>
      </c>
    </row>
    <row r="101" spans="1:11">
      <c r="A101" s="1">
        <v>20180604</v>
      </c>
      <c r="B101" s="1">
        <v>3.7450000000000001E-3</v>
      </c>
      <c r="C101" s="1">
        <v>2.2321000000000001E-2</v>
      </c>
      <c r="D101" s="1">
        <v>9.6150000000000003E-3</v>
      </c>
      <c r="E101" s="1">
        <v>2.2387999999999998E-2</v>
      </c>
      <c r="F101" s="1">
        <v>9.3460000000000001E-3</v>
      </c>
      <c r="G101" s="1">
        <v>-4.0980000000000001E-3</v>
      </c>
      <c r="H101" s="1">
        <v>0</v>
      </c>
      <c r="I101" s="1">
        <v>4.3429000000000002E-2</v>
      </c>
      <c r="J101" s="1">
        <v>1.8947000000000002E-2</v>
      </c>
      <c r="K101" s="1">
        <v>0</v>
      </c>
    </row>
    <row r="102" spans="1:11">
      <c r="A102" s="1">
        <v>20180605</v>
      </c>
      <c r="B102" s="1">
        <v>1.1193999999999999E-2</v>
      </c>
      <c r="C102" s="1">
        <v>0</v>
      </c>
      <c r="D102" s="1">
        <v>2.3809999999999998E-2</v>
      </c>
      <c r="E102" s="1">
        <v>3.1021999999999997E-2</v>
      </c>
      <c r="F102" s="1">
        <v>5.5560000000000002E-3</v>
      </c>
      <c r="G102" s="1">
        <v>-1.8519000000000001E-2</v>
      </c>
      <c r="H102" s="1">
        <v>9.1739999999999999E-3</v>
      </c>
      <c r="I102" s="1">
        <v>-9.8580000000000004E-3</v>
      </c>
      <c r="J102" s="1">
        <v>4.1320000000000003E-3</v>
      </c>
      <c r="K102" s="1">
        <v>-4.5250000000000004E-3</v>
      </c>
    </row>
    <row r="103" spans="1:11">
      <c r="A103" s="1">
        <v>20180606</v>
      </c>
      <c r="B103" s="1">
        <v>1.8450000000000001E-2</v>
      </c>
      <c r="C103" s="1">
        <v>4.3670000000000002E-3</v>
      </c>
      <c r="D103" s="1">
        <v>-1.0853E-2</v>
      </c>
      <c r="E103" s="1">
        <v>0</v>
      </c>
      <c r="F103" s="1">
        <v>1.1050000000000001E-2</v>
      </c>
      <c r="G103" s="1">
        <v>6.2890000000000003E-3</v>
      </c>
      <c r="H103" s="1">
        <v>0</v>
      </c>
      <c r="I103" s="1">
        <v>-8.8500000000000002E-3</v>
      </c>
      <c r="J103" s="1">
        <v>-2.0579999999999999E-3</v>
      </c>
      <c r="K103" s="1">
        <v>-4.5450000000000004E-3</v>
      </c>
    </row>
    <row r="104" spans="1:11">
      <c r="A104" s="1">
        <v>20180607</v>
      </c>
      <c r="B104" s="1">
        <v>7.2460000000000007E-3</v>
      </c>
      <c r="C104" s="1">
        <v>0</v>
      </c>
      <c r="D104" s="1">
        <v>-1.4107000000000001E-2</v>
      </c>
      <c r="E104" s="1">
        <v>1.2388999999999999E-2</v>
      </c>
      <c r="F104" s="1">
        <v>1.8210000000000001E-3</v>
      </c>
      <c r="G104" s="1">
        <v>-2.0833000000000001E-2</v>
      </c>
      <c r="H104" s="1">
        <v>1.8182E-2</v>
      </c>
      <c r="I104" s="1">
        <v>-1.116E-3</v>
      </c>
      <c r="J104" s="1">
        <v>6.1860000000000005E-3</v>
      </c>
      <c r="K104" s="1">
        <v>9.1319999999999995E-3</v>
      </c>
    </row>
    <row r="105" spans="1:11">
      <c r="A105" s="1">
        <v>20180608</v>
      </c>
      <c r="B105" s="1">
        <v>7.1940000000000007E-3</v>
      </c>
      <c r="C105" s="1">
        <v>-1.3043000000000001E-2</v>
      </c>
      <c r="D105" s="1">
        <v>4.7689999999999998E-3</v>
      </c>
      <c r="E105" s="1">
        <v>-1.9231000000000002E-2</v>
      </c>
      <c r="F105" s="1">
        <v>0</v>
      </c>
      <c r="G105" s="1">
        <v>1.0638000000000002E-2</v>
      </c>
      <c r="H105" s="1">
        <v>-8.9290000000000012E-3</v>
      </c>
      <c r="I105" s="1">
        <v>5.587E-3</v>
      </c>
      <c r="J105" s="1">
        <v>0</v>
      </c>
      <c r="K105" s="1">
        <v>0</v>
      </c>
    </row>
    <row r="106" spans="1:11">
      <c r="A106" s="1">
        <v>20180611</v>
      </c>
      <c r="B106" s="1">
        <v>-3.571E-3</v>
      </c>
      <c r="C106" s="1">
        <v>-4.4050000000000001E-3</v>
      </c>
      <c r="D106" s="1">
        <v>-1.5820000000000001E-3</v>
      </c>
      <c r="E106" s="1">
        <v>1.7825000000000001E-2</v>
      </c>
      <c r="F106" s="1">
        <v>7.273E-3</v>
      </c>
      <c r="G106" s="1">
        <v>-1.8947000000000002E-2</v>
      </c>
      <c r="H106" s="1">
        <v>1.3514E-2</v>
      </c>
      <c r="I106" s="1">
        <v>-8.8890000000000011E-3</v>
      </c>
      <c r="J106" s="1">
        <v>-1.2295E-2</v>
      </c>
      <c r="K106" s="1">
        <v>-4.5250000000000004E-3</v>
      </c>
    </row>
    <row r="107" spans="1:11">
      <c r="A107" s="1">
        <v>20180612</v>
      </c>
      <c r="B107" s="1">
        <v>-3.5839999999999999E-3</v>
      </c>
      <c r="C107" s="1">
        <v>1.3273999999999999E-2</v>
      </c>
      <c r="D107" s="1">
        <v>6.339E-3</v>
      </c>
      <c r="E107" s="1">
        <v>8.7570000000000009E-3</v>
      </c>
      <c r="F107" s="1">
        <v>-5.4149999999999997E-3</v>
      </c>
      <c r="G107" s="1">
        <v>-1.9313E-2</v>
      </c>
      <c r="H107" s="1">
        <v>-2.2221999999999999E-2</v>
      </c>
      <c r="I107" s="1">
        <v>-2.2420000000000001E-3</v>
      </c>
      <c r="J107" s="1">
        <v>2.075E-3</v>
      </c>
      <c r="K107" s="1">
        <v>4.5450000000000004E-3</v>
      </c>
    </row>
    <row r="108" spans="1:11">
      <c r="A108" s="1">
        <v>20180613</v>
      </c>
      <c r="B108" s="1">
        <v>-1.0791E-2</v>
      </c>
      <c r="C108" s="1">
        <v>1.3100000000000001E-2</v>
      </c>
      <c r="D108" s="1">
        <v>4.7239999999999999E-3</v>
      </c>
      <c r="E108" s="1">
        <v>3.4720000000000003E-3</v>
      </c>
      <c r="F108" s="1">
        <v>7.26E-3</v>
      </c>
      <c r="G108" s="1">
        <v>-1.3129E-2</v>
      </c>
      <c r="H108" s="1">
        <v>-9.0910000000000001E-3</v>
      </c>
      <c r="I108" s="1">
        <v>2.1347999999999999E-2</v>
      </c>
      <c r="J108" s="1">
        <v>-4.1410000000000006E-3</v>
      </c>
      <c r="K108" s="1">
        <v>4.5250000000000004E-3</v>
      </c>
    </row>
    <row r="109" spans="1:11">
      <c r="A109" s="1">
        <v>20180614</v>
      </c>
      <c r="B109" s="1">
        <v>-7.273E-3</v>
      </c>
      <c r="C109" s="1">
        <v>-2.3706999999999999E-2</v>
      </c>
      <c r="D109" s="1">
        <v>-1.7240999999999999E-2</v>
      </c>
      <c r="E109" s="1">
        <v>-2.9411999999999997E-2</v>
      </c>
      <c r="F109" s="1">
        <v>-1.8018000000000003E-2</v>
      </c>
      <c r="G109" s="1">
        <v>6.6519999999999999E-3</v>
      </c>
      <c r="H109" s="1">
        <v>-2.2936000000000002E-2</v>
      </c>
      <c r="I109" s="1">
        <v>-1.2101000000000001E-2</v>
      </c>
      <c r="J109" s="1">
        <v>-1.4553E-2</v>
      </c>
      <c r="K109" s="1">
        <v>-9.0090000000000014E-3</v>
      </c>
    </row>
    <row r="110" spans="1:11">
      <c r="A110" s="1">
        <v>20180615</v>
      </c>
      <c r="B110" s="1">
        <v>2.5640999999999997E-2</v>
      </c>
      <c r="C110" s="1">
        <v>1.9868E-2</v>
      </c>
      <c r="D110" s="1">
        <v>-1.5950000000000001E-3</v>
      </c>
      <c r="E110" s="1">
        <v>2.4954999999999998E-2</v>
      </c>
      <c r="F110" s="1">
        <v>1.4678999999999999E-2</v>
      </c>
      <c r="G110" s="1">
        <v>1.7621000000000001E-2</v>
      </c>
      <c r="H110" s="1">
        <v>9.389999999999999E-3</v>
      </c>
      <c r="I110" s="1">
        <v>7.7949999999999998E-3</v>
      </c>
      <c r="J110" s="1">
        <v>-2.1099999999999999E-3</v>
      </c>
      <c r="K110" s="1">
        <v>-4.5450000000000004E-3</v>
      </c>
    </row>
    <row r="111" spans="1:11">
      <c r="A111" s="1">
        <v>20180619</v>
      </c>
      <c r="B111" s="1">
        <v>-3.9286000000000001E-2</v>
      </c>
      <c r="C111" s="1">
        <v>-2.5974000000000001E-2</v>
      </c>
      <c r="D111" s="1">
        <v>2.8754000000000002E-2</v>
      </c>
      <c r="E111" s="1">
        <v>-3.3043000000000003E-2</v>
      </c>
      <c r="F111" s="1">
        <v>-5.4250000000000001E-3</v>
      </c>
      <c r="G111" s="1">
        <v>-1.9480999999999998E-2</v>
      </c>
      <c r="H111" s="1">
        <v>-2.7907000000000001E-2</v>
      </c>
      <c r="I111" s="1">
        <v>-3.0939000000000001E-2</v>
      </c>
      <c r="J111" s="1">
        <v>-1.0570999999999999E-2</v>
      </c>
      <c r="K111" s="1">
        <v>0</v>
      </c>
    </row>
    <row r="112" spans="1:11">
      <c r="A112" s="1">
        <v>20180620</v>
      </c>
      <c r="B112" s="1">
        <v>3.7175E-2</v>
      </c>
      <c r="C112" s="1">
        <v>4.444E-3</v>
      </c>
      <c r="D112" s="1">
        <v>3.1059999999999998E-3</v>
      </c>
      <c r="E112" s="1">
        <v>1.9784E-2</v>
      </c>
      <c r="F112" s="1">
        <v>9.0910000000000001E-3</v>
      </c>
      <c r="G112" s="1">
        <v>2.2079999999999999E-3</v>
      </c>
      <c r="H112" s="1">
        <v>-1.4354E-2</v>
      </c>
      <c r="I112" s="1">
        <v>2.0525000000000002E-2</v>
      </c>
      <c r="J112" s="1">
        <v>1.7094000000000002E-2</v>
      </c>
      <c r="K112" s="1">
        <v>4.5659999999999997E-3</v>
      </c>
    </row>
    <row r="113" spans="1:11">
      <c r="A113" s="1">
        <v>20180621</v>
      </c>
      <c r="B113" s="1">
        <v>-1.0752999999999999E-2</v>
      </c>
      <c r="C113" s="1">
        <v>2.212E-3</v>
      </c>
      <c r="D113" s="1">
        <v>3.4056000000000003E-2</v>
      </c>
      <c r="E113" s="1">
        <v>-1.9400000000000001E-2</v>
      </c>
      <c r="F113" s="1">
        <v>7.2069999999999999E-3</v>
      </c>
      <c r="G113" s="1">
        <v>6.608000000000001E-3</v>
      </c>
      <c r="H113" s="1">
        <v>1.4563E-2</v>
      </c>
      <c r="I113" s="1">
        <v>0</v>
      </c>
      <c r="J113" s="1">
        <v>-6.3029999999999996E-3</v>
      </c>
      <c r="K113" s="1">
        <v>9.0910000000000001E-3</v>
      </c>
    </row>
    <row r="114" spans="1:11">
      <c r="A114" s="1">
        <v>20180622</v>
      </c>
      <c r="B114" s="1">
        <v>-1.8116E-2</v>
      </c>
      <c r="C114" s="1">
        <v>4.4150000000000005E-3</v>
      </c>
      <c r="D114" s="1">
        <v>-8.9820000000000004E-3</v>
      </c>
      <c r="E114" s="1">
        <v>-3.5970000000000004E-3</v>
      </c>
      <c r="F114" s="1">
        <v>1.789E-3</v>
      </c>
      <c r="G114" s="1">
        <v>-1.5317000000000001E-2</v>
      </c>
      <c r="H114" s="1">
        <v>4.7850000000000002E-3</v>
      </c>
      <c r="I114" s="1">
        <v>-3.3519999999999999E-3</v>
      </c>
      <c r="J114" s="1">
        <v>2.114E-3</v>
      </c>
      <c r="K114" s="1">
        <v>0</v>
      </c>
    </row>
    <row r="115" spans="1:11">
      <c r="A115" s="1">
        <v>20180625</v>
      </c>
      <c r="B115" s="1">
        <v>3.6900000000000001E-3</v>
      </c>
      <c r="C115" s="1">
        <v>-6.5929999999999999E-3</v>
      </c>
      <c r="D115" s="1">
        <v>1.2084999999999999E-2</v>
      </c>
      <c r="E115" s="1">
        <v>-2.3466000000000001E-2</v>
      </c>
      <c r="F115" s="1">
        <v>-7.1430000000000009E-3</v>
      </c>
      <c r="G115" s="1">
        <v>0</v>
      </c>
      <c r="H115" s="1">
        <v>-1.9048000000000002E-2</v>
      </c>
      <c r="I115" s="1">
        <v>2.2420000000000001E-3</v>
      </c>
      <c r="J115" s="1">
        <v>-1.2658000000000001E-2</v>
      </c>
      <c r="K115" s="1">
        <v>-4.5050000000000003E-3</v>
      </c>
    </row>
    <row r="116" spans="1:11">
      <c r="A116" s="1">
        <v>20180626</v>
      </c>
      <c r="B116" s="1">
        <v>2.9411999999999997E-2</v>
      </c>
      <c r="C116" s="1">
        <v>-1.6055E-2</v>
      </c>
      <c r="D116" s="1">
        <v>4.1791000000000002E-2</v>
      </c>
      <c r="E116" s="1">
        <v>-1.848E-3</v>
      </c>
      <c r="F116" s="1">
        <v>-1.799E-3</v>
      </c>
      <c r="G116" s="1">
        <v>1.1110999999999999E-2</v>
      </c>
      <c r="H116" s="1">
        <v>-1.9417E-2</v>
      </c>
      <c r="I116" s="1">
        <v>-2.2370999999999999E-2</v>
      </c>
      <c r="J116" s="1">
        <v>0</v>
      </c>
      <c r="K116" s="1">
        <v>0</v>
      </c>
    </row>
    <row r="117" spans="1:11">
      <c r="A117" s="1">
        <v>20180627</v>
      </c>
      <c r="B117" s="1">
        <v>7.1430000000000009E-3</v>
      </c>
      <c r="C117" s="1">
        <v>-6.9930000000000001E-3</v>
      </c>
      <c r="D117" s="1">
        <v>-2.4355000000000002E-2</v>
      </c>
      <c r="E117" s="1">
        <v>-1.1110999999999999E-2</v>
      </c>
      <c r="F117" s="1">
        <v>-3.774E-3</v>
      </c>
      <c r="G117" s="1">
        <v>2.4176000000000003E-2</v>
      </c>
      <c r="H117" s="1">
        <v>0</v>
      </c>
      <c r="I117" s="1">
        <v>-1.6017999999999998E-2</v>
      </c>
      <c r="J117" s="1">
        <v>-6.4099999999999999E-3</v>
      </c>
      <c r="K117" s="1">
        <v>0</v>
      </c>
    </row>
    <row r="118" spans="1:11">
      <c r="A118" s="1">
        <v>20180628</v>
      </c>
      <c r="B118" s="1">
        <v>-1.0638000000000002E-2</v>
      </c>
      <c r="C118" s="1">
        <v>-4.6949999999999995E-3</v>
      </c>
      <c r="D118" s="1">
        <v>1.4680000000000001E-3</v>
      </c>
      <c r="E118" s="1">
        <v>0</v>
      </c>
      <c r="F118" s="1">
        <v>3.7880000000000001E-3</v>
      </c>
      <c r="G118" s="1">
        <v>-3.0043000000000004E-2</v>
      </c>
      <c r="H118" s="1">
        <v>-1.9802E-2</v>
      </c>
      <c r="I118" s="1">
        <v>-1.3953E-2</v>
      </c>
      <c r="J118" s="1">
        <v>0</v>
      </c>
      <c r="K118" s="1">
        <v>4.5250000000000004E-3</v>
      </c>
    </row>
    <row r="119" spans="1:11">
      <c r="A119" s="1">
        <v>20180629</v>
      </c>
      <c r="B119" s="1">
        <v>9.6774000000000013E-2</v>
      </c>
      <c r="C119" s="1">
        <v>2.1225999999999998E-2</v>
      </c>
      <c r="D119" s="1">
        <v>1.3196000000000001E-2</v>
      </c>
      <c r="E119" s="1">
        <v>5.6179999999999997E-3</v>
      </c>
      <c r="F119" s="1">
        <v>1.5094000000000002E-2</v>
      </c>
      <c r="G119" s="1">
        <v>1.7698999999999999E-2</v>
      </c>
      <c r="H119" s="1">
        <v>1.0101000000000001E-2</v>
      </c>
      <c r="I119" s="1">
        <v>-1.1790000000000001E-3</v>
      </c>
      <c r="J119" s="1">
        <v>1.9355000000000001E-2</v>
      </c>
      <c r="K119" s="1">
        <v>-4.5050000000000003E-3</v>
      </c>
    </row>
    <row r="120" spans="1:11">
      <c r="A120" s="1">
        <v>20180702</v>
      </c>
      <c r="B120" s="1">
        <v>0</v>
      </c>
      <c r="C120" s="1">
        <v>-1.1547E-2</v>
      </c>
      <c r="D120" s="1">
        <v>-2.0259999999999997E-2</v>
      </c>
      <c r="E120" s="1">
        <v>-1.1173000000000001E-2</v>
      </c>
      <c r="F120" s="1">
        <v>-1.1152E-2</v>
      </c>
      <c r="G120" s="1">
        <v>1.7391E-2</v>
      </c>
      <c r="H120" s="1">
        <v>-2.7999999999999997E-2</v>
      </c>
      <c r="I120" s="1">
        <v>-1.1806000000000001E-2</v>
      </c>
      <c r="J120" s="1">
        <v>-1.8987E-2</v>
      </c>
      <c r="K120" s="1">
        <v>-4.5250000000000004E-3</v>
      </c>
    </row>
    <row r="121" spans="1:11">
      <c r="A121" s="1">
        <v>20180703</v>
      </c>
      <c r="B121" s="1">
        <v>-1.9608E-2</v>
      </c>
      <c r="C121" s="1">
        <v>2.336E-3</v>
      </c>
      <c r="D121" s="1">
        <v>2.954E-3</v>
      </c>
      <c r="E121" s="1">
        <v>-1.8832000000000002E-2</v>
      </c>
      <c r="F121" s="1">
        <v>-2.0676999999999997E-2</v>
      </c>
      <c r="G121" s="1">
        <v>1.7094000000000002E-2</v>
      </c>
      <c r="H121" s="1">
        <v>-2.0576000000000001E-2</v>
      </c>
      <c r="I121" s="1">
        <v>2.1505E-2</v>
      </c>
      <c r="J121" s="1">
        <v>0</v>
      </c>
      <c r="K121" s="1">
        <v>4.5450000000000004E-3</v>
      </c>
    </row>
    <row r="122" spans="1:11">
      <c r="A122" s="1">
        <v>20180704</v>
      </c>
      <c r="B122" s="1">
        <v>0.02</v>
      </c>
      <c r="C122" s="1">
        <v>6.9930000000000001E-3</v>
      </c>
      <c r="D122" s="1">
        <v>1.4728000000000002E-2</v>
      </c>
      <c r="E122" s="1">
        <v>5.7580000000000001E-3</v>
      </c>
      <c r="F122" s="1">
        <v>-3.8390000000000004E-3</v>
      </c>
      <c r="G122" s="1">
        <v>-1.0503999999999999E-2</v>
      </c>
      <c r="H122" s="1">
        <v>1.0503999999999999E-2</v>
      </c>
      <c r="I122" s="1">
        <v>-1.7544000000000001E-2</v>
      </c>
      <c r="J122" s="1">
        <v>1.0752999999999999E-2</v>
      </c>
      <c r="K122" s="1">
        <v>4.5250000000000004E-3</v>
      </c>
    </row>
    <row r="123" spans="1:11">
      <c r="A123" s="1">
        <v>20180705</v>
      </c>
      <c r="B123" s="1">
        <v>-1.9608E-2</v>
      </c>
      <c r="C123" s="1">
        <v>-6.9440000000000005E-3</v>
      </c>
      <c r="D123" s="1">
        <v>-8.7080000000000005E-3</v>
      </c>
      <c r="E123" s="1">
        <v>-7.6340000000000002E-3</v>
      </c>
      <c r="F123" s="1">
        <v>-9.6340000000000002E-3</v>
      </c>
      <c r="G123" s="1">
        <v>-1.6985E-2</v>
      </c>
      <c r="H123" s="1">
        <v>-1.1434999999999999E-2</v>
      </c>
      <c r="I123" s="1">
        <v>1.1899999999999999E-3</v>
      </c>
      <c r="J123" s="1">
        <v>-2.1280000000000001E-3</v>
      </c>
      <c r="K123" s="1">
        <v>-4.5050000000000003E-3</v>
      </c>
    </row>
    <row r="124" spans="1:11">
      <c r="A124" s="1">
        <v>20180706</v>
      </c>
      <c r="B124" s="1">
        <v>3.6666999999999998E-2</v>
      </c>
      <c r="C124" s="1">
        <v>1.1655E-2</v>
      </c>
      <c r="D124" s="1">
        <v>1.4641E-2</v>
      </c>
      <c r="E124" s="1">
        <v>3.846E-3</v>
      </c>
      <c r="F124" s="1">
        <v>-7.7819999999999999E-3</v>
      </c>
      <c r="G124" s="1">
        <v>-1.0799000000000001E-2</v>
      </c>
      <c r="H124" s="1">
        <v>-3.1550000000000003E-3</v>
      </c>
      <c r="I124" s="1">
        <v>-1.0702000000000001E-2</v>
      </c>
      <c r="J124" s="1">
        <v>2.1320000000000002E-3</v>
      </c>
      <c r="K124" s="1">
        <v>4.5250000000000004E-3</v>
      </c>
    </row>
    <row r="125" spans="1:11">
      <c r="A125" s="1">
        <v>20180709</v>
      </c>
      <c r="B125" s="1">
        <v>-4.5016E-2</v>
      </c>
      <c r="C125" s="1">
        <v>2.0737000000000002E-2</v>
      </c>
      <c r="D125" s="1">
        <v>1.443E-2</v>
      </c>
      <c r="E125" s="1">
        <v>-1.916E-3</v>
      </c>
      <c r="F125" s="1">
        <v>1.3725000000000001E-2</v>
      </c>
      <c r="G125" s="1">
        <v>1.1686000000000002E-2</v>
      </c>
      <c r="H125" s="1">
        <v>2.9536E-2</v>
      </c>
      <c r="I125" s="1">
        <v>2.7644000000000002E-2</v>
      </c>
      <c r="J125" s="1">
        <v>4.2550000000000001E-3</v>
      </c>
      <c r="K125" s="1">
        <v>4.5050000000000003E-3</v>
      </c>
    </row>
    <row r="126" spans="1:11">
      <c r="A126" s="1">
        <v>20180710</v>
      </c>
      <c r="B126" s="1">
        <v>1.3468000000000001E-2</v>
      </c>
      <c r="C126" s="1">
        <v>2.2570000000000003E-3</v>
      </c>
      <c r="D126" s="1">
        <v>-4.267E-3</v>
      </c>
      <c r="E126" s="1">
        <v>1.1516E-2</v>
      </c>
      <c r="F126" s="1">
        <v>1.934E-3</v>
      </c>
      <c r="G126" s="1">
        <v>6.6669999999999993E-3</v>
      </c>
      <c r="H126" s="1">
        <v>2.3566E-2</v>
      </c>
      <c r="I126" s="1">
        <v>1.1696E-2</v>
      </c>
      <c r="J126" s="1">
        <v>2.1190000000000002E-3</v>
      </c>
      <c r="K126" s="1">
        <v>8.9700000000000001E-4</v>
      </c>
    </row>
    <row r="127" spans="1:11">
      <c r="A127" s="1">
        <v>20180711</v>
      </c>
      <c r="B127" s="1">
        <v>-6.6449999999999999E-3</v>
      </c>
      <c r="C127" s="1">
        <v>-9.0090000000000014E-3</v>
      </c>
      <c r="D127" s="1">
        <v>8.5710000000000005E-3</v>
      </c>
      <c r="E127" s="1">
        <v>-1.8979999999999999E-3</v>
      </c>
      <c r="F127" s="1">
        <v>-1.1583000000000001E-2</v>
      </c>
      <c r="G127" s="1">
        <v>5.5188000000000001E-2</v>
      </c>
      <c r="H127" s="1">
        <v>-1.8018000000000003E-2</v>
      </c>
      <c r="I127" s="1">
        <v>-2.5434000000000002E-2</v>
      </c>
      <c r="J127" s="1">
        <v>2.114E-3</v>
      </c>
      <c r="K127" s="1">
        <v>0</v>
      </c>
    </row>
    <row r="128" spans="1:11">
      <c r="A128" s="1">
        <v>20180712</v>
      </c>
      <c r="B128" s="1">
        <v>5.6856000000000004E-2</v>
      </c>
      <c r="C128" s="1">
        <v>2.2730000000000003E-3</v>
      </c>
      <c r="D128" s="1">
        <v>-5.666E-3</v>
      </c>
      <c r="E128" s="1">
        <v>1.9011E-2</v>
      </c>
      <c r="F128" s="1">
        <v>1.7578E-2</v>
      </c>
      <c r="G128" s="1">
        <v>2.9289000000000003E-2</v>
      </c>
      <c r="H128" s="1">
        <v>1.0194000000000002E-2</v>
      </c>
      <c r="I128" s="1">
        <v>1.3049E-2</v>
      </c>
      <c r="J128" s="1">
        <v>4.2189999999999997E-3</v>
      </c>
      <c r="K128" s="1">
        <v>-9.4339999999999997E-3</v>
      </c>
    </row>
    <row r="129" spans="1:11">
      <c r="A129" s="1">
        <v>20180713</v>
      </c>
      <c r="B129" s="1">
        <v>1.2658000000000001E-2</v>
      </c>
      <c r="C129" s="1">
        <v>1.8141000000000001E-2</v>
      </c>
      <c r="D129" s="1">
        <v>1.4245000000000001E-2</v>
      </c>
      <c r="E129" s="1">
        <v>3.3582000000000001E-2</v>
      </c>
      <c r="F129" s="1">
        <v>1.9189999999999999E-3</v>
      </c>
      <c r="G129" s="1">
        <v>1.2195000000000001E-2</v>
      </c>
      <c r="H129" s="1">
        <v>1.9172999999999999E-2</v>
      </c>
      <c r="I129" s="1">
        <v>1.8734999999999998E-2</v>
      </c>
      <c r="J129" s="1">
        <v>4.202E-3</v>
      </c>
      <c r="K129" s="1">
        <v>0</v>
      </c>
    </row>
    <row r="130" spans="1:11">
      <c r="A130" s="1">
        <v>20180716</v>
      </c>
      <c r="B130" s="1">
        <v>1.8749999999999999E-2</v>
      </c>
      <c r="C130" s="1">
        <v>-4.4540000000000005E-3</v>
      </c>
      <c r="D130" s="1">
        <v>-1.6854000000000001E-2</v>
      </c>
      <c r="E130" s="1">
        <v>-1.444E-2</v>
      </c>
      <c r="F130" s="1">
        <v>-3.8310000000000002E-3</v>
      </c>
      <c r="G130" s="1">
        <v>3.0120000000000001E-2</v>
      </c>
      <c r="H130" s="1">
        <v>-1.5842000000000002E-2</v>
      </c>
      <c r="I130" s="1">
        <v>-2.2989000000000002E-2</v>
      </c>
      <c r="J130" s="1">
        <v>0</v>
      </c>
      <c r="K130" s="1">
        <v>4.7620000000000006E-3</v>
      </c>
    </row>
    <row r="131" spans="1:11">
      <c r="A131" s="1">
        <v>20180717</v>
      </c>
      <c r="B131" s="1">
        <v>1.2270000000000001E-2</v>
      </c>
      <c r="C131" s="1">
        <v>-8.9490000000000004E-3</v>
      </c>
      <c r="D131" s="1">
        <v>-7.1430000000000009E-3</v>
      </c>
      <c r="E131" s="1">
        <v>1.0989000000000001E-2</v>
      </c>
      <c r="F131" s="1">
        <v>3.846E-3</v>
      </c>
      <c r="G131" s="1">
        <v>-3.1189000000000001E-2</v>
      </c>
      <c r="H131" s="1">
        <v>6.0360000000000006E-3</v>
      </c>
      <c r="I131" s="1">
        <v>-8.235000000000001E-3</v>
      </c>
      <c r="J131" s="1">
        <v>4.1840000000000002E-3</v>
      </c>
      <c r="K131" s="1">
        <v>0</v>
      </c>
    </row>
    <row r="132" spans="1:11">
      <c r="A132" s="1">
        <v>20180718</v>
      </c>
      <c r="B132" s="1">
        <v>1.8749999999999999E-2</v>
      </c>
      <c r="C132" s="1">
        <v>6.7720000000000002E-3</v>
      </c>
      <c r="D132" s="1">
        <v>8.633E-3</v>
      </c>
      <c r="E132" s="1">
        <v>2.2727000000000001E-2</v>
      </c>
      <c r="F132" s="1">
        <v>9.5790000000000007E-3</v>
      </c>
      <c r="G132" s="1">
        <v>4.0239999999999998E-3</v>
      </c>
      <c r="H132" s="1">
        <v>0</v>
      </c>
      <c r="I132" s="1">
        <v>2.372E-3</v>
      </c>
      <c r="J132" s="1">
        <v>4.1670000000000006E-3</v>
      </c>
      <c r="K132" s="1">
        <v>0</v>
      </c>
    </row>
    <row r="133" spans="1:11">
      <c r="A133" s="1">
        <v>20180719</v>
      </c>
      <c r="B133" s="1">
        <v>1.5337000000000002E-2</v>
      </c>
      <c r="C133" s="1">
        <v>6.7260000000000002E-3</v>
      </c>
      <c r="D133" s="1">
        <v>-4.28E-3</v>
      </c>
      <c r="E133" s="1">
        <v>-1.4815E-2</v>
      </c>
      <c r="F133" s="1">
        <v>-5.6930000000000001E-3</v>
      </c>
      <c r="G133" s="1">
        <v>4.0080000000000003E-3</v>
      </c>
      <c r="H133" s="1">
        <v>0</v>
      </c>
      <c r="I133" s="1">
        <v>1.1834000000000001E-2</v>
      </c>
      <c r="J133" s="1">
        <v>4.1489999999999999E-3</v>
      </c>
      <c r="K133" s="1">
        <v>-4.7390000000000002E-3</v>
      </c>
    </row>
    <row r="134" spans="1:11">
      <c r="A134" s="1">
        <v>20180720</v>
      </c>
      <c r="B134" s="1">
        <v>-2.4169E-2</v>
      </c>
      <c r="C134" s="1">
        <v>5.7906000000000006E-2</v>
      </c>
      <c r="D134" s="1">
        <v>2.5788000000000002E-2</v>
      </c>
      <c r="E134" s="1">
        <v>0</v>
      </c>
      <c r="F134" s="1">
        <v>-1.908E-3</v>
      </c>
      <c r="G134" s="1">
        <v>-4.1916000000000002E-2</v>
      </c>
      <c r="H134" s="1">
        <v>-3.0000000000000001E-3</v>
      </c>
      <c r="I134" s="1">
        <v>-1.0526000000000001E-2</v>
      </c>
      <c r="J134" s="1">
        <v>2.0660000000000001E-3</v>
      </c>
      <c r="K134" s="1">
        <v>0</v>
      </c>
    </row>
    <row r="135" spans="1:11">
      <c r="A135" s="1">
        <v>20180723</v>
      </c>
      <c r="B135" s="1">
        <v>1.2383999999999999E-2</v>
      </c>
      <c r="C135" s="1">
        <v>1.4737E-2</v>
      </c>
      <c r="D135" s="1">
        <v>3.9106000000000002E-2</v>
      </c>
      <c r="E135" s="1">
        <v>1.8799999999999999E-3</v>
      </c>
      <c r="F135" s="1">
        <v>0</v>
      </c>
      <c r="G135" s="1">
        <v>-8.3330000000000001E-3</v>
      </c>
      <c r="H135" s="1">
        <v>-2.006E-3</v>
      </c>
      <c r="I135" s="1">
        <v>8.2740000000000001E-3</v>
      </c>
      <c r="J135" s="1">
        <v>0</v>
      </c>
      <c r="K135" s="1">
        <v>4.7620000000000006E-3</v>
      </c>
    </row>
    <row r="136" spans="1:11">
      <c r="A136" s="1">
        <v>20180724</v>
      </c>
      <c r="B136" s="1">
        <v>3.3639000000000002E-2</v>
      </c>
      <c r="C136" s="1">
        <v>0</v>
      </c>
      <c r="D136" s="1">
        <v>-1.2097E-2</v>
      </c>
      <c r="E136" s="1">
        <v>0</v>
      </c>
      <c r="F136" s="1">
        <v>-3.8240000000000001E-3</v>
      </c>
      <c r="G136" s="1">
        <v>0</v>
      </c>
      <c r="H136" s="1">
        <v>3.0151000000000001E-2</v>
      </c>
      <c r="I136" s="1">
        <v>6.6822999999999994E-2</v>
      </c>
      <c r="J136" s="1">
        <v>2.0619000000000002E-2</v>
      </c>
      <c r="K136" s="1">
        <v>4.7390000000000002E-3</v>
      </c>
    </row>
    <row r="137" spans="1:11">
      <c r="A137" s="1">
        <v>20180725</v>
      </c>
      <c r="B137" s="1">
        <v>0</v>
      </c>
      <c r="C137" s="1">
        <v>-2.075E-3</v>
      </c>
      <c r="D137" s="1">
        <v>-9.9320000000000006E-2</v>
      </c>
      <c r="E137" s="1">
        <v>-1.1257E-2</v>
      </c>
      <c r="F137" s="1">
        <v>0</v>
      </c>
      <c r="G137" s="1">
        <v>3.1512999999999999E-2</v>
      </c>
      <c r="H137" s="1">
        <v>1.4634000000000001E-2</v>
      </c>
      <c r="I137" s="1">
        <v>-8.7910000000000002E-3</v>
      </c>
      <c r="J137" s="1">
        <v>2.0200000000000001E-3</v>
      </c>
      <c r="K137" s="1">
        <v>-4.7169999999999998E-3</v>
      </c>
    </row>
    <row r="138" spans="1:11">
      <c r="A138" s="1">
        <v>20180726</v>
      </c>
      <c r="B138" s="1">
        <v>-2.9589999999999998E-3</v>
      </c>
      <c r="C138" s="1">
        <v>2.0790000000000001E-3</v>
      </c>
      <c r="D138" s="1">
        <v>1.3594999999999999E-2</v>
      </c>
      <c r="E138" s="1">
        <v>7.5900000000000004E-3</v>
      </c>
      <c r="F138" s="1">
        <v>0</v>
      </c>
      <c r="G138" s="1">
        <v>1.0182999999999999E-2</v>
      </c>
      <c r="H138" s="1">
        <v>9.6150000000000003E-3</v>
      </c>
      <c r="I138" s="1">
        <v>2.1063999999999999E-2</v>
      </c>
      <c r="J138" s="1">
        <v>2.9434999999999999E-2</v>
      </c>
      <c r="K138" s="1">
        <v>0</v>
      </c>
    </row>
    <row r="139" spans="1:11">
      <c r="A139" s="1">
        <v>20180727</v>
      </c>
      <c r="B139" s="1">
        <v>2.0771999999999999E-2</v>
      </c>
      <c r="C139" s="1">
        <v>1.4522999999999999E-2</v>
      </c>
      <c r="D139" s="1">
        <v>-1.4903E-2</v>
      </c>
      <c r="E139" s="1">
        <v>1.8829999999999999E-3</v>
      </c>
      <c r="F139" s="1">
        <v>5.7580000000000001E-3</v>
      </c>
      <c r="G139" s="1">
        <v>-3.2258000000000002E-2</v>
      </c>
      <c r="H139" s="1">
        <v>-4.7620000000000006E-3</v>
      </c>
      <c r="I139" s="1">
        <v>-4.9380000000000005E-3</v>
      </c>
      <c r="J139" s="1">
        <v>0</v>
      </c>
      <c r="K139" s="1">
        <v>0</v>
      </c>
    </row>
    <row r="140" spans="1:11">
      <c r="A140" s="1">
        <v>20180730</v>
      </c>
      <c r="B140" s="1">
        <v>2.9070000000000002E-2</v>
      </c>
      <c r="C140" s="1">
        <v>4.0899999999999999E-3</v>
      </c>
      <c r="D140" s="1">
        <v>-1.513E-3</v>
      </c>
      <c r="E140" s="1">
        <v>7.5190000000000005E-3</v>
      </c>
      <c r="F140" s="1">
        <v>-3.8170000000000001E-3</v>
      </c>
      <c r="G140" s="1">
        <v>0</v>
      </c>
      <c r="H140" s="1">
        <v>2.3923E-2</v>
      </c>
      <c r="I140" s="1">
        <v>9.9260000000000008E-3</v>
      </c>
      <c r="J140" s="1">
        <v>6.0850000000000001E-3</v>
      </c>
      <c r="K140" s="1">
        <v>0</v>
      </c>
    </row>
    <row r="141" spans="1:11">
      <c r="A141" s="1">
        <v>20180731</v>
      </c>
      <c r="B141" s="1">
        <v>-5.6499999999999996E-3</v>
      </c>
      <c r="C141" s="1">
        <v>2.0369999999999997E-3</v>
      </c>
      <c r="D141" s="1">
        <v>1.9696999999999999E-2</v>
      </c>
      <c r="E141" s="1">
        <v>-7.463E-3</v>
      </c>
      <c r="F141" s="1">
        <v>9.5790000000000007E-3</v>
      </c>
      <c r="G141" s="1">
        <v>-2.0833000000000001E-2</v>
      </c>
      <c r="H141" s="1">
        <v>-1.1214999999999999E-2</v>
      </c>
      <c r="I141" s="1">
        <v>-3.3170000000000005E-2</v>
      </c>
      <c r="J141" s="1">
        <v>8.0649999999999993E-3</v>
      </c>
      <c r="K141" s="1">
        <v>0</v>
      </c>
    </row>
    <row r="142" spans="1:11">
      <c r="A142" s="1">
        <v>20180801</v>
      </c>
      <c r="B142" s="1">
        <v>-1.7045000000000001E-2</v>
      </c>
      <c r="C142" s="1">
        <v>8.1300000000000001E-3</v>
      </c>
      <c r="D142" s="1">
        <v>-1.6345000000000002E-2</v>
      </c>
      <c r="E142" s="1">
        <v>7.5190000000000005E-3</v>
      </c>
      <c r="F142" s="1">
        <v>-3.7950000000000002E-3</v>
      </c>
      <c r="G142" s="1">
        <v>1.4894000000000001E-2</v>
      </c>
      <c r="H142" s="1">
        <v>5.0000000000000001E-3</v>
      </c>
      <c r="I142" s="1">
        <v>4.3201999999999997E-2</v>
      </c>
      <c r="J142" s="1">
        <v>-2E-3</v>
      </c>
      <c r="K142" s="1">
        <v>4.7390000000000002E-3</v>
      </c>
    </row>
    <row r="143" spans="1:11">
      <c r="A143" s="1">
        <v>20180802</v>
      </c>
      <c r="B143" s="1">
        <v>2.8899999999999998E-3</v>
      </c>
      <c r="C143" s="1">
        <v>-1.4113000000000001E-2</v>
      </c>
      <c r="D143" s="1">
        <v>-1.634E-3</v>
      </c>
      <c r="E143" s="1">
        <v>0</v>
      </c>
      <c r="F143" s="1">
        <v>-9.5240000000000012E-3</v>
      </c>
      <c r="G143" s="1">
        <v>-4.1930000000000005E-3</v>
      </c>
      <c r="H143" s="1">
        <v>-8.9549999999999994E-3</v>
      </c>
      <c r="I143" s="1">
        <v>-1.0962000000000001E-2</v>
      </c>
      <c r="J143" s="1">
        <v>-1.2024E-2</v>
      </c>
      <c r="K143" s="1">
        <v>-9.4339999999999997E-3</v>
      </c>
    </row>
    <row r="144" spans="1:11">
      <c r="A144" s="1">
        <v>20180803</v>
      </c>
      <c r="B144" s="1">
        <v>8.6460000000000009E-3</v>
      </c>
      <c r="C144" s="1">
        <v>1.0225E-2</v>
      </c>
      <c r="D144" s="1">
        <v>1.4730000000000002E-2</v>
      </c>
      <c r="E144" s="1">
        <v>-5.5969999999999995E-3</v>
      </c>
      <c r="F144" s="1">
        <v>1.5384999999999999E-2</v>
      </c>
      <c r="G144" s="1">
        <v>2.1053000000000002E-2</v>
      </c>
      <c r="H144" s="1">
        <v>-3.0120000000000004E-3</v>
      </c>
      <c r="I144" s="1">
        <v>-3.6949999999999999E-3</v>
      </c>
      <c r="J144" s="1">
        <v>4.0569999999999998E-3</v>
      </c>
      <c r="K144" s="1">
        <v>0</v>
      </c>
    </row>
    <row r="145" spans="1:11">
      <c r="A145" s="1">
        <v>20180806</v>
      </c>
      <c r="B145" s="1">
        <v>-1.1429E-2</v>
      </c>
      <c r="C145" s="1">
        <v>-6.0729999999999994E-3</v>
      </c>
      <c r="D145" s="1">
        <v>3.2260000000000001E-3</v>
      </c>
      <c r="E145" s="1">
        <v>3.7519999999999997E-3</v>
      </c>
      <c r="F145" s="1">
        <v>3.7880000000000001E-3</v>
      </c>
      <c r="G145" s="1">
        <v>-1.6494999999999999E-2</v>
      </c>
      <c r="H145" s="1">
        <v>4.0280000000000003E-3</v>
      </c>
      <c r="I145" s="1">
        <v>-2.4720000000000002E-3</v>
      </c>
      <c r="J145" s="1">
        <v>6.0609999999999995E-3</v>
      </c>
      <c r="K145" s="1">
        <v>4.7620000000000006E-3</v>
      </c>
    </row>
    <row r="146" spans="1:11">
      <c r="A146" s="1">
        <v>20180807</v>
      </c>
      <c r="B146" s="1">
        <v>2.8899999999999998E-3</v>
      </c>
      <c r="C146" s="1">
        <v>-1.6292999999999998E-2</v>
      </c>
      <c r="D146" s="1">
        <v>-6.4310000000000001E-3</v>
      </c>
      <c r="E146" s="1">
        <v>-1.6822E-2</v>
      </c>
      <c r="F146" s="1">
        <v>-9.4339999999999997E-3</v>
      </c>
      <c r="G146" s="1">
        <v>1.2579E-2</v>
      </c>
      <c r="H146" s="1">
        <v>-1.0029999999999999E-2</v>
      </c>
      <c r="I146" s="1">
        <v>-4.9569999999999996E-3</v>
      </c>
      <c r="J146" s="1">
        <v>0</v>
      </c>
      <c r="K146" s="1">
        <v>-4.7390000000000002E-3</v>
      </c>
    </row>
    <row r="147" spans="1:11">
      <c r="A147" s="1">
        <v>20180808</v>
      </c>
      <c r="B147" s="1">
        <v>3.7463999999999997E-2</v>
      </c>
      <c r="C147" s="1">
        <v>2.4845000000000002E-2</v>
      </c>
      <c r="D147" s="1">
        <v>1.2945E-2</v>
      </c>
      <c r="E147" s="1">
        <v>1.5209E-2</v>
      </c>
      <c r="F147" s="1">
        <v>9.5240000000000012E-3</v>
      </c>
      <c r="G147" s="1">
        <v>-6.2110000000000004E-3</v>
      </c>
      <c r="H147" s="1">
        <v>1.013E-3</v>
      </c>
      <c r="I147" s="1">
        <v>1.1208000000000001E-2</v>
      </c>
      <c r="J147" s="1">
        <v>2.0080000000000002E-3</v>
      </c>
      <c r="K147" s="1">
        <v>0</v>
      </c>
    </row>
    <row r="148" spans="1:11">
      <c r="A148" s="1">
        <v>20180809</v>
      </c>
      <c r="B148" s="1">
        <v>0</v>
      </c>
      <c r="C148" s="1">
        <v>-2.0200000000000001E-3</v>
      </c>
      <c r="D148" s="1">
        <v>-1.9169000000000002E-2</v>
      </c>
      <c r="E148" s="1">
        <v>-5.6179999999999997E-3</v>
      </c>
      <c r="F148" s="1">
        <v>-5.6599999999999992E-3</v>
      </c>
      <c r="G148" s="1">
        <v>-8.3330000000000001E-3</v>
      </c>
      <c r="H148" s="1">
        <v>2.7328000000000002E-2</v>
      </c>
      <c r="I148" s="1">
        <v>-2.4629999999999999E-3</v>
      </c>
      <c r="J148" s="1">
        <v>-4.0080000000000003E-3</v>
      </c>
      <c r="K148" s="1">
        <v>0</v>
      </c>
    </row>
    <row r="149" spans="1:11">
      <c r="A149" s="1">
        <v>20180810</v>
      </c>
      <c r="B149" s="1">
        <v>-2.7780000000000001E-3</v>
      </c>
      <c r="C149" s="1">
        <v>-8.097E-3</v>
      </c>
      <c r="D149" s="1">
        <v>8.1430000000000009E-3</v>
      </c>
      <c r="E149" s="1">
        <v>-5.6499999999999996E-3</v>
      </c>
      <c r="F149" s="1">
        <v>5.6930000000000001E-3</v>
      </c>
      <c r="G149" s="1">
        <v>-8.4030000000000007E-3</v>
      </c>
      <c r="H149" s="1">
        <v>9.8519999999999996E-3</v>
      </c>
      <c r="I149" s="1">
        <v>2.4691000000000001E-2</v>
      </c>
      <c r="J149" s="1">
        <v>-1.2072000000000001E-2</v>
      </c>
      <c r="K149" s="1">
        <v>9.5240000000000012E-3</v>
      </c>
    </row>
    <row r="150" spans="1:11">
      <c r="A150" s="1">
        <v>20180813</v>
      </c>
      <c r="B150" s="1">
        <v>-3.3426000000000004E-2</v>
      </c>
      <c r="C150" s="1">
        <v>-1.8367000000000001E-2</v>
      </c>
      <c r="D150" s="1">
        <v>-8.0780000000000001E-3</v>
      </c>
      <c r="E150" s="1">
        <v>-1.5152000000000001E-2</v>
      </c>
      <c r="F150" s="1">
        <v>-1.8867999999999999E-2</v>
      </c>
      <c r="G150" s="1">
        <v>-2.5424000000000002E-2</v>
      </c>
      <c r="H150" s="1">
        <v>0</v>
      </c>
      <c r="I150" s="1">
        <v>1.5663E-2</v>
      </c>
      <c r="J150" s="1">
        <v>-8.1469999999999997E-3</v>
      </c>
      <c r="K150" s="1">
        <v>-4.7169999999999998E-3</v>
      </c>
    </row>
    <row r="151" spans="1:11">
      <c r="A151" s="1">
        <v>20180814</v>
      </c>
      <c r="B151" s="1">
        <v>3.1699999999999999E-2</v>
      </c>
      <c r="C151" s="1">
        <v>1.2474000000000001E-2</v>
      </c>
      <c r="D151" s="1">
        <v>1.9543999999999999E-2</v>
      </c>
      <c r="E151" s="1">
        <v>0</v>
      </c>
      <c r="F151" s="1">
        <v>3.846E-3</v>
      </c>
      <c r="G151" s="1">
        <v>-2.1739000000000001E-2</v>
      </c>
      <c r="H151" s="1">
        <v>1.4634000000000001E-2</v>
      </c>
      <c r="I151" s="1">
        <v>2.7284000000000003E-2</v>
      </c>
      <c r="J151" s="1">
        <v>2.4641000000000003E-2</v>
      </c>
      <c r="K151" s="1">
        <v>4.7390000000000002E-3</v>
      </c>
    </row>
    <row r="152" spans="1:11">
      <c r="A152" s="1">
        <v>20180815</v>
      </c>
      <c r="B152" s="1">
        <v>-1.6760000000000001E-2</v>
      </c>
      <c r="C152" s="1">
        <v>-8.2140000000000008E-3</v>
      </c>
      <c r="D152" s="1">
        <v>7.9869999999999993E-3</v>
      </c>
      <c r="E152" s="1">
        <v>-1.5384999999999999E-2</v>
      </c>
      <c r="F152" s="1">
        <v>-5.7470000000000004E-3</v>
      </c>
      <c r="G152" s="1">
        <v>1.3332999999999999E-2</v>
      </c>
      <c r="H152" s="1">
        <v>-2.4038E-2</v>
      </c>
      <c r="I152" s="1">
        <v>-2.1940000000000001E-2</v>
      </c>
      <c r="J152" s="1">
        <v>-8.0160000000000006E-3</v>
      </c>
      <c r="K152" s="1">
        <v>-4.7169999999999998E-3</v>
      </c>
    </row>
    <row r="153" spans="1:11">
      <c r="A153" s="1">
        <v>20180816</v>
      </c>
      <c r="B153" s="1">
        <v>-8.5229999999999993E-3</v>
      </c>
      <c r="C153" s="1">
        <v>-1.0351999999999998E-2</v>
      </c>
      <c r="D153" s="1">
        <v>1.1094E-2</v>
      </c>
      <c r="E153" s="1">
        <v>-5.8589999999999996E-3</v>
      </c>
      <c r="F153" s="1">
        <v>-7.7070000000000003E-3</v>
      </c>
      <c r="G153" s="1">
        <v>0</v>
      </c>
      <c r="H153" s="1">
        <v>-3.2511999999999999E-2</v>
      </c>
      <c r="I153" s="1">
        <v>-8.2640000000000005E-3</v>
      </c>
      <c r="J153" s="1">
        <v>6.0609999999999995E-3</v>
      </c>
      <c r="K153" s="1">
        <v>-4.7390000000000002E-3</v>
      </c>
    </row>
    <row r="154" spans="1:11">
      <c r="A154" s="1">
        <v>20180817</v>
      </c>
      <c r="B154" s="1">
        <v>1.7192000000000002E-2</v>
      </c>
      <c r="C154" s="1">
        <v>2.0920000000000001E-3</v>
      </c>
      <c r="D154" s="1">
        <v>-4.7020000000000005E-3</v>
      </c>
      <c r="E154" s="1">
        <v>-7.8590000000000014E-3</v>
      </c>
      <c r="F154" s="1">
        <v>5.8250000000000003E-3</v>
      </c>
      <c r="G154" s="1">
        <v>-2.1930000000000001E-3</v>
      </c>
      <c r="H154" s="1">
        <v>9.1649999999999995E-3</v>
      </c>
      <c r="I154" s="1">
        <v>1.1899999999999999E-3</v>
      </c>
      <c r="J154" s="1">
        <v>-1.004E-2</v>
      </c>
      <c r="K154" s="1">
        <v>9.5240000000000012E-3</v>
      </c>
    </row>
    <row r="155" spans="1:11">
      <c r="A155" s="1">
        <v>20180820</v>
      </c>
      <c r="B155" s="1">
        <v>1.4085E-2</v>
      </c>
      <c r="C155" s="1">
        <v>0</v>
      </c>
      <c r="D155" s="1">
        <v>-2.9921000000000003E-2</v>
      </c>
      <c r="E155" s="1">
        <v>0</v>
      </c>
      <c r="F155" s="1">
        <v>-9.6530000000000001E-3</v>
      </c>
      <c r="G155" s="1">
        <v>-2.1978000000000001E-2</v>
      </c>
      <c r="H155" s="1">
        <v>-6.0540000000000004E-3</v>
      </c>
      <c r="I155" s="1">
        <v>-1.1890000000000002E-3</v>
      </c>
      <c r="J155" s="1">
        <v>1.217E-2</v>
      </c>
      <c r="K155" s="1">
        <v>0</v>
      </c>
    </row>
    <row r="156" spans="1:11">
      <c r="A156" s="1">
        <v>20180821</v>
      </c>
      <c r="B156" s="1">
        <v>3.8889E-2</v>
      </c>
      <c r="C156" s="1">
        <v>6.2629999999999995E-3</v>
      </c>
      <c r="D156" s="1">
        <v>3.0844E-2</v>
      </c>
      <c r="E156" s="1">
        <v>3.1683000000000003E-2</v>
      </c>
      <c r="F156" s="1">
        <v>1.1696E-2</v>
      </c>
      <c r="G156" s="1">
        <v>8.9890000000000005E-3</v>
      </c>
      <c r="H156" s="1">
        <v>2.0305E-2</v>
      </c>
      <c r="I156" s="1">
        <v>2.1429E-2</v>
      </c>
      <c r="J156" s="1">
        <v>2.0040000000000001E-3</v>
      </c>
      <c r="K156" s="1">
        <v>4.7169999999999998E-3</v>
      </c>
    </row>
    <row r="157" spans="1:11">
      <c r="A157" s="1">
        <v>20180822</v>
      </c>
      <c r="B157" s="1">
        <v>3.2086000000000003E-2</v>
      </c>
      <c r="C157" s="1">
        <v>4.1489999999999999E-3</v>
      </c>
      <c r="D157" s="1">
        <v>1.7323000000000002E-2</v>
      </c>
      <c r="E157" s="1">
        <v>-9.5969999999999996E-3</v>
      </c>
      <c r="F157" s="1">
        <v>3.8540000000000002E-3</v>
      </c>
      <c r="G157" s="1">
        <v>-1.1136E-2</v>
      </c>
      <c r="H157" s="1">
        <v>0</v>
      </c>
      <c r="I157" s="1">
        <v>1.1659999999999999E-3</v>
      </c>
      <c r="J157" s="1">
        <v>1.2E-2</v>
      </c>
      <c r="K157" s="1">
        <v>4.6949999999999995E-3</v>
      </c>
    </row>
    <row r="158" spans="1:11">
      <c r="A158" s="1">
        <v>20180823</v>
      </c>
      <c r="B158" s="1">
        <v>1.8134999999999998E-2</v>
      </c>
      <c r="C158" s="1">
        <v>1.0331E-2</v>
      </c>
      <c r="D158" s="1">
        <v>3.0959999999999998E-3</v>
      </c>
      <c r="E158" s="1">
        <v>1.9380000000000001E-2</v>
      </c>
      <c r="F158" s="1">
        <v>7.6780000000000008E-3</v>
      </c>
      <c r="G158" s="1">
        <v>0</v>
      </c>
      <c r="H158" s="1">
        <v>1.4924999999999999E-2</v>
      </c>
      <c r="I158" s="1">
        <v>3.4920000000000003E-3</v>
      </c>
      <c r="J158" s="1">
        <v>7.9050000000000006E-3</v>
      </c>
      <c r="K158" s="1">
        <v>4.6730000000000001E-3</v>
      </c>
    </row>
    <row r="159" spans="1:11">
      <c r="A159" s="1">
        <v>20180824</v>
      </c>
      <c r="B159" s="1">
        <v>-4.0712000000000005E-2</v>
      </c>
      <c r="C159" s="1">
        <v>-4.0899999999999999E-3</v>
      </c>
      <c r="D159" s="1">
        <v>0</v>
      </c>
      <c r="E159" s="1">
        <v>-3.8019999999999998E-3</v>
      </c>
      <c r="F159" s="1">
        <v>5.7140000000000003E-3</v>
      </c>
      <c r="G159" s="1">
        <v>1.1261000000000002E-2</v>
      </c>
      <c r="H159" s="1">
        <v>4.9020000000000001E-3</v>
      </c>
      <c r="I159" s="1">
        <v>-6.961000000000001E-3</v>
      </c>
      <c r="J159" s="1">
        <v>-9.8040000000000002E-3</v>
      </c>
      <c r="K159" s="1">
        <v>-4.6510000000000006E-3</v>
      </c>
    </row>
    <row r="160" spans="1:11">
      <c r="A160" s="1">
        <v>20180827</v>
      </c>
      <c r="B160" s="1">
        <v>2.653E-3</v>
      </c>
      <c r="C160" s="1">
        <v>6.1599999999999997E-3</v>
      </c>
      <c r="D160" s="1">
        <v>7.7159999999999998E-3</v>
      </c>
      <c r="E160" s="1">
        <v>5.7250000000000001E-3</v>
      </c>
      <c r="F160" s="1">
        <v>0</v>
      </c>
      <c r="G160" s="1">
        <v>-8.9090000000000003E-3</v>
      </c>
      <c r="H160" s="1">
        <v>1.4634000000000001E-2</v>
      </c>
      <c r="I160" s="1">
        <v>1.1682E-2</v>
      </c>
      <c r="J160" s="1">
        <v>1.98E-3</v>
      </c>
      <c r="K160" s="1">
        <v>4.6730000000000001E-3</v>
      </c>
    </row>
    <row r="161" spans="1:11">
      <c r="A161" s="1">
        <v>20180828</v>
      </c>
      <c r="B161" s="1">
        <v>5.2910000000000006E-3</v>
      </c>
      <c r="C161" s="1">
        <v>1.8367000000000001E-2</v>
      </c>
      <c r="D161" s="1">
        <v>4.594E-3</v>
      </c>
      <c r="E161" s="1">
        <v>5.6930000000000001E-3</v>
      </c>
      <c r="F161" s="1">
        <v>-1.8940000000000001E-3</v>
      </c>
      <c r="G161" s="1">
        <v>-6.7420000000000006E-3</v>
      </c>
      <c r="H161" s="1">
        <v>4.8079999999999998E-3</v>
      </c>
      <c r="I161" s="1">
        <v>0</v>
      </c>
      <c r="J161" s="1">
        <v>7.9050000000000006E-3</v>
      </c>
      <c r="K161" s="1">
        <v>0</v>
      </c>
    </row>
    <row r="162" spans="1:11">
      <c r="A162" s="1">
        <v>20180829</v>
      </c>
      <c r="B162" s="1">
        <v>0</v>
      </c>
      <c r="C162" s="1">
        <v>3.8075999999999999E-2</v>
      </c>
      <c r="D162" s="1">
        <v>7.6220000000000003E-3</v>
      </c>
      <c r="E162" s="1">
        <v>5.6599999999999992E-3</v>
      </c>
      <c r="F162" s="1">
        <v>-1.8979999999999999E-3</v>
      </c>
      <c r="G162" s="1">
        <v>1.1312000000000001E-2</v>
      </c>
      <c r="H162" s="1">
        <v>-1.4354E-2</v>
      </c>
      <c r="I162" s="1">
        <v>2.3089999999999999E-3</v>
      </c>
      <c r="J162" s="1">
        <v>-1.9610000000000001E-3</v>
      </c>
      <c r="K162" s="1">
        <v>0</v>
      </c>
    </row>
    <row r="163" spans="1:11">
      <c r="A163" s="1">
        <v>20180830</v>
      </c>
      <c r="B163" s="1">
        <v>-2.8947000000000001E-2</v>
      </c>
      <c r="C163" s="1">
        <v>1.7375000000000002E-2</v>
      </c>
      <c r="D163" s="1">
        <v>-3.026E-3</v>
      </c>
      <c r="E163" s="1">
        <v>-3.7519999999999997E-3</v>
      </c>
      <c r="F163" s="1">
        <v>-7.6049999999999998E-3</v>
      </c>
      <c r="G163" s="1">
        <v>-1.3423000000000001E-2</v>
      </c>
      <c r="H163" s="1">
        <v>9.7090000000000006E-3</v>
      </c>
      <c r="I163" s="1">
        <v>-3.2258000000000002E-2</v>
      </c>
      <c r="J163" s="1">
        <v>-7.8590000000000014E-3</v>
      </c>
      <c r="K163" s="1">
        <v>-4.6510000000000006E-3</v>
      </c>
    </row>
    <row r="164" spans="1:11">
      <c r="A164" s="1">
        <v>20180831</v>
      </c>
      <c r="B164" s="1">
        <v>8.1300000000000001E-3</v>
      </c>
      <c r="C164" s="1">
        <v>-2.8462999999999999E-2</v>
      </c>
      <c r="D164" s="1">
        <v>1.6692000000000002E-2</v>
      </c>
      <c r="E164" s="1">
        <v>1.8829999999999999E-3</v>
      </c>
      <c r="F164" s="1">
        <v>7.6629999999999997E-3</v>
      </c>
      <c r="G164" s="1">
        <v>-1.5872999999999998E-2</v>
      </c>
      <c r="H164" s="1">
        <v>4.8079999999999998E-3</v>
      </c>
      <c r="I164" s="1">
        <v>8.3330000000000001E-3</v>
      </c>
      <c r="J164" s="1">
        <v>-3.96E-3</v>
      </c>
      <c r="K164" s="1">
        <v>0</v>
      </c>
    </row>
    <row r="165" spans="1:11">
      <c r="A165" s="1">
        <v>20180903</v>
      </c>
      <c r="B165" s="1">
        <v>-8.0649999999999993E-3</v>
      </c>
      <c r="C165" s="1">
        <v>3.9060000000000002E-3</v>
      </c>
      <c r="D165" s="1">
        <v>-2.2387999999999998E-2</v>
      </c>
      <c r="E165" s="1">
        <v>-1.1278E-2</v>
      </c>
      <c r="F165" s="1">
        <v>-1.1407E-2</v>
      </c>
      <c r="G165" s="1">
        <v>-5.0691E-2</v>
      </c>
      <c r="H165" s="1">
        <v>-4.7850000000000002E-3</v>
      </c>
      <c r="I165" s="1">
        <v>-2.3612999999999999E-2</v>
      </c>
      <c r="J165" s="1">
        <v>-1.1928000000000001E-2</v>
      </c>
      <c r="K165" s="1">
        <v>4.6730000000000001E-3</v>
      </c>
    </row>
    <row r="166" spans="1:11">
      <c r="A166" s="1">
        <v>20180904</v>
      </c>
      <c r="B166" s="1">
        <v>2.7100000000000002E-3</v>
      </c>
      <c r="C166" s="1">
        <v>1.946E-3</v>
      </c>
      <c r="D166" s="1">
        <v>-1.5270000000000001E-3</v>
      </c>
      <c r="E166" s="1">
        <v>7.6049999999999998E-3</v>
      </c>
      <c r="F166" s="1">
        <v>3.846E-3</v>
      </c>
      <c r="G166" s="1">
        <v>4.8539999999999998E-3</v>
      </c>
      <c r="H166" s="1">
        <v>4.8079999999999998E-3</v>
      </c>
      <c r="I166" s="1">
        <v>1.8138000000000001E-2</v>
      </c>
      <c r="J166" s="1">
        <v>4.0239999999999998E-3</v>
      </c>
      <c r="K166" s="1">
        <v>0</v>
      </c>
    </row>
    <row r="167" spans="1:11">
      <c r="A167" s="1">
        <v>20180905</v>
      </c>
      <c r="B167" s="1">
        <v>-4.0541000000000001E-2</v>
      </c>
      <c r="C167" s="1">
        <v>2.5243000000000002E-2</v>
      </c>
      <c r="D167" s="1">
        <v>-1.5290999999999999E-2</v>
      </c>
      <c r="E167" s="1">
        <v>-2.6415000000000001E-2</v>
      </c>
      <c r="F167" s="1">
        <v>-7.6629999999999997E-3</v>
      </c>
      <c r="G167" s="1">
        <v>9.6620000000000004E-3</v>
      </c>
      <c r="H167" s="1">
        <v>-9.5689999999999994E-3</v>
      </c>
      <c r="I167" s="1">
        <v>-1.3064000000000001E-2</v>
      </c>
      <c r="J167" s="1">
        <v>-1.2024E-2</v>
      </c>
      <c r="K167" s="1">
        <v>-4.6510000000000006E-3</v>
      </c>
    </row>
    <row r="168" spans="1:11">
      <c r="A168" s="1">
        <v>20180906</v>
      </c>
      <c r="B168" s="1">
        <v>1.6900999999999999E-2</v>
      </c>
      <c r="C168" s="1">
        <v>-1.1364000000000001E-2</v>
      </c>
      <c r="D168" s="1">
        <v>2.4845000000000002E-2</v>
      </c>
      <c r="E168" s="1">
        <v>-7.7520000000000002E-3</v>
      </c>
      <c r="F168" s="1">
        <v>-5.7920000000000003E-3</v>
      </c>
      <c r="G168" s="1">
        <v>-4.7850000000000002E-3</v>
      </c>
      <c r="H168" s="1">
        <v>0</v>
      </c>
      <c r="I168" s="1">
        <v>6.0170000000000006E-3</v>
      </c>
      <c r="J168" s="1">
        <v>6.0850000000000001E-3</v>
      </c>
      <c r="K168" s="1">
        <v>0</v>
      </c>
    </row>
    <row r="169" spans="1:11">
      <c r="A169" s="1">
        <v>20180907</v>
      </c>
      <c r="B169" s="1">
        <v>0</v>
      </c>
      <c r="C169" s="1">
        <v>1.1494000000000001E-2</v>
      </c>
      <c r="D169" s="1">
        <v>7.5760000000000003E-3</v>
      </c>
      <c r="E169" s="1">
        <v>-9.7660000000000004E-3</v>
      </c>
      <c r="F169" s="1">
        <v>-5.8250000000000003E-3</v>
      </c>
      <c r="G169" s="1">
        <v>0</v>
      </c>
      <c r="H169" s="1">
        <v>-9.6620000000000004E-3</v>
      </c>
      <c r="I169" s="1">
        <v>-1.1962E-2</v>
      </c>
      <c r="J169" s="1">
        <v>-4.032E-3</v>
      </c>
      <c r="K169" s="1">
        <v>4.6730000000000001E-3</v>
      </c>
    </row>
    <row r="170" spans="1:11">
      <c r="A170" s="1">
        <v>20180910</v>
      </c>
      <c r="B170" s="1">
        <v>-5.5400000000000007E-3</v>
      </c>
      <c r="C170" s="1">
        <v>1.8940000000000001E-3</v>
      </c>
      <c r="D170" s="1">
        <v>1.6541E-2</v>
      </c>
      <c r="E170" s="1">
        <v>9.8619999999999992E-3</v>
      </c>
      <c r="F170" s="1">
        <v>-5.8589999999999996E-3</v>
      </c>
      <c r="G170" s="1">
        <v>-2.4038E-2</v>
      </c>
      <c r="H170" s="1">
        <v>-4.8780000000000004E-3</v>
      </c>
      <c r="I170" s="1">
        <v>-8.1114000000000006E-2</v>
      </c>
      <c r="J170" s="1">
        <v>-4.0489999999999996E-3</v>
      </c>
      <c r="K170" s="1">
        <v>0</v>
      </c>
    </row>
    <row r="171" spans="1:11">
      <c r="A171" s="1">
        <v>20180911</v>
      </c>
      <c r="B171" s="1">
        <v>2.2284000000000002E-2</v>
      </c>
      <c r="C171" s="1">
        <v>-1.7013E-2</v>
      </c>
      <c r="D171" s="1">
        <v>2.6627000000000001E-2</v>
      </c>
      <c r="E171" s="1">
        <v>5.8589999999999996E-3</v>
      </c>
      <c r="F171" s="1">
        <v>-7.8590000000000014E-3</v>
      </c>
      <c r="G171" s="1">
        <v>9.8519999999999996E-3</v>
      </c>
      <c r="H171" s="1">
        <v>-2.0588000000000002E-2</v>
      </c>
      <c r="I171" s="1">
        <v>1.3179999999999999E-3</v>
      </c>
      <c r="J171" s="1">
        <v>-2.0330000000000001E-3</v>
      </c>
      <c r="K171" s="1">
        <v>9.3020000000000012E-3</v>
      </c>
    </row>
    <row r="172" spans="1:11">
      <c r="A172" s="1">
        <v>20180912</v>
      </c>
      <c r="B172" s="1">
        <v>3.2697999999999998E-2</v>
      </c>
      <c r="C172" s="1">
        <v>1.923E-3</v>
      </c>
      <c r="D172" s="1">
        <v>1.7291000000000001E-2</v>
      </c>
      <c r="E172" s="1">
        <v>-1.3592E-2</v>
      </c>
      <c r="F172" s="1">
        <v>0</v>
      </c>
      <c r="G172" s="1">
        <v>2.4390000000000002E-2</v>
      </c>
      <c r="H172" s="1">
        <v>6.0060000000000001E-3</v>
      </c>
      <c r="I172" s="1">
        <v>1.4474000000000001E-2</v>
      </c>
      <c r="J172" s="1">
        <v>-1.0182999999999999E-2</v>
      </c>
      <c r="K172" s="1">
        <v>4.6080000000000001E-3</v>
      </c>
    </row>
    <row r="173" spans="1:11">
      <c r="A173" s="1">
        <v>20180913</v>
      </c>
      <c r="B173" s="1">
        <v>2.9024000000000001E-2</v>
      </c>
      <c r="C173" s="1">
        <v>-2.1113E-2</v>
      </c>
      <c r="D173" s="1">
        <v>2.8329E-2</v>
      </c>
      <c r="E173" s="1">
        <v>7.8740000000000008E-3</v>
      </c>
      <c r="F173" s="1">
        <v>0</v>
      </c>
      <c r="G173" s="1">
        <v>-2.3810000000000003E-3</v>
      </c>
      <c r="H173" s="1">
        <v>4.9750000000000003E-3</v>
      </c>
      <c r="I173" s="1">
        <v>1.4267000000000002E-2</v>
      </c>
      <c r="J173" s="1">
        <v>6.1729999999999997E-3</v>
      </c>
      <c r="K173" s="1">
        <v>0</v>
      </c>
    </row>
    <row r="174" spans="1:11">
      <c r="A174" s="1">
        <v>20180914</v>
      </c>
      <c r="B174" s="1">
        <v>0</v>
      </c>
      <c r="C174" s="1">
        <v>2.3529000000000001E-2</v>
      </c>
      <c r="D174" s="1">
        <v>-2.8926E-2</v>
      </c>
      <c r="E174" s="1">
        <v>2.5391E-2</v>
      </c>
      <c r="F174" s="1">
        <v>1.3861000000000002E-2</v>
      </c>
      <c r="G174" s="1">
        <v>2.1480000000000003E-2</v>
      </c>
      <c r="H174" s="1">
        <v>2.4752E-2</v>
      </c>
      <c r="I174" s="1">
        <v>1.4066E-2</v>
      </c>
      <c r="J174" s="1">
        <v>0</v>
      </c>
      <c r="K174" s="1">
        <v>4.5869999999999999E-3</v>
      </c>
    </row>
    <row r="175" spans="1:11">
      <c r="A175" s="1">
        <v>20180917</v>
      </c>
      <c r="B175" s="1">
        <v>-1.5384999999999999E-2</v>
      </c>
      <c r="C175" s="1">
        <v>-1.1494000000000001E-2</v>
      </c>
      <c r="D175" s="1">
        <v>1.2766E-2</v>
      </c>
      <c r="E175" s="1">
        <v>-2.0952000000000002E-2</v>
      </c>
      <c r="F175" s="1">
        <v>0</v>
      </c>
      <c r="G175" s="1">
        <v>-3.7383E-2</v>
      </c>
      <c r="H175" s="1">
        <v>4.8310000000000002E-3</v>
      </c>
      <c r="I175" s="1">
        <v>-8.8269999999999998E-3</v>
      </c>
      <c r="J175" s="1">
        <v>2.0449999999999999E-3</v>
      </c>
      <c r="K175" s="1">
        <v>-4.5659999999999997E-3</v>
      </c>
    </row>
    <row r="176" spans="1:11">
      <c r="A176" s="1">
        <v>20180918</v>
      </c>
      <c r="B176" s="1">
        <v>0</v>
      </c>
      <c r="C176" s="1">
        <v>-1.3566E-2</v>
      </c>
      <c r="D176" s="1">
        <v>-1.4006000000000001E-2</v>
      </c>
      <c r="E176" s="1">
        <v>1.946E-3</v>
      </c>
      <c r="F176" s="1">
        <v>-5.8589999999999996E-3</v>
      </c>
      <c r="G176" s="1">
        <v>-2.4272000000000002E-2</v>
      </c>
      <c r="H176" s="1">
        <v>9.6150000000000003E-3</v>
      </c>
      <c r="I176" s="1">
        <v>1.0178000000000001E-2</v>
      </c>
      <c r="J176" s="1">
        <v>2.0407999999999999E-2</v>
      </c>
      <c r="K176" s="1">
        <v>0</v>
      </c>
    </row>
    <row r="177" spans="1:11">
      <c r="A177" s="1">
        <v>20180919</v>
      </c>
      <c r="B177" s="1">
        <v>2.6042000000000003E-2</v>
      </c>
      <c r="C177" s="1">
        <v>1.3752E-2</v>
      </c>
      <c r="D177" s="1">
        <v>1.9886000000000001E-2</v>
      </c>
      <c r="E177" s="1">
        <v>2.7184E-2</v>
      </c>
      <c r="F177" s="1">
        <v>9.8230000000000001E-3</v>
      </c>
      <c r="G177" s="1">
        <v>1.9900000000000001E-2</v>
      </c>
      <c r="H177" s="1">
        <v>4.7620000000000006E-3</v>
      </c>
      <c r="I177" s="1">
        <v>1.1335E-2</v>
      </c>
      <c r="J177" s="1">
        <v>4.0000000000000001E-3</v>
      </c>
      <c r="K177" s="1">
        <v>4.5869999999999999E-3</v>
      </c>
    </row>
    <row r="178" spans="1:11">
      <c r="A178" s="1">
        <v>20180920</v>
      </c>
      <c r="B178" s="1">
        <v>-1.5228E-2</v>
      </c>
      <c r="C178" s="1">
        <v>7.7520000000000002E-3</v>
      </c>
      <c r="D178" s="1">
        <v>-3.4819000000000003E-2</v>
      </c>
      <c r="E178" s="1">
        <v>-1.7013E-2</v>
      </c>
      <c r="F178" s="1">
        <v>1.5564E-2</v>
      </c>
      <c r="G178" s="1">
        <v>1.4634000000000001E-2</v>
      </c>
      <c r="H178" s="1">
        <v>2.8435999999999999E-2</v>
      </c>
      <c r="I178" s="1">
        <v>-1.245E-3</v>
      </c>
      <c r="J178" s="1">
        <v>-3.9839999999999997E-3</v>
      </c>
      <c r="K178" s="1">
        <v>-4.5659999999999997E-3</v>
      </c>
    </row>
    <row r="179" spans="1:11">
      <c r="A179" s="1">
        <v>20180921</v>
      </c>
      <c r="B179" s="1">
        <v>2.0619000000000002E-2</v>
      </c>
      <c r="C179" s="1">
        <v>5.7689999999999998E-3</v>
      </c>
      <c r="D179" s="1">
        <v>2.4531000000000001E-2</v>
      </c>
      <c r="E179" s="1">
        <v>1.923E-3</v>
      </c>
      <c r="F179" s="1">
        <v>1.341E-2</v>
      </c>
      <c r="G179" s="1">
        <v>4.8079999999999998E-3</v>
      </c>
      <c r="H179" s="1">
        <v>0</v>
      </c>
      <c r="I179" s="1">
        <v>7.4809999999999998E-3</v>
      </c>
      <c r="J179" s="1">
        <v>0.01</v>
      </c>
      <c r="K179" s="1">
        <v>4.5869999999999999E-3</v>
      </c>
    </row>
    <row r="180" spans="1:11">
      <c r="A180" s="1">
        <v>20180925</v>
      </c>
      <c r="B180" s="1">
        <v>5.0505000000000008E-2</v>
      </c>
      <c r="C180" s="1">
        <v>7.6480000000000003E-3</v>
      </c>
      <c r="D180" s="1">
        <v>-1.2676000000000002E-2</v>
      </c>
      <c r="E180" s="1">
        <v>0</v>
      </c>
      <c r="F180" s="1">
        <v>-1.89E-3</v>
      </c>
      <c r="G180" s="1">
        <v>1.1962E-2</v>
      </c>
      <c r="H180" s="1">
        <v>4.6080000000000001E-3</v>
      </c>
      <c r="I180" s="1">
        <v>-4.9500000000000004E-3</v>
      </c>
      <c r="J180" s="1">
        <v>3.96E-3</v>
      </c>
      <c r="K180" s="1">
        <v>-4.5659999999999997E-3</v>
      </c>
    </row>
    <row r="181" spans="1:11">
      <c r="A181" s="1">
        <v>20180926</v>
      </c>
      <c r="B181" s="1">
        <v>-8.8941999999999993E-2</v>
      </c>
      <c r="C181" s="1">
        <v>0</v>
      </c>
      <c r="D181" s="1">
        <v>2.8530000000000001E-3</v>
      </c>
      <c r="E181" s="1">
        <v>-1.7274000000000001E-2</v>
      </c>
      <c r="F181" s="1">
        <v>3.7880000000000001E-3</v>
      </c>
      <c r="G181" s="1">
        <v>2.3640000000000002E-3</v>
      </c>
      <c r="H181" s="1">
        <v>4.5869999999999999E-3</v>
      </c>
      <c r="I181" s="1">
        <v>-7.463E-3</v>
      </c>
      <c r="J181" s="1">
        <v>3.9450000000000006E-3</v>
      </c>
      <c r="K181" s="1">
        <v>0</v>
      </c>
    </row>
    <row r="182" spans="1:11">
      <c r="A182" s="1">
        <v>20180927</v>
      </c>
      <c r="B182" s="1">
        <v>2.6390000000000003E-3</v>
      </c>
      <c r="C182" s="1">
        <v>5.6930000000000001E-3</v>
      </c>
      <c r="D182" s="1">
        <v>2.4182000000000002E-2</v>
      </c>
      <c r="E182" s="1">
        <v>2.3438000000000001E-2</v>
      </c>
      <c r="F182" s="1">
        <v>-3.774E-3</v>
      </c>
      <c r="G182" s="1">
        <v>4.7169999999999998E-3</v>
      </c>
      <c r="H182" s="1">
        <v>-4.5659999999999997E-3</v>
      </c>
      <c r="I182" s="1">
        <v>8.7720000000000003E-3</v>
      </c>
      <c r="J182" s="1">
        <v>0</v>
      </c>
      <c r="K182" s="1">
        <v>4.5869999999999999E-3</v>
      </c>
    </row>
    <row r="183" spans="1:11">
      <c r="A183" s="1">
        <v>20180928</v>
      </c>
      <c r="B183" s="1">
        <v>-1.0526000000000001E-2</v>
      </c>
      <c r="C183" s="1">
        <v>-9.4339999999999997E-3</v>
      </c>
      <c r="D183" s="1">
        <v>-4.1670000000000006E-3</v>
      </c>
      <c r="E183" s="1">
        <v>-1.908E-3</v>
      </c>
      <c r="F183" s="1">
        <v>-5.6820000000000004E-3</v>
      </c>
      <c r="G183" s="1">
        <v>7.0420000000000005E-3</v>
      </c>
      <c r="H183" s="1">
        <v>-1.8349000000000001E-2</v>
      </c>
      <c r="I183" s="1">
        <v>2.1118000000000001E-2</v>
      </c>
      <c r="J183" s="1">
        <v>1.9650000000000002E-3</v>
      </c>
      <c r="K183" s="1">
        <v>0</v>
      </c>
    </row>
    <row r="184" spans="1:11">
      <c r="A184" s="1">
        <v>20181001</v>
      </c>
      <c r="B184" s="1">
        <v>1.0638000000000002E-2</v>
      </c>
      <c r="C184" s="1">
        <v>1.905E-3</v>
      </c>
      <c r="D184" s="1">
        <v>-2.7889999999999998E-3</v>
      </c>
      <c r="E184" s="1">
        <v>3.8240000000000001E-3</v>
      </c>
      <c r="F184" s="1">
        <v>7.6190000000000008E-3</v>
      </c>
      <c r="G184" s="1">
        <v>0</v>
      </c>
      <c r="H184" s="1">
        <v>0</v>
      </c>
      <c r="I184" s="1">
        <v>-1.217E-3</v>
      </c>
      <c r="J184" s="1">
        <v>0</v>
      </c>
      <c r="K184" s="1">
        <v>0</v>
      </c>
    </row>
    <row r="185" spans="1:11">
      <c r="A185" s="1">
        <v>20181002</v>
      </c>
      <c r="B185" s="1">
        <v>0</v>
      </c>
      <c r="C185" s="1">
        <v>-2.0913000000000001E-2</v>
      </c>
      <c r="D185" s="1">
        <v>-9.7900000000000001E-3</v>
      </c>
      <c r="E185" s="1">
        <v>-1.7142999999999999E-2</v>
      </c>
      <c r="F185" s="1">
        <v>-1.1342000000000001E-2</v>
      </c>
      <c r="G185" s="1">
        <v>-1.6316999999999998E-2</v>
      </c>
      <c r="H185" s="1">
        <v>-4.6730000000000001E-3</v>
      </c>
      <c r="I185" s="1">
        <v>-1.8270000000000002E-2</v>
      </c>
      <c r="J185" s="1">
        <v>-1.1765000000000001E-2</v>
      </c>
      <c r="K185" s="1">
        <v>-4.5659999999999997E-3</v>
      </c>
    </row>
    <row r="186" spans="1:11">
      <c r="A186" s="1">
        <v>20181003</v>
      </c>
      <c r="B186" s="1">
        <v>-2.6319999999999998E-3</v>
      </c>
      <c r="C186" s="1">
        <v>9.7090000000000006E-3</v>
      </c>
      <c r="D186" s="1">
        <v>2.8249999999999998E-3</v>
      </c>
      <c r="E186" s="1">
        <v>5.8140000000000006E-3</v>
      </c>
      <c r="F186" s="1">
        <v>-1.9120000000000001E-3</v>
      </c>
      <c r="G186" s="1">
        <v>9.4789999999999996E-3</v>
      </c>
      <c r="H186" s="1">
        <v>-1.8779000000000001E-2</v>
      </c>
      <c r="I186" s="1">
        <v>-2.4810000000000001E-3</v>
      </c>
      <c r="J186" s="1">
        <v>9.9209999999999993E-3</v>
      </c>
      <c r="K186" s="1">
        <v>4.5869999999999999E-3</v>
      </c>
    </row>
    <row r="187" spans="1:11">
      <c r="A187" s="1">
        <v>20181004</v>
      </c>
      <c r="B187" s="1">
        <v>-2.6390000000000003E-3</v>
      </c>
      <c r="C187" s="1">
        <v>-2.3077E-2</v>
      </c>
      <c r="D187" s="1">
        <v>-5.6337999999999999E-2</v>
      </c>
      <c r="E187" s="1">
        <v>-1.7340999999999999E-2</v>
      </c>
      <c r="F187" s="1">
        <v>-9.5790000000000007E-3</v>
      </c>
      <c r="G187" s="1">
        <v>-4.6949999999999995E-3</v>
      </c>
      <c r="H187" s="1">
        <v>9.5689999999999994E-3</v>
      </c>
      <c r="I187" s="1">
        <v>-9.9500000000000005E-3</v>
      </c>
      <c r="J187" s="1">
        <v>-1.9650000000000002E-3</v>
      </c>
      <c r="K187" s="1">
        <v>-1.3698999999999999E-2</v>
      </c>
    </row>
    <row r="188" spans="1:11">
      <c r="A188" s="1">
        <v>20181005</v>
      </c>
      <c r="B188" s="1">
        <v>-2.3809999999999998E-2</v>
      </c>
      <c r="C188" s="1">
        <v>-1.5748000000000002E-2</v>
      </c>
      <c r="D188" s="1">
        <v>1.493E-3</v>
      </c>
      <c r="E188" s="1">
        <v>-5.8819999999999992E-3</v>
      </c>
      <c r="F188" s="1">
        <v>-9.670999999999999E-3</v>
      </c>
      <c r="G188" s="1">
        <v>-2.3584999999999998E-2</v>
      </c>
      <c r="H188" s="1">
        <v>-1.8956999999999998E-2</v>
      </c>
      <c r="I188" s="1">
        <v>-2.5130000000000005E-3</v>
      </c>
      <c r="J188" s="1">
        <v>-1.1811E-2</v>
      </c>
      <c r="K188" s="1">
        <v>4.6300000000000004E-3</v>
      </c>
    </row>
    <row r="189" spans="1:11">
      <c r="A189" s="1">
        <v>20181008</v>
      </c>
      <c r="B189" s="1">
        <v>-4.0650000000000006E-2</v>
      </c>
      <c r="C189" s="1">
        <v>-2.6000000000000002E-2</v>
      </c>
      <c r="D189" s="1">
        <v>7.4520000000000003E-3</v>
      </c>
      <c r="E189" s="1">
        <v>-5.9170000000000004E-3</v>
      </c>
      <c r="F189" s="1">
        <v>1.3672E-2</v>
      </c>
      <c r="G189" s="1">
        <v>-1.6908000000000003E-2</v>
      </c>
      <c r="H189" s="1">
        <v>-1.4493000000000001E-2</v>
      </c>
      <c r="I189" s="1">
        <v>1.2590000000000001E-3</v>
      </c>
      <c r="J189" s="1">
        <v>5.9760000000000004E-3</v>
      </c>
      <c r="K189" s="1">
        <v>4.6080000000000001E-3</v>
      </c>
    </row>
    <row r="190" spans="1:11">
      <c r="A190" s="1">
        <v>20181009</v>
      </c>
      <c r="B190" s="1">
        <v>0</v>
      </c>
      <c r="C190" s="1">
        <v>2.0530000000000001E-3</v>
      </c>
      <c r="D190" s="1">
        <v>2.3668999999999999E-2</v>
      </c>
      <c r="E190" s="1">
        <v>1.9840000000000001E-3</v>
      </c>
      <c r="F190" s="1">
        <v>9.6340000000000002E-3</v>
      </c>
      <c r="G190" s="1">
        <v>-7.3709999999999999E-3</v>
      </c>
      <c r="H190" s="1">
        <v>-2.0588000000000002E-2</v>
      </c>
      <c r="I190" s="1">
        <v>7.5470000000000008E-3</v>
      </c>
      <c r="J190" s="1">
        <v>3.96E-3</v>
      </c>
      <c r="K190" s="1">
        <v>0</v>
      </c>
    </row>
    <row r="191" spans="1:11">
      <c r="A191" s="1">
        <v>20181011</v>
      </c>
      <c r="B191" s="1">
        <v>-8.1921000000000008E-2</v>
      </c>
      <c r="C191" s="1">
        <v>-6.7623000000000003E-2</v>
      </c>
      <c r="D191" s="1">
        <v>-7.8034999999999993E-2</v>
      </c>
      <c r="E191" s="1">
        <v>-9.5050000000000009E-2</v>
      </c>
      <c r="F191" s="1">
        <v>-4.3893000000000008E-2</v>
      </c>
      <c r="G191" s="1">
        <v>-2.7227999999999999E-2</v>
      </c>
      <c r="H191" s="1">
        <v>-7.9078999999999997E-2</v>
      </c>
      <c r="I191" s="1">
        <v>-6.1173999999999999E-2</v>
      </c>
      <c r="J191" s="1">
        <v>-4.5365000000000003E-2</v>
      </c>
      <c r="K191" s="1">
        <v>-9.1739999999999999E-3</v>
      </c>
    </row>
    <row r="192" spans="1:11">
      <c r="A192" s="1">
        <v>20181012</v>
      </c>
      <c r="B192" s="1">
        <v>8.3077000000000012E-2</v>
      </c>
      <c r="C192" s="1">
        <v>4.1757999999999997E-2</v>
      </c>
      <c r="D192" s="1">
        <v>3.6049999999999999E-2</v>
      </c>
      <c r="E192" s="1">
        <v>2.8445999999999999E-2</v>
      </c>
      <c r="F192" s="1">
        <v>9.980000000000001E-3</v>
      </c>
      <c r="G192" s="1">
        <v>1.0178000000000001E-2</v>
      </c>
      <c r="H192" s="1">
        <v>1.0869999999999999E-2</v>
      </c>
      <c r="I192" s="1">
        <v>3.7233999999999996E-2</v>
      </c>
      <c r="J192" s="1">
        <v>1.2397E-2</v>
      </c>
      <c r="K192" s="1">
        <v>4.6300000000000004E-3</v>
      </c>
    </row>
    <row r="193" spans="1:11">
      <c r="A193" s="1">
        <v>20181015</v>
      </c>
      <c r="B193" s="1">
        <v>-4.5454999999999995E-2</v>
      </c>
      <c r="C193" s="1">
        <v>-2.7425999999999999E-2</v>
      </c>
      <c r="D193" s="1">
        <v>9.077E-3</v>
      </c>
      <c r="E193" s="1">
        <v>-2.1277000000000001E-2</v>
      </c>
      <c r="F193" s="1">
        <v>-1.1858E-2</v>
      </c>
      <c r="G193" s="1">
        <v>0</v>
      </c>
      <c r="H193" s="1">
        <v>-1.7204000000000001E-2</v>
      </c>
      <c r="I193" s="1">
        <v>-1.2821000000000001E-2</v>
      </c>
      <c r="J193" s="1">
        <v>-1.8367000000000001E-2</v>
      </c>
      <c r="K193" s="1">
        <v>-9.2169999999999995E-3</v>
      </c>
    </row>
    <row r="194" spans="1:11">
      <c r="A194" s="1">
        <v>20181016</v>
      </c>
      <c r="B194" s="1">
        <v>-2.3809999999999998E-2</v>
      </c>
      <c r="C194" s="1">
        <v>2.8199999999999999E-2</v>
      </c>
      <c r="D194" s="1">
        <v>-1.4990000000000001E-3</v>
      </c>
      <c r="E194" s="1">
        <v>-1.3043000000000001E-2</v>
      </c>
      <c r="F194" s="1">
        <v>8.0000000000000002E-3</v>
      </c>
      <c r="G194" s="1">
        <v>0</v>
      </c>
      <c r="H194" s="1">
        <v>1.0939999999999999E-3</v>
      </c>
      <c r="I194" s="1">
        <v>-7.7920000000000003E-3</v>
      </c>
      <c r="J194" s="1">
        <v>1.6632000000000001E-2</v>
      </c>
      <c r="K194" s="1">
        <v>0</v>
      </c>
    </row>
    <row r="195" spans="1:11">
      <c r="A195" s="1">
        <v>20181017</v>
      </c>
      <c r="B195" s="1">
        <v>5.4878000000000003E-2</v>
      </c>
      <c r="C195" s="1">
        <v>6.3290000000000004E-3</v>
      </c>
      <c r="D195" s="1">
        <v>-2.1021000000000001E-2</v>
      </c>
      <c r="E195" s="1">
        <v>-2.2026E-2</v>
      </c>
      <c r="F195" s="1">
        <v>-7.9369999999999996E-3</v>
      </c>
      <c r="G195" s="1">
        <v>-2.5189E-2</v>
      </c>
      <c r="H195" s="1">
        <v>1.5301E-2</v>
      </c>
      <c r="I195" s="1">
        <v>1.3089999999999998E-3</v>
      </c>
      <c r="J195" s="1">
        <v>-1.2270000000000001E-2</v>
      </c>
      <c r="K195" s="1">
        <v>4.6510000000000006E-3</v>
      </c>
    </row>
    <row r="196" spans="1:11">
      <c r="A196" s="1">
        <v>20181018</v>
      </c>
      <c r="B196" s="1">
        <v>3.4681999999999998E-2</v>
      </c>
      <c r="C196" s="1">
        <v>-8.3860000000000011E-3</v>
      </c>
      <c r="D196" s="1">
        <v>2.7607E-2</v>
      </c>
      <c r="E196" s="1">
        <v>-2.2523000000000001E-2</v>
      </c>
      <c r="F196" s="1">
        <v>0</v>
      </c>
      <c r="G196" s="1">
        <v>0</v>
      </c>
      <c r="H196" s="1">
        <v>-5.3820000000000005E-3</v>
      </c>
      <c r="I196" s="1">
        <v>-6.5360000000000001E-3</v>
      </c>
      <c r="J196" s="1">
        <v>4.1410000000000006E-3</v>
      </c>
      <c r="K196" s="1">
        <v>0</v>
      </c>
    </row>
    <row r="197" spans="1:11">
      <c r="A197" s="1">
        <v>20181019</v>
      </c>
      <c r="B197" s="1">
        <v>5.587E-3</v>
      </c>
      <c r="C197" s="1">
        <v>-2.114E-3</v>
      </c>
      <c r="D197" s="1">
        <v>0</v>
      </c>
      <c r="E197" s="1">
        <v>-4.8387000000000006E-2</v>
      </c>
      <c r="F197" s="1">
        <v>6.0000000000000001E-3</v>
      </c>
      <c r="G197" s="1">
        <v>-1.2920000000000001E-2</v>
      </c>
      <c r="H197" s="1">
        <v>-1.7316000000000002E-2</v>
      </c>
      <c r="I197" s="1">
        <v>-1.9737000000000001E-2</v>
      </c>
      <c r="J197" s="1">
        <v>2.062E-3</v>
      </c>
      <c r="K197" s="1">
        <v>4.6300000000000004E-3</v>
      </c>
    </row>
    <row r="198" spans="1:11">
      <c r="A198" s="1">
        <v>20181022</v>
      </c>
      <c r="B198" s="1">
        <v>3.8889E-2</v>
      </c>
      <c r="C198" s="1">
        <v>4.2370000000000003E-3</v>
      </c>
      <c r="D198" s="1">
        <v>-2.9849999999999998E-3</v>
      </c>
      <c r="E198" s="1">
        <v>1.9370000000000002E-2</v>
      </c>
      <c r="F198" s="1">
        <v>0</v>
      </c>
      <c r="G198" s="1">
        <v>2.3559999999999998E-2</v>
      </c>
      <c r="H198" s="1">
        <v>-5.5069999999999997E-3</v>
      </c>
      <c r="I198" s="1">
        <v>8.0540000000000004E-3</v>
      </c>
      <c r="J198" s="1">
        <v>-6.1729999999999997E-3</v>
      </c>
      <c r="K198" s="1">
        <v>-4.6080000000000001E-3</v>
      </c>
    </row>
    <row r="199" spans="1:11">
      <c r="A199" s="1">
        <v>20181023</v>
      </c>
      <c r="B199" s="1">
        <v>-3.4759000000000005E-2</v>
      </c>
      <c r="C199" s="1">
        <v>-2.9536E-2</v>
      </c>
      <c r="D199" s="1">
        <v>-1.3472999999999999E-2</v>
      </c>
      <c r="E199" s="1">
        <v>-1.1875999999999999E-2</v>
      </c>
      <c r="F199" s="1">
        <v>-1.9880999999999999E-2</v>
      </c>
      <c r="G199" s="1">
        <v>1.5344999999999999E-2</v>
      </c>
      <c r="H199" s="1">
        <v>-5.5370999999999997E-2</v>
      </c>
      <c r="I199" s="1">
        <v>-4.1277999999999995E-2</v>
      </c>
      <c r="J199" s="1">
        <v>0</v>
      </c>
      <c r="K199" s="1">
        <v>-4.6300000000000004E-3</v>
      </c>
    </row>
    <row r="200" spans="1:11">
      <c r="A200" s="1">
        <v>20181024</v>
      </c>
      <c r="B200" s="1">
        <v>-1.9391000000000002E-2</v>
      </c>
      <c r="C200" s="1">
        <v>-2.1740000000000002E-3</v>
      </c>
      <c r="D200" s="1">
        <v>2.5797E-2</v>
      </c>
      <c r="E200" s="1">
        <v>-7.2119999999999997E-3</v>
      </c>
      <c r="F200" s="1">
        <v>9.127999999999999E-3</v>
      </c>
      <c r="G200" s="1">
        <v>2.519E-3</v>
      </c>
      <c r="H200" s="1">
        <v>-1.1722999999999999E-2</v>
      </c>
      <c r="I200" s="1">
        <v>-5.1388999999999997E-2</v>
      </c>
      <c r="J200" s="1">
        <v>-1.8634000000000001E-2</v>
      </c>
      <c r="K200" s="1">
        <v>9.3020000000000012E-3</v>
      </c>
    </row>
    <row r="201" spans="1:11">
      <c r="A201" s="1">
        <v>20181025</v>
      </c>
      <c r="B201" s="1">
        <v>-4.2373000000000001E-2</v>
      </c>
      <c r="C201" s="1">
        <v>-4.3573000000000008E-2</v>
      </c>
      <c r="D201" s="1">
        <v>0</v>
      </c>
      <c r="E201" s="1">
        <v>-7.2640000000000005E-3</v>
      </c>
      <c r="F201" s="1">
        <v>-2.1106E-2</v>
      </c>
      <c r="G201" s="1">
        <v>-3.0151000000000001E-2</v>
      </c>
      <c r="H201" s="1">
        <v>-7.1170000000000001E-3</v>
      </c>
      <c r="I201" s="1">
        <v>-4.3920000000000001E-3</v>
      </c>
      <c r="J201" s="1">
        <v>2.1099999999999999E-3</v>
      </c>
      <c r="K201" s="1">
        <v>9.2169999999999995E-3</v>
      </c>
    </row>
    <row r="202" spans="1:11">
      <c r="A202" s="1">
        <v>20181026</v>
      </c>
      <c r="B202" s="1">
        <v>5.0147000000000004E-2</v>
      </c>
      <c r="C202" s="1">
        <v>6.8339999999999998E-3</v>
      </c>
      <c r="D202" s="1">
        <v>1.4793000000000001E-2</v>
      </c>
      <c r="E202" s="1">
        <v>-1.7073000000000001E-2</v>
      </c>
      <c r="F202" s="1">
        <v>-2.6693999999999999E-2</v>
      </c>
      <c r="G202" s="1">
        <v>-2.5906999999999999E-2</v>
      </c>
      <c r="H202" s="1">
        <v>1.5531999999999999E-2</v>
      </c>
      <c r="I202" s="1">
        <v>-1.4705999999999999E-2</v>
      </c>
      <c r="J202" s="1">
        <v>-4.2109999999999995E-3</v>
      </c>
      <c r="K202" s="1">
        <v>4.5659999999999997E-3</v>
      </c>
    </row>
    <row r="203" spans="1:11">
      <c r="A203" s="1">
        <v>20181029</v>
      </c>
      <c r="B203" s="1">
        <v>8.1461000000000006E-2</v>
      </c>
      <c r="C203" s="1">
        <v>6.7869999999999996E-3</v>
      </c>
      <c r="D203" s="1">
        <v>-1.4577E-2</v>
      </c>
      <c r="E203" s="1">
        <v>2.4813999999999999E-2</v>
      </c>
      <c r="F203" s="1">
        <v>2.1099999999999999E-3</v>
      </c>
      <c r="G203" s="1">
        <v>0</v>
      </c>
      <c r="H203" s="1">
        <v>1.6471E-2</v>
      </c>
      <c r="I203" s="1">
        <v>1.1939999999999999E-2</v>
      </c>
      <c r="J203" s="1">
        <v>4.228E-3</v>
      </c>
      <c r="K203" s="1">
        <v>0</v>
      </c>
    </row>
    <row r="204" spans="1:11">
      <c r="A204" s="1">
        <v>20181030</v>
      </c>
      <c r="B204" s="1">
        <v>-1.2987E-2</v>
      </c>
      <c r="C204" s="1">
        <v>2.2470000000000003E-3</v>
      </c>
      <c r="D204" s="1">
        <v>2.5148000000000004E-2</v>
      </c>
      <c r="E204" s="1">
        <v>7.2640000000000005E-3</v>
      </c>
      <c r="F204" s="1">
        <v>1.7895000000000001E-2</v>
      </c>
      <c r="G204" s="1">
        <v>2.9255E-2</v>
      </c>
      <c r="H204" s="1">
        <v>1.8519000000000001E-2</v>
      </c>
      <c r="I204" s="1">
        <v>5.8999999999999999E-3</v>
      </c>
      <c r="J204" s="1">
        <v>1.6841999999999999E-2</v>
      </c>
      <c r="K204" s="1">
        <v>0</v>
      </c>
    </row>
    <row r="205" spans="1:11">
      <c r="A205" s="1">
        <v>20181031</v>
      </c>
      <c r="B205" s="1">
        <v>-2.1053000000000002E-2</v>
      </c>
      <c r="C205" s="1">
        <v>4.9326999999999996E-2</v>
      </c>
      <c r="D205" s="1">
        <v>7.2150000000000001E-3</v>
      </c>
      <c r="E205" s="1">
        <v>2.6442E-2</v>
      </c>
      <c r="F205" s="1">
        <v>1.3444000000000001E-2</v>
      </c>
      <c r="G205" s="1">
        <v>7.7520000000000002E-3</v>
      </c>
      <c r="H205" s="1">
        <v>2.2730000000000003E-3</v>
      </c>
      <c r="I205" s="1">
        <v>1.7595E-2</v>
      </c>
      <c r="J205" s="1">
        <v>1.0351999999999998E-2</v>
      </c>
      <c r="K205" s="1">
        <v>4.5450000000000004E-3</v>
      </c>
    </row>
    <row r="206" spans="1:11">
      <c r="A206" s="1">
        <v>20181101</v>
      </c>
      <c r="B206" s="1">
        <v>-1.8817E-2</v>
      </c>
      <c r="C206" s="1">
        <v>6.4099999999999999E-3</v>
      </c>
      <c r="D206" s="1">
        <v>-1.2894000000000001E-2</v>
      </c>
      <c r="E206" s="1">
        <v>-1.8734999999999998E-2</v>
      </c>
      <c r="F206" s="1">
        <v>-5.1019999999999998E-3</v>
      </c>
      <c r="G206" s="1">
        <v>5.1280000000000006E-3</v>
      </c>
      <c r="H206" s="1">
        <v>3.1745999999999996E-2</v>
      </c>
      <c r="I206" s="1">
        <v>2.7378E-2</v>
      </c>
      <c r="J206" s="1">
        <v>-1.4343999999999999E-2</v>
      </c>
      <c r="K206" s="1">
        <v>-9.0500000000000008E-3</v>
      </c>
    </row>
    <row r="207" spans="1:11">
      <c r="A207" s="1">
        <v>20181102</v>
      </c>
      <c r="B207" s="1">
        <v>8.2190000000000006E-3</v>
      </c>
      <c r="C207" s="1">
        <v>4.2459999999999998E-3</v>
      </c>
      <c r="D207" s="1">
        <v>-7.2570000000000004E-3</v>
      </c>
      <c r="E207" s="1">
        <v>2.6253000000000002E-2</v>
      </c>
      <c r="F207" s="1">
        <v>1.5384999999999999E-2</v>
      </c>
      <c r="G207" s="1">
        <v>-1.2755000000000001E-2</v>
      </c>
      <c r="H207" s="1">
        <v>3.297E-3</v>
      </c>
      <c r="I207" s="1">
        <v>2.2440000000000002E-2</v>
      </c>
      <c r="J207" s="1">
        <v>4.1580000000000002E-3</v>
      </c>
      <c r="K207" s="1">
        <v>-1.3698999999999999E-2</v>
      </c>
    </row>
    <row r="208" spans="1:11">
      <c r="A208" s="1">
        <v>20181105</v>
      </c>
      <c r="B208" s="1">
        <v>-4.6196000000000001E-2</v>
      </c>
      <c r="C208" s="1">
        <v>-6.3420000000000004E-3</v>
      </c>
      <c r="D208" s="1">
        <v>-1.0234000000000002E-2</v>
      </c>
      <c r="E208" s="1">
        <v>-4.6510000000000006E-3</v>
      </c>
      <c r="F208" s="1">
        <v>2.0200000000000001E-3</v>
      </c>
      <c r="G208" s="1">
        <v>0</v>
      </c>
      <c r="H208" s="1">
        <v>2.1909999999999998E-3</v>
      </c>
      <c r="I208" s="1">
        <v>-3.0178E-2</v>
      </c>
      <c r="J208" s="1">
        <v>8.2820000000000012E-3</v>
      </c>
      <c r="K208" s="1">
        <v>4.6300000000000004E-3</v>
      </c>
    </row>
    <row r="209" spans="1:11">
      <c r="A209" s="1">
        <v>20181106</v>
      </c>
      <c r="B209" s="1">
        <v>4.5584E-2</v>
      </c>
      <c r="C209" s="1">
        <v>-2.1280000000000001E-3</v>
      </c>
      <c r="D209" s="1">
        <v>-3.1019000000000001E-2</v>
      </c>
      <c r="E209" s="1">
        <v>-7.0089999999999996E-3</v>
      </c>
      <c r="F209" s="1">
        <v>-4.032E-3</v>
      </c>
      <c r="G209" s="1">
        <v>-1.5504E-2</v>
      </c>
      <c r="H209" s="1">
        <v>-2.186E-3</v>
      </c>
      <c r="I209" s="1">
        <v>-7.072000000000001E-3</v>
      </c>
      <c r="J209" s="1">
        <v>0</v>
      </c>
      <c r="K209" s="1">
        <v>4.6080000000000001E-3</v>
      </c>
    </row>
    <row r="210" spans="1:11">
      <c r="A210" s="1">
        <v>20181107</v>
      </c>
      <c r="B210" s="1">
        <v>1.3624000000000001E-2</v>
      </c>
      <c r="C210" s="1">
        <v>-2.1320000000000002E-3</v>
      </c>
      <c r="D210" s="1">
        <v>-3.5061000000000002E-2</v>
      </c>
      <c r="E210" s="1">
        <v>1.4118E-2</v>
      </c>
      <c r="F210" s="1">
        <v>1.417E-2</v>
      </c>
      <c r="G210" s="1">
        <v>1.0499000000000001E-2</v>
      </c>
      <c r="H210" s="1">
        <v>2.3001000000000001E-2</v>
      </c>
      <c r="I210" s="1">
        <v>1.1396E-2</v>
      </c>
      <c r="J210" s="1">
        <v>6.1599999999999997E-3</v>
      </c>
      <c r="K210" s="1">
        <v>9.1739999999999999E-3</v>
      </c>
    </row>
    <row r="211" spans="1:11">
      <c r="A211" s="1">
        <v>20181108</v>
      </c>
      <c r="B211" s="1">
        <v>2.1505E-2</v>
      </c>
      <c r="C211" s="1">
        <v>1.0684000000000001E-2</v>
      </c>
      <c r="D211" s="1">
        <v>2.5276E-2</v>
      </c>
      <c r="E211" s="1">
        <v>1.6241000000000002E-2</v>
      </c>
      <c r="F211" s="1">
        <v>1.5968E-2</v>
      </c>
      <c r="G211" s="1">
        <v>0</v>
      </c>
      <c r="H211" s="1">
        <v>1.0710000000000001E-3</v>
      </c>
      <c r="I211" s="1">
        <v>0</v>
      </c>
      <c r="J211" s="1">
        <v>8.1630000000000001E-3</v>
      </c>
      <c r="K211" s="1">
        <v>-4.5450000000000004E-3</v>
      </c>
    </row>
    <row r="212" spans="1:11">
      <c r="A212" s="1">
        <v>20181109</v>
      </c>
      <c r="B212" s="1">
        <v>5.2630000000000003E-3</v>
      </c>
      <c r="C212" s="1">
        <v>-2.3256000000000002E-2</v>
      </c>
      <c r="D212" s="1">
        <v>-2.1572000000000001E-2</v>
      </c>
      <c r="E212" s="1">
        <v>-6.8490000000000001E-3</v>
      </c>
      <c r="F212" s="1">
        <v>1.9650000000000002E-3</v>
      </c>
      <c r="G212" s="1">
        <v>7.7920000000000003E-3</v>
      </c>
      <c r="H212" s="1">
        <v>-1.4973E-2</v>
      </c>
      <c r="I212" s="1">
        <v>-1.6900999999999999E-2</v>
      </c>
      <c r="J212" s="1">
        <v>-1.8219000000000003E-2</v>
      </c>
      <c r="K212" s="1">
        <v>-4.5659999999999997E-3</v>
      </c>
    </row>
    <row r="213" spans="1:11">
      <c r="A213" s="1">
        <v>20181112</v>
      </c>
      <c r="B213" s="1">
        <v>1.0470999999999999E-2</v>
      </c>
      <c r="C213" s="1">
        <v>2.1649999999999998E-3</v>
      </c>
      <c r="D213" s="1">
        <v>-3.15E-3</v>
      </c>
      <c r="E213" s="1">
        <v>0</v>
      </c>
      <c r="F213" s="1">
        <v>-3.9220000000000001E-3</v>
      </c>
      <c r="G213" s="1">
        <v>-2.3195999999999998E-2</v>
      </c>
      <c r="H213" s="1">
        <v>3.0402000000000002E-2</v>
      </c>
      <c r="I213" s="1">
        <v>2.0057000000000002E-2</v>
      </c>
      <c r="J213" s="1">
        <v>0</v>
      </c>
      <c r="K213" s="1">
        <v>4.5869999999999999E-3</v>
      </c>
    </row>
    <row r="214" spans="1:11">
      <c r="A214" s="1">
        <v>20181113</v>
      </c>
      <c r="B214" s="1">
        <v>7.7720000000000003E-3</v>
      </c>
      <c r="C214" s="1">
        <v>-1.7278999999999999E-2</v>
      </c>
      <c r="D214" s="1">
        <v>-1.58E-3</v>
      </c>
      <c r="E214" s="1">
        <v>-2.2989000000000002E-2</v>
      </c>
      <c r="F214" s="1">
        <v>-1.1811E-2</v>
      </c>
      <c r="G214" s="1">
        <v>1.3193E-2</v>
      </c>
      <c r="H214" s="1">
        <v>-1.054E-3</v>
      </c>
      <c r="I214" s="1">
        <v>2.2471999999999999E-2</v>
      </c>
      <c r="J214" s="1">
        <v>0</v>
      </c>
      <c r="K214" s="1">
        <v>4.5659999999999997E-3</v>
      </c>
    </row>
    <row r="215" spans="1:11">
      <c r="A215" s="1">
        <v>20181114</v>
      </c>
      <c r="B215" s="1">
        <v>0</v>
      </c>
      <c r="C215" s="1">
        <v>4.3959999999999997E-3</v>
      </c>
      <c r="D215" s="1">
        <v>3.1650000000000003E-3</v>
      </c>
      <c r="E215" s="1">
        <v>2.1176E-2</v>
      </c>
      <c r="F215" s="1">
        <v>3.9839999999999997E-3</v>
      </c>
      <c r="G215" s="1">
        <v>-1.3021000000000001E-2</v>
      </c>
      <c r="H215" s="1">
        <v>2.0042000000000001E-2</v>
      </c>
      <c r="I215" s="1">
        <v>-1.374E-3</v>
      </c>
      <c r="J215" s="1">
        <v>-6.1860000000000005E-3</v>
      </c>
      <c r="K215" s="1">
        <v>4.5450000000000004E-3</v>
      </c>
    </row>
    <row r="216" spans="1:11">
      <c r="A216" s="1">
        <v>20181115</v>
      </c>
      <c r="B216" s="1">
        <v>-2.5709999999999999E-3</v>
      </c>
      <c r="C216" s="1">
        <v>1.0941000000000001E-2</v>
      </c>
      <c r="D216" s="1">
        <v>1.2618000000000001E-2</v>
      </c>
      <c r="E216" s="1">
        <v>1.1521E-2</v>
      </c>
      <c r="F216" s="1">
        <v>7.9369999999999996E-3</v>
      </c>
      <c r="G216" s="1">
        <v>-1.3193E-2</v>
      </c>
      <c r="H216" s="1">
        <v>-2.2751E-2</v>
      </c>
      <c r="I216" s="1">
        <v>-5.5019999999999999E-3</v>
      </c>
      <c r="J216" s="1">
        <v>0</v>
      </c>
      <c r="K216" s="1">
        <v>0</v>
      </c>
    </row>
    <row r="217" spans="1:11">
      <c r="A217" s="1">
        <v>20181116</v>
      </c>
      <c r="B217" s="1">
        <v>-7.7320000000000002E-3</v>
      </c>
      <c r="C217" s="1">
        <v>-2.1644999999999998E-2</v>
      </c>
      <c r="D217" s="1">
        <v>-1.2461E-2</v>
      </c>
      <c r="E217" s="1">
        <v>6.8339999999999998E-3</v>
      </c>
      <c r="F217" s="1">
        <v>-1.9689999999999998E-3</v>
      </c>
      <c r="G217" s="1">
        <v>2.6740000000000002E-3</v>
      </c>
      <c r="H217" s="1">
        <v>-6.3490000000000005E-3</v>
      </c>
      <c r="I217" s="1">
        <v>8.2989999999999991E-3</v>
      </c>
      <c r="J217" s="1">
        <v>1.4522999999999999E-2</v>
      </c>
      <c r="K217" s="1">
        <v>-1.3575E-2</v>
      </c>
    </row>
    <row r="218" spans="1:11">
      <c r="A218" s="1">
        <v>20181119</v>
      </c>
      <c r="B218" s="1">
        <v>-2.5969999999999999E-3</v>
      </c>
      <c r="C218" s="1">
        <v>-1.7698999999999999E-2</v>
      </c>
      <c r="D218" s="1">
        <v>9.4640000000000002E-3</v>
      </c>
      <c r="E218" s="1">
        <v>4.5248999999999998E-2</v>
      </c>
      <c r="F218" s="1">
        <v>5.9170000000000004E-3</v>
      </c>
      <c r="G218" s="1">
        <v>0</v>
      </c>
      <c r="H218" s="1">
        <v>8.5199999999999998E-3</v>
      </c>
      <c r="I218" s="1">
        <v>1.372E-3</v>
      </c>
      <c r="J218" s="1">
        <v>2.0449999999999999E-3</v>
      </c>
      <c r="K218" s="1">
        <v>4.5869999999999999E-3</v>
      </c>
    </row>
    <row r="219" spans="1:11">
      <c r="A219" s="1">
        <v>20181120</v>
      </c>
      <c r="B219" s="1">
        <v>-1.0417000000000001E-2</v>
      </c>
      <c r="C219" s="1">
        <v>-1.8018000000000003E-2</v>
      </c>
      <c r="D219" s="1">
        <v>4.6870000000000002E-3</v>
      </c>
      <c r="E219" s="1">
        <v>-1.5152000000000001E-2</v>
      </c>
      <c r="F219" s="1">
        <v>-1.5685999999999999E-2</v>
      </c>
      <c r="G219" s="1">
        <v>-2.6670000000000001E-3</v>
      </c>
      <c r="H219" s="1">
        <v>-1.2672000000000001E-2</v>
      </c>
      <c r="I219" s="1">
        <v>4.1099999999999999E-3</v>
      </c>
      <c r="J219" s="1">
        <v>-1.0204E-2</v>
      </c>
      <c r="K219" s="1">
        <v>4.5659999999999997E-3</v>
      </c>
    </row>
    <row r="220" spans="1:11">
      <c r="A220" s="1">
        <v>20181121</v>
      </c>
      <c r="B220" s="1">
        <v>5.2630000000000003E-3</v>
      </c>
      <c r="C220" s="1">
        <v>4.5869999999999999E-3</v>
      </c>
      <c r="D220" s="1">
        <v>1.555E-3</v>
      </c>
      <c r="E220" s="1">
        <v>4.3959999999999997E-3</v>
      </c>
      <c r="F220" s="1">
        <v>0</v>
      </c>
      <c r="G220" s="1">
        <v>-5.3480000000000003E-3</v>
      </c>
      <c r="H220" s="1">
        <v>1.0695E-2</v>
      </c>
      <c r="I220" s="1">
        <v>-2.5921E-2</v>
      </c>
      <c r="J220" s="1">
        <v>-8.2470000000000009E-3</v>
      </c>
      <c r="K220" s="1">
        <v>-4.5450000000000004E-3</v>
      </c>
    </row>
    <row r="221" spans="1:11">
      <c r="A221" s="1">
        <v>20181122</v>
      </c>
      <c r="B221" s="1">
        <v>-5.2359999999999993E-3</v>
      </c>
      <c r="C221" s="1">
        <v>0</v>
      </c>
      <c r="D221" s="1">
        <v>-3.1059999999999998E-3</v>
      </c>
      <c r="E221" s="1">
        <v>-4.3759999999999997E-3</v>
      </c>
      <c r="F221" s="1">
        <v>3.9839999999999997E-3</v>
      </c>
      <c r="G221" s="1">
        <v>8.0649999999999993E-3</v>
      </c>
      <c r="H221" s="1">
        <v>-1.4815E-2</v>
      </c>
      <c r="I221" s="1">
        <v>-2.3809999999999998E-2</v>
      </c>
      <c r="J221" s="1">
        <v>0</v>
      </c>
      <c r="K221" s="1">
        <v>0</v>
      </c>
    </row>
    <row r="222" spans="1:11">
      <c r="A222" s="1">
        <v>20181123</v>
      </c>
      <c r="B222" s="1">
        <v>-1.3158000000000001E-2</v>
      </c>
      <c r="C222" s="1">
        <v>-2.2829999999999999E-3</v>
      </c>
      <c r="D222" s="1">
        <v>-4.6730000000000001E-3</v>
      </c>
      <c r="E222" s="1">
        <v>-1.3187000000000001E-2</v>
      </c>
      <c r="F222" s="1">
        <v>-8.9290000000000012E-3</v>
      </c>
      <c r="G222" s="1">
        <v>-2.6670000000000001E-3</v>
      </c>
      <c r="H222" s="1">
        <v>-1.1815000000000001E-2</v>
      </c>
      <c r="I222" s="1">
        <v>-4.3040000000000005E-3</v>
      </c>
      <c r="J222" s="1">
        <v>-8.3160000000000005E-3</v>
      </c>
      <c r="K222" s="1">
        <v>4.5659999999999997E-3</v>
      </c>
    </row>
    <row r="223" spans="1:11">
      <c r="A223" s="1">
        <v>20181126</v>
      </c>
      <c r="B223" s="1">
        <v>-8.0000000000000002E-3</v>
      </c>
      <c r="C223" s="1">
        <v>2.0594999999999999E-2</v>
      </c>
      <c r="D223" s="1">
        <v>6.2599999999999999E-3</v>
      </c>
      <c r="E223" s="1">
        <v>1.1136E-2</v>
      </c>
      <c r="F223" s="1">
        <v>-8.0079999999999995E-3</v>
      </c>
      <c r="G223" s="1">
        <v>1.6043000000000002E-2</v>
      </c>
      <c r="H223" s="1">
        <v>2.1740000000000002E-3</v>
      </c>
      <c r="I223" s="1">
        <v>1.8731999999999999E-2</v>
      </c>
      <c r="J223" s="1">
        <v>4.1930000000000005E-3</v>
      </c>
      <c r="K223" s="1">
        <v>-4.5450000000000004E-3</v>
      </c>
    </row>
    <row r="224" spans="1:11">
      <c r="A224" s="1">
        <v>20181127</v>
      </c>
      <c r="B224" s="1">
        <v>0</v>
      </c>
      <c r="C224" s="1">
        <v>4.4840000000000001E-3</v>
      </c>
      <c r="D224" s="1">
        <v>3.1099999999999999E-3</v>
      </c>
      <c r="E224" s="1">
        <v>6.608000000000001E-3</v>
      </c>
      <c r="F224" s="1">
        <v>-1.0091000000000001E-2</v>
      </c>
      <c r="G224" s="1">
        <v>-2.6319999999999998E-3</v>
      </c>
      <c r="H224" s="1">
        <v>1.41E-2</v>
      </c>
      <c r="I224" s="1">
        <v>-5.2333999999999999E-2</v>
      </c>
      <c r="J224" s="1">
        <v>-1.2525999999999999E-2</v>
      </c>
      <c r="K224" s="1">
        <v>0</v>
      </c>
    </row>
    <row r="225" spans="1:11">
      <c r="A225" s="1">
        <v>20181128</v>
      </c>
      <c r="B225" s="1">
        <v>4.3011000000000001E-2</v>
      </c>
      <c r="C225" s="1">
        <v>1.1161000000000001E-2</v>
      </c>
      <c r="D225" s="1">
        <v>1.7054E-2</v>
      </c>
      <c r="E225" s="1">
        <v>2.4070000000000001E-2</v>
      </c>
      <c r="F225" s="1">
        <v>-5.0970000000000008E-3</v>
      </c>
      <c r="G225" s="1">
        <v>1.847E-2</v>
      </c>
      <c r="H225" s="1">
        <v>1.6043000000000002E-2</v>
      </c>
      <c r="I225" s="1">
        <v>1.6417999999999999E-2</v>
      </c>
      <c r="J225" s="1">
        <v>8.457000000000001E-3</v>
      </c>
      <c r="K225" s="1">
        <v>4.5659999999999997E-3</v>
      </c>
    </row>
    <row r="226" spans="1:11">
      <c r="A226" s="1">
        <v>20181129</v>
      </c>
      <c r="B226" s="1">
        <v>2.5773000000000001E-2</v>
      </c>
      <c r="C226" s="1">
        <v>1.1037999999999999E-2</v>
      </c>
      <c r="D226" s="1">
        <v>-1.3720000000000001E-2</v>
      </c>
      <c r="E226" s="1">
        <v>-1.0684000000000001E-2</v>
      </c>
      <c r="F226" s="1">
        <v>-5.1229999999999999E-3</v>
      </c>
      <c r="G226" s="1">
        <v>2.0724999999999997E-2</v>
      </c>
      <c r="H226" s="1">
        <v>2.1050000000000001E-3</v>
      </c>
      <c r="I226" s="1">
        <v>0</v>
      </c>
      <c r="J226" s="1">
        <v>0</v>
      </c>
      <c r="K226" s="1">
        <v>-9.0910000000000001E-3</v>
      </c>
    </row>
    <row r="227" spans="1:11">
      <c r="A227" s="1">
        <v>20181130</v>
      </c>
      <c r="B227" s="1">
        <v>-1.5075000000000002E-2</v>
      </c>
      <c r="C227" s="1">
        <v>-1.5284000000000001E-2</v>
      </c>
      <c r="D227" s="1">
        <v>-1.7002E-2</v>
      </c>
      <c r="E227" s="1">
        <v>2.3758000000000001E-2</v>
      </c>
      <c r="F227" s="1">
        <v>0</v>
      </c>
      <c r="G227" s="1">
        <v>0</v>
      </c>
      <c r="H227" s="1">
        <v>9.4540000000000006E-3</v>
      </c>
      <c r="I227" s="1">
        <v>1.3216000000000002E-2</v>
      </c>
      <c r="J227" s="1">
        <v>6.2890000000000003E-3</v>
      </c>
      <c r="K227" s="1">
        <v>0</v>
      </c>
    </row>
    <row r="228" spans="1:11">
      <c r="A228" s="1">
        <v>20181203</v>
      </c>
      <c r="B228" s="1">
        <v>-2.5509999999999999E-3</v>
      </c>
      <c r="C228" s="1">
        <v>4.2129000000000007E-2</v>
      </c>
      <c r="D228" s="1">
        <v>1.572E-3</v>
      </c>
      <c r="E228" s="1">
        <v>1.2658000000000001E-2</v>
      </c>
      <c r="F228" s="1">
        <v>1.1329000000000001E-2</v>
      </c>
      <c r="G228" s="1">
        <v>2.5381000000000001E-2</v>
      </c>
      <c r="H228" s="1">
        <v>4.5786E-2</v>
      </c>
      <c r="I228" s="1">
        <v>3.9129999999999998E-2</v>
      </c>
      <c r="J228" s="1">
        <v>1.0417000000000001E-2</v>
      </c>
      <c r="K228" s="1">
        <v>-9.1739999999999999E-3</v>
      </c>
    </row>
    <row r="229" spans="1:11">
      <c r="A229" s="1">
        <v>20181204</v>
      </c>
      <c r="B229" s="1">
        <v>1.023E-2</v>
      </c>
      <c r="C229" s="1">
        <v>-4.2550000000000001E-3</v>
      </c>
      <c r="D229" s="1">
        <v>-6.2789999999999999E-3</v>
      </c>
      <c r="E229" s="1">
        <v>2.9167000000000002E-2</v>
      </c>
      <c r="F229" s="1">
        <v>-3.055E-3</v>
      </c>
      <c r="G229" s="1">
        <v>-1.2376E-2</v>
      </c>
      <c r="H229" s="1">
        <v>-1.9900000000000001E-2</v>
      </c>
      <c r="I229" s="1">
        <v>-2.2315000000000002E-2</v>
      </c>
      <c r="J229" s="1">
        <v>8.2470000000000009E-3</v>
      </c>
      <c r="K229" s="1">
        <v>-9.2589999999999999E-3</v>
      </c>
    </row>
    <row r="230" spans="1:11">
      <c r="A230" s="1">
        <v>20181205</v>
      </c>
      <c r="B230" s="1">
        <v>-5.0632999999999997E-2</v>
      </c>
      <c r="C230" s="1">
        <v>-3.4188000000000003E-2</v>
      </c>
      <c r="D230" s="1">
        <v>4.7390000000000002E-3</v>
      </c>
      <c r="E230" s="1">
        <v>-6.0729999999999994E-3</v>
      </c>
      <c r="F230" s="1">
        <v>-1.1235999999999999E-2</v>
      </c>
      <c r="G230" s="1">
        <v>-1.0024999999999999E-2</v>
      </c>
      <c r="H230" s="1">
        <v>-8.1220000000000007E-3</v>
      </c>
      <c r="I230" s="1">
        <v>-5.7060000000000001E-3</v>
      </c>
      <c r="J230" s="1">
        <v>-8.1799999999999998E-3</v>
      </c>
      <c r="K230" s="1">
        <v>4.6730000000000001E-3</v>
      </c>
    </row>
    <row r="231" spans="1:11">
      <c r="A231" s="1">
        <v>20181206</v>
      </c>
      <c r="B231" s="1">
        <v>2.4E-2</v>
      </c>
      <c r="C231" s="1">
        <v>-2.6549E-2</v>
      </c>
      <c r="D231" s="1">
        <v>-3.4590999999999997E-2</v>
      </c>
      <c r="E231" s="1">
        <v>-1.8329999999999999E-2</v>
      </c>
      <c r="F231" s="1">
        <v>-3.0990000000000002E-3</v>
      </c>
      <c r="G231" s="1">
        <v>-3.0379999999999997E-2</v>
      </c>
      <c r="H231" s="1">
        <v>-2.4565000000000003E-2</v>
      </c>
      <c r="I231" s="1">
        <v>-5.7390000000000002E-3</v>
      </c>
      <c r="J231" s="1">
        <v>-1.2371000000000002E-2</v>
      </c>
      <c r="K231" s="1">
        <v>-4.6510000000000006E-3</v>
      </c>
    </row>
    <row r="232" spans="1:11">
      <c r="A232" s="1">
        <v>20181207</v>
      </c>
      <c r="B232" s="1">
        <v>-5.2080000000000008E-3</v>
      </c>
      <c r="C232" s="1">
        <v>4.5450000000000004E-3</v>
      </c>
      <c r="D232" s="1">
        <v>1.9543999999999999E-2</v>
      </c>
      <c r="E232" s="1">
        <v>4.1489999999999999E-3</v>
      </c>
      <c r="F232" s="1">
        <v>-2.0730000000000002E-3</v>
      </c>
      <c r="G232" s="1">
        <v>5.2220000000000001E-3</v>
      </c>
      <c r="H232" s="1">
        <v>2.0985999999999998E-2</v>
      </c>
      <c r="I232" s="1">
        <v>1.1544E-2</v>
      </c>
      <c r="J232" s="1">
        <v>-2.088E-3</v>
      </c>
      <c r="K232" s="1">
        <v>9.3460000000000001E-3</v>
      </c>
    </row>
    <row r="233" spans="1:11">
      <c r="A233" s="1">
        <v>20181210</v>
      </c>
      <c r="B233" s="1">
        <v>-3.1413999999999997E-2</v>
      </c>
      <c r="C233" s="1">
        <v>-9.0500000000000008E-3</v>
      </c>
      <c r="D233" s="1">
        <v>-1.5973999999999999E-2</v>
      </c>
      <c r="E233" s="1">
        <v>-1.4463E-2</v>
      </c>
      <c r="F233" s="1">
        <v>-1.1423000000000001E-2</v>
      </c>
      <c r="G233" s="1">
        <v>-1.8182E-2</v>
      </c>
      <c r="H233" s="1">
        <v>-2.055E-3</v>
      </c>
      <c r="I233" s="1">
        <v>-8.5590000000000006E-3</v>
      </c>
      <c r="J233" s="1">
        <v>-4.1840000000000002E-3</v>
      </c>
      <c r="K233" s="1">
        <v>-4.6300000000000004E-3</v>
      </c>
    </row>
    <row r="234" spans="1:11">
      <c r="A234" s="1">
        <v>20181211</v>
      </c>
      <c r="B234" s="1">
        <v>-5.4050000000000001E-3</v>
      </c>
      <c r="C234" s="1">
        <v>1.5982E-2</v>
      </c>
      <c r="D234" s="1">
        <v>3.7338000000000003E-2</v>
      </c>
      <c r="E234" s="1">
        <v>6.2890000000000003E-3</v>
      </c>
      <c r="F234" s="1">
        <v>0</v>
      </c>
      <c r="G234" s="1">
        <v>2.6459999999999999E-3</v>
      </c>
      <c r="H234" s="1">
        <v>-1.4418E-2</v>
      </c>
      <c r="I234" s="1">
        <v>1.439E-3</v>
      </c>
      <c r="J234" s="1">
        <v>6.3029999999999996E-3</v>
      </c>
      <c r="K234" s="1">
        <v>4.6510000000000006E-3</v>
      </c>
    </row>
    <row r="235" spans="1:11">
      <c r="A235" s="1">
        <v>20181212</v>
      </c>
      <c r="B235" s="1">
        <v>-1.9022000000000001E-2</v>
      </c>
      <c r="C235" s="1">
        <v>1.7978000000000001E-2</v>
      </c>
      <c r="D235" s="1">
        <v>-2.0344000000000001E-2</v>
      </c>
      <c r="E235" s="1">
        <v>3.125E-2</v>
      </c>
      <c r="F235" s="1">
        <v>-2.101E-3</v>
      </c>
      <c r="G235" s="1">
        <v>1.3193E-2</v>
      </c>
      <c r="H235" s="1">
        <v>1.4629000000000001E-2</v>
      </c>
      <c r="I235" s="1">
        <v>4.3100000000000005E-3</v>
      </c>
      <c r="J235" s="1">
        <v>1.6701000000000001E-2</v>
      </c>
      <c r="K235" s="1">
        <v>-9.2589999999999999E-3</v>
      </c>
    </row>
    <row r="236" spans="1:11">
      <c r="A236" s="1">
        <v>20181213</v>
      </c>
      <c r="B236" s="1">
        <v>1.1080000000000001E-2</v>
      </c>
      <c r="C236" s="1">
        <v>-2.2079999999999999E-3</v>
      </c>
      <c r="D236" s="1">
        <v>1.7572000000000001E-2</v>
      </c>
      <c r="E236" s="1">
        <v>2.2221999999999999E-2</v>
      </c>
      <c r="F236" s="1">
        <v>1.5789000000000001E-2</v>
      </c>
      <c r="G236" s="1">
        <v>-1.0417000000000001E-2</v>
      </c>
      <c r="H236" s="1">
        <v>0</v>
      </c>
      <c r="I236" s="1">
        <v>1.5737000000000001E-2</v>
      </c>
      <c r="J236" s="1">
        <v>-2.0530000000000001E-3</v>
      </c>
      <c r="K236" s="1">
        <v>9.3460000000000001E-3</v>
      </c>
    </row>
    <row r="237" spans="1:11">
      <c r="A237" s="1">
        <v>20181214</v>
      </c>
      <c r="B237" s="1">
        <v>-1.0959000000000002E-2</v>
      </c>
      <c r="C237" s="1">
        <v>-1.5487000000000001E-2</v>
      </c>
      <c r="D237" s="1">
        <v>-1.0989000000000001E-2</v>
      </c>
      <c r="E237" s="1">
        <v>-5.9290000000000002E-3</v>
      </c>
      <c r="F237" s="1">
        <v>-1.4508000000000002E-2</v>
      </c>
      <c r="G237" s="1">
        <v>-7.8949999999999992E-3</v>
      </c>
      <c r="H237" s="1">
        <v>8.2389999999999998E-3</v>
      </c>
      <c r="I237" s="1">
        <v>7.0420000000000005E-3</v>
      </c>
      <c r="J237" s="1">
        <v>-6.1729999999999997E-3</v>
      </c>
      <c r="K237" s="1">
        <v>-4.6300000000000004E-3</v>
      </c>
    </row>
    <row r="238" spans="1:11">
      <c r="A238" s="1">
        <v>20181217</v>
      </c>
      <c r="B238" s="1">
        <v>0</v>
      </c>
      <c r="C238" s="1">
        <v>4.4940000000000006E-3</v>
      </c>
      <c r="D238" s="1">
        <v>3.1750000000000003E-3</v>
      </c>
      <c r="E238" s="1">
        <v>-1.9880000000000002E-3</v>
      </c>
      <c r="F238" s="1">
        <v>3.1550000000000003E-3</v>
      </c>
      <c r="G238" s="1">
        <v>5.3049999999999998E-3</v>
      </c>
      <c r="H238" s="1">
        <v>4.0860000000000002E-3</v>
      </c>
      <c r="I238" s="1">
        <v>6.9930000000000001E-3</v>
      </c>
      <c r="J238" s="1">
        <v>-4.1410000000000006E-3</v>
      </c>
      <c r="K238" s="1">
        <v>4.6510000000000006E-3</v>
      </c>
    </row>
    <row r="239" spans="1:11">
      <c r="A239" s="1">
        <v>20181218</v>
      </c>
      <c r="B239" s="1">
        <v>-2.2161E-2</v>
      </c>
      <c r="C239" s="1">
        <v>-4.4740000000000005E-3</v>
      </c>
      <c r="D239" s="1">
        <v>-4.7470000000000004E-3</v>
      </c>
      <c r="E239" s="1">
        <v>1.1952000000000001E-2</v>
      </c>
      <c r="F239" s="1">
        <v>-1.0482E-2</v>
      </c>
      <c r="G239" s="1">
        <v>-7.9159999999999994E-3</v>
      </c>
      <c r="H239" s="1">
        <v>-3.0520000000000005E-3</v>
      </c>
      <c r="I239" s="1">
        <v>-9.7219999999999997E-3</v>
      </c>
      <c r="J239" s="1">
        <v>0</v>
      </c>
      <c r="K239" s="1">
        <v>0</v>
      </c>
    </row>
    <row r="240" spans="1:11">
      <c r="A240" s="1">
        <v>20181219</v>
      </c>
      <c r="B240" s="1">
        <v>-5.666E-3</v>
      </c>
      <c r="C240" s="1">
        <v>1.3483E-2</v>
      </c>
      <c r="D240" s="1">
        <v>1.5898000000000002E-2</v>
      </c>
      <c r="E240" s="1">
        <v>1.7717E-2</v>
      </c>
      <c r="F240" s="1">
        <v>1.059E-3</v>
      </c>
      <c r="G240" s="1">
        <v>2.66E-3</v>
      </c>
      <c r="H240" s="1">
        <v>-6.1219999999999998E-3</v>
      </c>
      <c r="I240" s="1">
        <v>9.8180000000000003E-3</v>
      </c>
      <c r="J240" s="1">
        <v>1.0395000000000001E-2</v>
      </c>
      <c r="K240" s="1">
        <v>0</v>
      </c>
    </row>
    <row r="241" spans="1:11">
      <c r="A241" s="1">
        <v>20181220</v>
      </c>
      <c r="B241" s="1">
        <v>-8.5470000000000008E-3</v>
      </c>
      <c r="C241" s="1">
        <v>-1.9956000000000002E-2</v>
      </c>
      <c r="D241" s="1">
        <v>-3.13E-3</v>
      </c>
      <c r="E241" s="1">
        <v>-2.1277000000000001E-2</v>
      </c>
      <c r="F241" s="1">
        <v>-5.2910000000000006E-3</v>
      </c>
      <c r="G241" s="1">
        <v>-2.653E-3</v>
      </c>
      <c r="H241" s="1">
        <v>-1.0269999999999999E-3</v>
      </c>
      <c r="I241" s="1">
        <v>-1.6667000000000001E-2</v>
      </c>
      <c r="J241" s="1">
        <v>0</v>
      </c>
      <c r="K241" s="1">
        <v>0</v>
      </c>
    </row>
    <row r="242" spans="1:11">
      <c r="A242" s="1">
        <v>20181221</v>
      </c>
      <c r="B242" s="1">
        <v>2.0114999999999997E-2</v>
      </c>
      <c r="C242" s="1">
        <v>1.1312000000000001E-2</v>
      </c>
      <c r="D242" s="1">
        <v>-2.8257000000000001E-2</v>
      </c>
      <c r="E242" s="1">
        <v>1.3833999999999999E-2</v>
      </c>
      <c r="F242" s="1">
        <v>-1.0640000000000001E-3</v>
      </c>
      <c r="G242" s="1">
        <v>0</v>
      </c>
      <c r="H242" s="1">
        <v>-8.2220000000000001E-3</v>
      </c>
      <c r="I242" s="1">
        <v>0</v>
      </c>
      <c r="J242" s="1">
        <v>-4.1149999999999997E-3</v>
      </c>
      <c r="K242" s="1">
        <v>0</v>
      </c>
    </row>
    <row r="243" spans="1:11">
      <c r="A243" s="1">
        <v>20181222</v>
      </c>
      <c r="B243" s="1">
        <v>-5.6340000000000001E-3</v>
      </c>
      <c r="C243" s="1">
        <v>-8.9490000000000004E-3</v>
      </c>
      <c r="D243" s="1">
        <v>4.8470000000000006E-3</v>
      </c>
      <c r="E243" s="1">
        <v>1.949E-3</v>
      </c>
      <c r="F243" s="1">
        <v>-2.1299999999999999E-3</v>
      </c>
      <c r="G243" s="1">
        <v>2.66E-3</v>
      </c>
      <c r="H243" s="1">
        <v>-7.2540000000000009E-3</v>
      </c>
      <c r="I243" s="1">
        <v>1.4119999999999998E-3</v>
      </c>
      <c r="J243" s="1">
        <v>-6.1980000000000004E-3</v>
      </c>
      <c r="K243" s="1">
        <v>-4.6300000000000004E-3</v>
      </c>
    </row>
    <row r="244" spans="1:11">
      <c r="A244" s="1">
        <v>20181224</v>
      </c>
      <c r="B244" s="1">
        <v>-1.1331000000000001E-2</v>
      </c>
      <c r="C244" s="1">
        <v>-6.7720000000000002E-3</v>
      </c>
      <c r="D244" s="1">
        <v>0</v>
      </c>
      <c r="E244" s="1">
        <v>-1.7509999999999998E-2</v>
      </c>
      <c r="F244" s="1">
        <v>-7.4710000000000002E-3</v>
      </c>
      <c r="G244" s="1">
        <v>5.3049999999999998E-3</v>
      </c>
      <c r="H244" s="1">
        <v>4.1749999999999999E-3</v>
      </c>
      <c r="I244" s="1">
        <v>9.8729999999999998E-3</v>
      </c>
      <c r="J244" s="1">
        <v>4.1580000000000002E-3</v>
      </c>
      <c r="K244" s="1">
        <v>4.6510000000000006E-3</v>
      </c>
    </row>
    <row r="245" spans="1:11">
      <c r="A245" s="1">
        <v>20181225</v>
      </c>
      <c r="B245" s="1">
        <v>-1.7192000000000002E-2</v>
      </c>
      <c r="C245" s="1">
        <v>-1.1364000000000001E-2</v>
      </c>
      <c r="D245" s="1">
        <v>-8.0389999999999993E-3</v>
      </c>
      <c r="E245" s="1">
        <v>-2.3761999999999998E-2</v>
      </c>
      <c r="F245" s="1">
        <v>-1.0752999999999999E-2</v>
      </c>
      <c r="G245" s="1">
        <v>-2.6390000000000003E-3</v>
      </c>
      <c r="H245" s="1">
        <v>-1.7672E-2</v>
      </c>
      <c r="I245" s="1">
        <v>1.397E-3</v>
      </c>
      <c r="J245" s="1">
        <v>-1.4493000000000001E-2</v>
      </c>
      <c r="K245" s="1">
        <v>-4.6300000000000004E-3</v>
      </c>
    </row>
    <row r="246" spans="1:11">
      <c r="A246" s="1">
        <v>20181226</v>
      </c>
      <c r="B246" s="1">
        <v>0</v>
      </c>
      <c r="C246" s="1">
        <v>-4.5979999999999997E-3</v>
      </c>
      <c r="D246" s="1">
        <v>-4.862E-3</v>
      </c>
      <c r="E246" s="1">
        <v>-4.0569999999999998E-3</v>
      </c>
      <c r="F246" s="1">
        <v>0</v>
      </c>
      <c r="G246" s="1">
        <v>-1.0582000000000001E-2</v>
      </c>
      <c r="H246" s="1">
        <v>5.2910000000000006E-3</v>
      </c>
      <c r="I246" s="1">
        <v>-1.2552000000000001E-2</v>
      </c>
      <c r="J246" s="1">
        <v>0</v>
      </c>
      <c r="K246" s="1">
        <v>-9.3020000000000012E-3</v>
      </c>
    </row>
    <row r="247" spans="1:11">
      <c r="A247" s="1">
        <v>20181227</v>
      </c>
      <c r="B247" s="1">
        <v>3.2070000000000001E-2</v>
      </c>
      <c r="C247" s="1">
        <v>3.0023000000000001E-2</v>
      </c>
      <c r="D247" s="1">
        <v>1.6286999999999999E-2</v>
      </c>
      <c r="E247" s="1">
        <v>1.8329999999999999E-2</v>
      </c>
      <c r="F247" s="1">
        <v>1.5217000000000001E-2</v>
      </c>
      <c r="G247" s="1">
        <v>5.3480000000000003E-3</v>
      </c>
      <c r="H247" s="1">
        <v>0.02</v>
      </c>
      <c r="I247" s="1">
        <v>0</v>
      </c>
      <c r="J247" s="1">
        <v>6.3029999999999996E-3</v>
      </c>
      <c r="K247" s="1">
        <v>0</v>
      </c>
    </row>
    <row r="248" spans="1:11">
      <c r="A248" s="1">
        <v>20181228</v>
      </c>
      <c r="B248" s="1">
        <v>-8.4749999999999999E-3</v>
      </c>
      <c r="C248" s="1">
        <v>1.1211E-2</v>
      </c>
      <c r="D248" s="1">
        <v>-3.2049999999999999E-3</v>
      </c>
      <c r="E248" s="1">
        <v>2.2000000000000002E-2</v>
      </c>
      <c r="F248" s="1">
        <v>6.424E-3</v>
      </c>
      <c r="G248" s="1">
        <v>1.3298000000000001E-2</v>
      </c>
      <c r="H248" s="1">
        <v>0</v>
      </c>
      <c r="I248" s="1">
        <v>5.6499999999999996E-3</v>
      </c>
      <c r="J248" s="1">
        <v>1.2525999999999999E-2</v>
      </c>
      <c r="K248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實作5同業</vt:lpstr>
      <vt:lpstr>實作10檔同業</vt:lpstr>
      <vt:lpstr>實作5異業</vt:lpstr>
      <vt:lpstr>實作10異業</vt:lpstr>
      <vt:lpstr>10檔同業數據</vt:lpstr>
      <vt:lpstr>5,10異業數據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Tina</cp:lastModifiedBy>
  <dcterms:created xsi:type="dcterms:W3CDTF">2020-12-15T06:57:25Z</dcterms:created>
  <dcterms:modified xsi:type="dcterms:W3CDTF">2021-01-04T15:52:24Z</dcterms:modified>
</cp:coreProperties>
</file>