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lincolninst.sharepoint.com/common/Shared Documents/Program/Babbitt Center/Projects/StoryMap - Colorado Basin/StoryMap v.2/"/>
    </mc:Choice>
  </mc:AlternateContent>
  <xr:revisionPtr revIDLastSave="600" documentId="8_{C26AD523-94F8-4CE8-97CD-EF3B57E17188}" xr6:coauthVersionLast="47" xr6:coauthVersionMax="47" xr10:uidLastSave="{CB6ED654-540A-4BA1-A25A-30AD40CCEDA7}"/>
  <bookViews>
    <workbookView xWindow="53" yWindow="0" windowWidth="12787" windowHeight="7400" activeTab="1" xr2:uid="{EEF1DF17-B454-4394-8894-B676965067A5}"/>
  </bookViews>
  <sheets>
    <sheet name="Tribal Water Entitlements" sheetId="1" r:id="rId1"/>
    <sheet name="Disclaimer"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2" i="1" l="1"/>
  <c r="L4" i="1"/>
  <c r="L5" i="1"/>
  <c r="L6" i="1"/>
  <c r="L7" i="1"/>
  <c r="L8" i="1"/>
  <c r="L9" i="1"/>
  <c r="L10" i="1"/>
  <c r="L11" i="1"/>
  <c r="L12" i="1"/>
  <c r="L13" i="1"/>
  <c r="L14" i="1"/>
  <c r="L15" i="1"/>
  <c r="L16" i="1"/>
  <c r="L17" i="1"/>
  <c r="L18" i="1"/>
  <c r="L32" i="1"/>
  <c r="L19" i="1"/>
  <c r="L20" i="1"/>
  <c r="L21" i="1"/>
  <c r="L23" i="1"/>
  <c r="L24" i="1"/>
  <c r="L25" i="1"/>
  <c r="L26" i="1"/>
  <c r="L27" i="1"/>
  <c r="L28" i="1"/>
  <c r="L29" i="1"/>
  <c r="L30" i="1"/>
  <c r="L31" i="1"/>
  <c r="L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tc={FFA9D018-B9CC-4613-AAF5-FDD2C694CE21}</author>
    <author>tc={B28B33E0-DFDF-4D7F-8691-2C190201495B}</author>
    <author>tc={A8298F97-A91E-4DA4-BE39-7035BE33C361}</author>
    <author>tc={11A0C5DA-93A7-4DAF-8CFE-87B083A28983}</author>
    <author>tc={C5255CD3-6B28-40E8-9BE1-32F62B3DA4BE}</author>
    <author>tc={D0033A7D-21EE-4E67-AE26-13166F3B8455}</author>
    <author>tc={8226C376-C7CC-479D-87CE-D6C7F1FFC25B}</author>
    <author>tc={DE11DEB0-88D9-4E9F-A40D-2439D5BBD4E5}</author>
  </authors>
  <commentList>
    <comment ref="B1" authorId="0" shapeId="0" xr:uid="{FFA9D018-B9CC-4613-AAF5-FDD2C694CE21}">
      <text>
        <t>[Threaded comment]
Your version of Excel allows you to read this threaded comment; however, any edits to it will get removed if the file is opened in a newer version of Excel. Learn more: https://go.microsoft.com/fwlink/?linkid=870924
Comment:
    Following the Water &amp; Tribes Initiative (2021), “recognized” indicates that all of a tribe’s water rights claims have been formally resolved; “unresolved” means that none of a tribe’s claims have been resolved; and “partially resolved” means a tribe has both recognized and unresolved claims.</t>
      </text>
    </comment>
    <comment ref="C1" authorId="1" shapeId="0" xr:uid="{B28B33E0-DFDF-4D7F-8691-2C190201495B}">
      <text>
        <t xml:space="preserve">[Threaded comment]
Your version of Excel allows you to read this threaded comment; however, any edits to it will get removed if the file is opened in a newer version of Excel. Learn more: https://go.microsoft.com/fwlink/?linkid=870924
Comment:
    Surface water and/or groundwater. Reported as diversions in acre-feet unless otherwise noted.  </t>
      </text>
    </comment>
    <comment ref="D1" authorId="2" shapeId="0" xr:uid="{A8298F97-A91E-4DA4-BE39-7035BE33C361}">
      <text>
        <t xml:space="preserve">[Threaded comment]
Your version of Excel allows you to read this threaded comment; however, any edits to it will get removed if the file is opened in a newer version of Excel. Learn more: https://go.microsoft.com/fwlink/?linkid=870924
Comment:
    Water accessed according to water delivery contracts not pursuant to recognized water rights. </t>
      </text>
    </comment>
    <comment ref="E1" authorId="3" shapeId="0" xr:uid="{11A0C5DA-93A7-4DAF-8CFE-87B083A28983}">
      <text>
        <t xml:space="preserve">[Threaded comment]
Your version of Excel allows you to read this threaded comment; however, any edits to it will get removed if the file is opened in a newer version of Excel. Learn more: https://go.microsoft.com/fwlink/?linkid=870924
Comment:
    Unresolved water rights claims reported as diversions in acre-feet where available. </t>
      </text>
    </comment>
    <comment ref="L1" authorId="4" shapeId="0" xr:uid="{C5255CD3-6B28-40E8-9BE1-32F62B3DA4BE}">
      <text>
        <t xml:space="preserve">[Threaded comment]
Your version of Excel allows you to read this threaded comment; however, any edits to it will get removed if the file is opened in a newer version of Excel. Learn more: https://go.microsoft.com/fwlink/?linkid=870924
Comment:
    Includes recognized reserve rights and water delivery contracts. Reported as diversions in acre-feet. </t>
      </text>
    </comment>
    <comment ref="M1" authorId="5" shapeId="0" xr:uid="{D0033A7D-21EE-4E67-AE26-13166F3B8455}">
      <text>
        <t xml:space="preserve">[Threaded comment]
Your version of Excel allows you to read this threaded comment; however, any edits to it will get removed if the file is opened in a newer version of Excel. Learn more: https://go.microsoft.com/fwlink/?linkid=870924
Comment:
    These amounts are included in Recognized Rights and Total Recognized Entitlements and are not additional to them. Reported as diversions in acre-feet. </t>
      </text>
    </comment>
    <comment ref="C17" authorId="6" shapeId="0" xr:uid="{8226C376-C7CC-479D-87CE-D6C7F1FFC25B}">
      <text>
        <t>[Threaded comment]
Your version of Excel allows you to read this threaded comment; however, any edits to it will get removed if the file is opened in a newer version of Excel. Learn more: https://go.microsoft.com/fwlink/?linkid=870924
Comment:
    606,660 diversion + 81,500 depletion</t>
      </text>
    </comment>
    <comment ref="K17" authorId="7" shapeId="0" xr:uid="{DE11DEB0-88D9-4E9F-A40D-2439D5BBD4E5}">
      <text>
        <t xml:space="preserve">[Threaded comment]
Your version of Excel allows you to read this threaded comment; however, any edits to it will get removed if the file is opened in a newer version of Excel. Learn more: https://go.microsoft.com/fwlink/?linkid=870924
Comment:
    Depletion right. </t>
      </text>
    </comment>
  </commentList>
</comments>
</file>

<file path=xl/sharedStrings.xml><?xml version="1.0" encoding="utf-8"?>
<sst xmlns="http://schemas.openxmlformats.org/spreadsheetml/2006/main" count="187" uniqueCount="108">
  <si>
    <t>Recognized Tribal Entitlements and Corresponding States</t>
  </si>
  <si>
    <t>Ak-Chin Indian Community</t>
  </si>
  <si>
    <t>Recognized</t>
  </si>
  <si>
    <t>TR-C_Appendix9_FINAL_Dec2012 (usbr.gov)</t>
  </si>
  <si>
    <t>Chemehuevi Indian Tribe</t>
  </si>
  <si>
    <t>Cocopah Indian Tribe</t>
  </si>
  <si>
    <t>Colorado River Indian Tribes</t>
  </si>
  <si>
    <t>Fort McDowell Yavapai Nation</t>
  </si>
  <si>
    <t>&gt;0</t>
  </si>
  <si>
    <t xml:space="preserve">The tribe's diversion entitlement includes a non-zero groundwater pumping right. </t>
  </si>
  <si>
    <t>Fort Mojave Indian Tribe</t>
  </si>
  <si>
    <t>Gila River Indian Community</t>
  </si>
  <si>
    <t>Havasupai Tribe</t>
  </si>
  <si>
    <t>Unresolved</t>
  </si>
  <si>
    <t>Not available</t>
  </si>
  <si>
    <t>Hopi Tribe</t>
  </si>
  <si>
    <t xml:space="preserve">Although the Hopi Tribe can divert water from the Colorado River system according to a contract with USBR, the tribe's water rights claims have not been resolved. </t>
  </si>
  <si>
    <t>2016CibolaValleyAll29DEC2015A.pdf (usbr.gov)</t>
  </si>
  <si>
    <t>Tribal Appendix (usbr.gov)</t>
  </si>
  <si>
    <t>Tribal Water Uses in the Colorado River Basin – Woke on Water</t>
  </si>
  <si>
    <t>Hualapai Indian Tribe</t>
  </si>
  <si>
    <t>Partially resolved</t>
  </si>
  <si>
    <t>Jicarilla Apache Nation</t>
  </si>
  <si>
    <t>Kaibab Band of Paiute Indians</t>
  </si>
  <si>
    <t>Las Vegas Tribe of Paiute Indians</t>
  </si>
  <si>
    <t xml:space="preserve">The tribe's water entitlement is exclusively for groundwater. </t>
  </si>
  <si>
    <t>Moapa Band of Paiute Indians</t>
  </si>
  <si>
    <t>images.water.nv.gov/images/LWRFS/Order 1303 reports July 03 2019/SNWA and LVVWD/2019-07-03 LWRFS Assessment Supporting Documents/SNWA_2016_2015 Muddy River ICS.PDF</t>
  </si>
  <si>
    <t>Navajo Nation</t>
  </si>
  <si>
    <t>Pascua Yaqui Tribe</t>
  </si>
  <si>
    <t>Zuni Indian Tribe</t>
  </si>
  <si>
    <t>Quechan Indian Tribe</t>
  </si>
  <si>
    <t>Salt River Pima-Maricopa Indian Community</t>
  </si>
  <si>
    <t>San Carlos Apache Tribe</t>
  </si>
  <si>
    <t>Acquiring Water for Tribes (colorado.edu)</t>
  </si>
  <si>
    <t>San Carlos Apache Tribe Water Rights Settlement Agreement of 1999 (unm.edu)</t>
  </si>
  <si>
    <t>San Juan Southern Paiute Tribe</t>
  </si>
  <si>
    <t xml:space="preserve">The Tribe's entitlement includes 100 AF of exclusively groundwater diversions. </t>
  </si>
  <si>
    <t>Southern Ute Indian Tribe</t>
  </si>
  <si>
    <t>The Tribe’s water rights in Colorado were recognized together with the Ute Mountain Ute Tribe in the Colorado Ute Indian Water Rights Settlement Act of 1988.</t>
  </si>
  <si>
    <t>Microsoft Word - CRRG tribal water rights.docx (usu.edu)</t>
  </si>
  <si>
    <t>Tohono O'odham Nation</t>
  </si>
  <si>
    <t xml:space="preserve">Sources appear to differ on whether 8,000 AF of Central Arizona Project water for the Sif Oidak district of the Tohono O'odham Nation is resolved or not. We follow Water and Tribes Initiative (2021) in reporting it as unresolved. </t>
  </si>
  <si>
    <t>"Tohono O'odham Settlement" by Tonhono O'odham Nation et al (unm.edu)</t>
  </si>
  <si>
    <t>Tonto Apache Tribe</t>
  </si>
  <si>
    <t>Ute Indian Tribe of the Uintah-Ouray Reservation</t>
  </si>
  <si>
    <t>Chapter 5.11 - Summary of Assessment of Current Tribal Water Use and Projected Future Water Development (usbr.gov)</t>
  </si>
  <si>
    <t>Chapter 5.1 - Ute Indian Tribe of th Uintah and Ouray Reservation (usbr.gov)</t>
  </si>
  <si>
    <t>Ute Mountain Ute Tribe</t>
  </si>
  <si>
    <t>White Mountain Apache Tribe</t>
  </si>
  <si>
    <t>H. Rept. 111-391 - WHITE MOUNTAIN APACHE TRIBE WATER RIGHTS QUANTIFICATION ACT OF 2009 | Congress.gov | Library of Congress</t>
  </si>
  <si>
    <t>Yavapai-Apache Nation</t>
  </si>
  <si>
    <t>Yavapai-Prescott Indian Tribe</t>
  </si>
  <si>
    <t>Tribe</t>
  </si>
  <si>
    <r>
      <t xml:space="preserve">One of the five tribes with reserved rights established in </t>
    </r>
    <r>
      <rPr>
        <i/>
        <sz val="11"/>
        <color rgb="FF000000"/>
        <rFont val="Calibri"/>
        <family val="2"/>
        <scheme val="minor"/>
      </rPr>
      <t>Arizona v. California</t>
    </r>
    <r>
      <rPr>
        <sz val="11"/>
        <color rgb="FF000000"/>
        <rFont val="Calibri"/>
        <family val="2"/>
        <scheme val="minor"/>
      </rPr>
      <t>.</t>
    </r>
  </si>
  <si>
    <r>
      <t xml:space="preserve">One of the five tribes with reserved rights established in </t>
    </r>
    <r>
      <rPr>
        <i/>
        <sz val="11"/>
        <color theme="1"/>
        <rFont val="Calibri"/>
        <family val="2"/>
        <scheme val="minor"/>
      </rPr>
      <t>Arizona v. California</t>
    </r>
    <r>
      <rPr>
        <sz val="11"/>
        <color theme="1"/>
        <rFont val="Calibri"/>
        <family val="2"/>
        <scheme val="minor"/>
      </rPr>
      <t>.</t>
    </r>
  </si>
  <si>
    <r>
      <t xml:space="preserve">One of the five tribes with reserved rights established in </t>
    </r>
    <r>
      <rPr>
        <i/>
        <sz val="11"/>
        <color rgb="FF000000"/>
        <rFont val="Calibri"/>
        <family val="2"/>
        <scheme val="minor"/>
      </rPr>
      <t xml:space="preserve">Arizona v. California; </t>
    </r>
    <r>
      <rPr>
        <sz val="11"/>
        <color rgb="FF000000"/>
        <rFont val="Calibri"/>
        <family val="2"/>
        <scheme val="minor"/>
      </rPr>
      <t xml:space="preserve">rights correspond to three states: AZ, CA, and NV. The largest proportion (about 3/4 or 103,535 AF) correspond with Arizona. </t>
    </r>
  </si>
  <si>
    <r>
      <t xml:space="preserve">One of the five tribes with reserved rights established in </t>
    </r>
    <r>
      <rPr>
        <i/>
        <sz val="11"/>
        <color theme="1"/>
        <rFont val="Calibri"/>
        <family val="2"/>
        <scheme val="minor"/>
      </rPr>
      <t xml:space="preserve">Arizona v. California. </t>
    </r>
  </si>
  <si>
    <t>Recognized Rights</t>
  </si>
  <si>
    <t>Total Recognized Entitlements</t>
  </si>
  <si>
    <t>Unresolved Claims</t>
  </si>
  <si>
    <t>Arizona</t>
  </si>
  <si>
    <t>California</t>
  </si>
  <si>
    <t>Colorado</t>
  </si>
  <si>
    <t>New Mexico</t>
  </si>
  <si>
    <t>Nevada</t>
  </si>
  <si>
    <t>Utah</t>
  </si>
  <si>
    <t>Additional Information</t>
  </si>
  <si>
    <t>Exclusively Groundwater Rights</t>
  </si>
  <si>
    <t>Muddy River.pdf (nv.gov)</t>
  </si>
  <si>
    <t>Non-settlement Water</t>
  </si>
  <si>
    <t xml:space="preserve">In addition to its 1980 contract for 500 AF from CAP, since 2012 "the Tribe has leased CAP water from the San Carlos Apache Tribe on an annual basis with annual lease amounts ranging from 500 to 2,230 acre-feet per year." https://knowyourwaternews.com/pascua-yaqui-tribe-thrives-on-water-management-innovation/ </t>
  </si>
  <si>
    <t>Disclaimer</t>
  </si>
  <si>
    <t>Congressional Research Service, 2022</t>
  </si>
  <si>
    <t>Womble et al., 2018</t>
  </si>
  <si>
    <t>Womble, Philip, Debra Perrone, Scott Jasechko, Rebecca L. Nelson, Leon F. Szeptycki, Robert T. Anderson, and Steven M. Gorelick. 2018. “Indigenous Communities, Groundwater Opportunities.” Science 361 (6401): 453–55. https://doi.org/10.1126/science.aat6041.</t>
  </si>
  <si>
    <t>Congressional Research Service. 2022. “Indian Water Rights Settlements.” CRS Report R44148. Washington, D.C.: Congressional Research Service. https://crsreports.congress.gov/product/pdf/R/R44148.</t>
  </si>
  <si>
    <t>Water &amp; Tribes Initiative. 2021. “The Status of Tribal Water Rights in the Colorado River Basin.” Policy Brief 4. https://www.naturalresourcespolicy.org/publications/policy-brief-4-final-4.9.21-.pdf.</t>
  </si>
  <si>
    <t>Nania, Julie. n.d. “Inventory of Tribal Water Rights in the Colorado River Basin.” Tribal Water Uses in the Colorado River Basin. Accessed April 11, 2022. https://www.tribalwateruse.org/?page_id=569.</t>
  </si>
  <si>
    <t>University of New Mexico. n.d. “Native American Water Rights Settlement Project.” Accessed December 7, 2022. https://digitalrepository.unm.edu/nawrs/.</t>
  </si>
  <si>
    <t>U.S. Bureau of Reclamation. 2018. “Colorado River Basin Ten Tribes Partnership Tribal Water Study.” https://www.usbr.gov/lc/region/programs/crbstudy/tribalwaterstudy.html.</t>
  </si>
  <si>
    <t>Key Sources</t>
  </si>
  <si>
    <t xml:space="preserve">The information presented here represents our best judgment from compiling and cross-referencing publicly available information from numerous sources, including but not limited to those listed below. Our intent is to impart an overall sense of the scope and complexity of tribal water claims. We do not claim to be a definitive source of information on tribal water entitlements. This is a living document that is subject to modification as more information is obtained and we welcome feedback. Please reach out to babbittcenter@lincolninst.edu with any questions, comments, or suggestions.    </t>
  </si>
  <si>
    <t>Babbitt Center for Land and Water Policy. 2022. “Tribal Water Entitlements in the Colorado River Basin.” Lincoln Institute of Land Policy.</t>
  </si>
  <si>
    <t xml:space="preserve">This file is a synthesis of previously published information, all of which is publicly available. Since the information in it is not derived from original scholarship, this file is not subject to copyright restriction and can be used freely. If you utilize it for your published research, we do kindly request that it be cited. Suggested citation: </t>
  </si>
  <si>
    <t>Usage and Suggested Citation</t>
  </si>
  <si>
    <t>Reference 1</t>
  </si>
  <si>
    <t>Reference 2</t>
  </si>
  <si>
    <t>Reference 3</t>
  </si>
  <si>
    <t>Reference 4</t>
  </si>
  <si>
    <t>Reference 5</t>
  </si>
  <si>
    <t>Water &amp; Tribes Initiative, 2021</t>
  </si>
  <si>
    <t>USBR, 2012</t>
  </si>
  <si>
    <t>Tribal Water Uses in the Colorado River Basin</t>
  </si>
  <si>
    <r>
      <t xml:space="preserve">Last Updated: </t>
    </r>
    <r>
      <rPr>
        <b/>
        <sz val="11"/>
        <color rgb="FFFF0000"/>
        <rFont val="Calibri"/>
        <family val="2"/>
        <scheme val="minor"/>
      </rPr>
      <t>December 2022</t>
    </r>
  </si>
  <si>
    <t>(acre-feet)</t>
  </si>
  <si>
    <t>One source reports an exchange agreement for 24 AF with the National Park Service: https://www.tribalwateruse.org/?page_id=569</t>
  </si>
  <si>
    <t>No pending claims</t>
  </si>
  <si>
    <t>According to one source, the tribe has a water delivery contract dating to 1980 for 128 AF: https://www.tribalwateruse.org/?page_id=569</t>
  </si>
  <si>
    <t>Status of Water Right Claims</t>
  </si>
  <si>
    <t>Shivwits Band of Paiute Indian Tribe</t>
  </si>
  <si>
    <t xml:space="preserve">Some evidence suggests that the tribe has an entitlement of 3,700 AF that may be recognized by the state of Nevada but not by the federal government. See here and here. </t>
  </si>
  <si>
    <t>Partially Resolved</t>
  </si>
  <si>
    <t xml:space="preserve">Navajo Nation’s water right claims are comprised of 606,660 AF (diversion) in New Mexico and 81,500 AF (depletion) in Utah. The Navajo Nation recently settled its claims in Utah with the 2021 Navajo-Utah Water Rights Settlement. The tribe’s claims in the Lower Basin (Arizona) remain unresolved. </t>
  </si>
  <si>
    <t xml:space="preserve">We estimate the tribe’s total water entitlement as consisting of recognized surface water rights of 37,695 AF and a transfer agreement by which the tribe may access up to about 30,800 AF per year from the Ak-Chin Indian Community if available.  </t>
  </si>
  <si>
    <t xml:space="preserve">https://www.usbr.gov/lc/phoenix/reports/capgilbert/EAGilbertCAPlease.pdf </t>
  </si>
  <si>
    <t xml:space="preserve">The Tribe’s water rights in Colorado were recognized together with the Southern Ute Tribe in the Colorado Ute Indian Water Rights Settlement Act of 1988. </t>
  </si>
  <si>
    <t>3,000 AF from the Salt River watershed is not available to the tribe until after the year 2100 according to the 2013 amendment to the tribe's quantification settlement. See https://digitalrepository.unm.edu/nawrs/52/, pgs. 23-28.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</si>
</sst>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0" x14ac:knownFonts="1">
    <font>
      <sz val="11"/>
      <color theme="1"/>
      <name val="Segoe UI"/>
      <family val="2"/>
    </font>
    <font>
      <sz val="11"/>
      <color theme="1"/>
      <name val="Segoe UI"/>
      <family val="2"/>
    </font>
    <font>
      <u/>
      <sz val="11"/>
      <color theme="10"/>
      <name val="Segoe UI"/>
      <family val="2"/>
    </font>
    <font>
      <b/>
      <sz val="11"/>
      <color theme="1"/>
      <name val="Calibri"/>
      <family val="2"/>
      <scheme val="minor"/>
    </font>
    <font>
      <sz val="11"/>
      <color theme="1"/>
      <name val="Calibri"/>
      <family val="2"/>
      <scheme val="minor"/>
    </font>
    <font>
      <u/>
      <sz val="11"/>
      <color theme="10"/>
      <name val="Calibri"/>
      <family val="2"/>
      <scheme val="minor"/>
    </font>
    <font>
      <b/>
      <sz val="11"/>
      <color rgb="FF000000"/>
      <name val="Calibri"/>
      <family val="2"/>
      <scheme val="minor"/>
    </font>
    <font>
      <sz val="11"/>
      <color rgb="FF000000"/>
      <name val="Calibri"/>
      <family val="2"/>
      <scheme val="minor"/>
    </font>
    <font>
      <sz val="11"/>
      <color rgb="FF444444"/>
      <name val="Calibri"/>
      <family val="2"/>
      <scheme val="minor"/>
    </font>
    <font>
      <i/>
      <sz val="11"/>
      <color rgb="FF000000"/>
      <name val="Calibri"/>
      <family val="2"/>
      <scheme val="minor"/>
    </font>
    <font>
      <i/>
      <sz val="11"/>
      <color theme="1"/>
      <name val="Calibri"/>
      <family val="2"/>
      <scheme val="minor"/>
    </font>
    <font>
      <sz val="9"/>
      <color indexed="81"/>
      <name val="Tahoma"/>
      <family val="2"/>
    </font>
    <font>
      <b/>
      <sz val="12"/>
      <color theme="1"/>
      <name val="Calibri"/>
      <family val="2"/>
      <scheme val="minor"/>
    </font>
    <font>
      <u/>
      <sz val="9"/>
      <color theme="10"/>
      <name val="Calibri"/>
      <family val="2"/>
      <scheme val="minor"/>
    </font>
    <font>
      <u/>
      <sz val="9.5"/>
      <color theme="10"/>
      <name val="Calibri"/>
      <family val="2"/>
      <scheme val="minor"/>
    </font>
    <font>
      <sz val="9.5"/>
      <color theme="1"/>
      <name val="Calibri"/>
      <family val="2"/>
      <scheme val="minor"/>
    </font>
    <font>
      <sz val="9"/>
      <color theme="1"/>
      <name val="Calibri"/>
      <family val="2"/>
      <scheme val="minor"/>
    </font>
    <font>
      <u/>
      <sz val="9"/>
      <color theme="10"/>
      <name val="Segoe UI"/>
      <family val="2"/>
    </font>
    <font>
      <b/>
      <sz val="11"/>
      <color rgb="FFFF0000"/>
      <name val="Calibri"/>
      <family val="2"/>
      <scheme val="minor"/>
    </font>
    <font>
      <sz val="11"/>
      <color rgb="FFFF000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9" tint="0.79998168889431442"/>
        <bgColor rgb="FF000000"/>
      </patternFill>
    </fill>
  </fills>
  <borders count="11">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thin">
        <color indexed="64"/>
      </right>
      <top/>
      <bottom/>
      <diagonal/>
    </border>
    <border>
      <left style="thin">
        <color indexed="64"/>
      </left>
      <right/>
      <top style="thin">
        <color indexed="64"/>
      </top>
      <bottom style="medium">
        <color rgb="FF000000"/>
      </bottom>
      <diagonal/>
    </border>
    <border>
      <left style="thin">
        <color indexed="64"/>
      </left>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diagonal/>
    </border>
  </borders>
  <cellStyleXfs count="3">
    <xf numFmtId="0" fontId="0" fillId="0" borderId="0"/>
    <xf numFmtId="43" fontId="1" fillId="0" borderId="0" applyFont="0" applyFill="0" applyBorder="0" applyAlignment="0" applyProtection="0"/>
    <xf numFmtId="0" fontId="2" fillId="0" borderId="0" applyNumberFormat="0" applyFill="0" applyBorder="0" applyAlignment="0" applyProtection="0"/>
  </cellStyleXfs>
  <cellXfs count="91">
    <xf numFmtId="0" fontId="0" fillId="0" borderId="0" xfId="0"/>
    <xf numFmtId="0" fontId="3" fillId="0" borderId="0" xfId="0" applyFont="1" applyAlignment="1">
      <alignment vertical="center" wrapText="1"/>
    </xf>
    <xf numFmtId="0" fontId="4" fillId="0" borderId="0" xfId="0" applyFont="1" applyAlignment="1">
      <alignment wrapText="1"/>
    </xf>
    <xf numFmtId="0" fontId="7" fillId="0" borderId="0" xfId="0" applyFont="1" applyAlignment="1">
      <alignment wrapText="1"/>
    </xf>
    <xf numFmtId="0" fontId="4" fillId="0" borderId="0" xfId="0" applyFont="1" applyAlignment="1">
      <alignment vertical="center" wrapText="1"/>
    </xf>
    <xf numFmtId="0" fontId="4" fillId="0" borderId="0" xfId="0" applyFont="1" applyFill="1" applyAlignment="1">
      <alignment wrapText="1"/>
    </xf>
    <xf numFmtId="0" fontId="12" fillId="0" borderId="2" xfId="0" applyFont="1" applyBorder="1" applyAlignment="1">
      <alignment vertical="center" wrapText="1"/>
    </xf>
    <xf numFmtId="0" fontId="12" fillId="0" borderId="2" xfId="0" applyFont="1" applyFill="1" applyBorder="1" applyAlignment="1">
      <alignment horizontal="center" vertical="center" wrapText="1"/>
    </xf>
    <xf numFmtId="0" fontId="3" fillId="0" borderId="0" xfId="0" applyFont="1" applyFill="1" applyAlignment="1">
      <alignment vertical="center" wrapText="1"/>
    </xf>
    <xf numFmtId="164" fontId="12" fillId="0" borderId="2" xfId="1" applyNumberFormat="1" applyFont="1" applyBorder="1" applyAlignment="1">
      <alignment horizontal="center" vertical="center" wrapText="1"/>
    </xf>
    <xf numFmtId="164" fontId="4" fillId="0" borderId="0" xfId="1" applyNumberFormat="1" applyFont="1" applyAlignment="1">
      <alignment wrapText="1"/>
    </xf>
    <xf numFmtId="0" fontId="4" fillId="0" borderId="0" xfId="0" applyFont="1" applyAlignment="1">
      <alignment horizontal="left" vertical="center" indent="2"/>
    </xf>
    <xf numFmtId="0" fontId="4" fillId="0" borderId="0" xfId="0" applyFont="1" applyFill="1" applyAlignment="1">
      <alignment horizontal="left" vertical="center" wrapText="1"/>
    </xf>
    <xf numFmtId="0" fontId="3" fillId="0" borderId="0" xfId="0" applyFont="1" applyFill="1" applyAlignment="1">
      <alignment horizontal="left" vertical="center" wrapText="1"/>
    </xf>
    <xf numFmtId="0" fontId="3" fillId="0" borderId="0" xfId="0" applyFont="1" applyFill="1" applyAlignment="1">
      <alignment horizontal="left" vertical="center"/>
    </xf>
    <xf numFmtId="0" fontId="3" fillId="0" borderId="0" xfId="0" applyNumberFormat="1" applyFont="1" applyFill="1" applyAlignment="1">
      <alignment horizontal="left" vertical="center"/>
    </xf>
    <xf numFmtId="0" fontId="4" fillId="0" borderId="0" xfId="0" applyFont="1" applyFill="1" applyAlignment="1">
      <alignment horizontal="left" vertical="center"/>
    </xf>
    <xf numFmtId="0" fontId="14" fillId="0" borderId="0" xfId="2" applyFont="1" applyAlignment="1">
      <alignment horizontal="left" vertical="center" wrapText="1" indent="2"/>
    </xf>
    <xf numFmtId="0" fontId="15" fillId="0" borderId="0" xfId="0" applyFont="1" applyFill="1" applyAlignment="1">
      <alignment horizontal="left" vertical="center"/>
    </xf>
    <xf numFmtId="0" fontId="4" fillId="2" borderId="0" xfId="0" applyFont="1" applyFill="1" applyAlignment="1">
      <alignment wrapText="1"/>
    </xf>
    <xf numFmtId="0" fontId="12" fillId="0" borderId="1" xfId="0" applyFont="1" applyBorder="1" applyAlignment="1">
      <alignment vertical="center" wrapText="1"/>
    </xf>
    <xf numFmtId="0" fontId="17" fillId="0" borderId="0" xfId="2" applyFont="1" applyAlignment="1">
      <alignment horizontal="left" vertical="center" wrapText="1"/>
    </xf>
    <xf numFmtId="0" fontId="16" fillId="0" borderId="0" xfId="0" applyFont="1" applyAlignment="1">
      <alignment wrapText="1"/>
    </xf>
    <xf numFmtId="0" fontId="13" fillId="0" borderId="0" xfId="2" applyFont="1" applyBorder="1" applyAlignment="1">
      <alignment horizontal="left" vertical="center" wrapText="1"/>
    </xf>
    <xf numFmtId="0" fontId="16" fillId="0" borderId="0" xfId="0" applyFont="1" applyAlignment="1">
      <alignment horizontal="left" vertical="center" wrapText="1"/>
    </xf>
    <xf numFmtId="0" fontId="13" fillId="0" borderId="0" xfId="2" applyFont="1" applyFill="1" applyBorder="1" applyAlignment="1">
      <alignment horizontal="left" vertical="center" wrapText="1"/>
    </xf>
    <xf numFmtId="0" fontId="17" fillId="0" borderId="0" xfId="2" applyFont="1" applyFill="1" applyAlignment="1">
      <alignment horizontal="left" vertical="center" wrapText="1"/>
    </xf>
    <xf numFmtId="0" fontId="16" fillId="0" borderId="0" xfId="0" applyFont="1" applyFill="1" applyAlignment="1">
      <alignment horizontal="left" vertical="center" wrapText="1"/>
    </xf>
    <xf numFmtId="0" fontId="13" fillId="0" borderId="0" xfId="2" applyFont="1" applyAlignment="1">
      <alignment horizontal="left" vertical="center" wrapText="1"/>
    </xf>
    <xf numFmtId="0" fontId="13" fillId="0" borderId="0" xfId="2" applyFont="1" applyFill="1" applyAlignment="1">
      <alignment horizontal="left" vertical="center" wrapText="1"/>
    </xf>
    <xf numFmtId="0" fontId="16" fillId="2" borderId="0" xfId="0" applyFont="1" applyFill="1" applyAlignment="1">
      <alignment horizontal="left" vertical="center" wrapText="1"/>
    </xf>
    <xf numFmtId="0" fontId="12" fillId="0" borderId="3" xfId="0" applyFont="1" applyBorder="1" applyAlignment="1">
      <alignment horizontal="center" vertical="center" wrapText="1"/>
    </xf>
    <xf numFmtId="0" fontId="4" fillId="2" borderId="4" xfId="0" applyFont="1" applyFill="1" applyBorder="1" applyAlignment="1">
      <alignment wrapText="1"/>
    </xf>
    <xf numFmtId="0" fontId="4" fillId="0" borderId="4" xfId="0" applyFont="1" applyBorder="1" applyAlignment="1">
      <alignment wrapText="1"/>
    </xf>
    <xf numFmtId="0" fontId="5" fillId="0" borderId="4" xfId="2" applyFont="1" applyBorder="1" applyAlignment="1">
      <alignment wrapText="1"/>
    </xf>
    <xf numFmtId="0" fontId="12" fillId="0" borderId="5" xfId="0" applyFont="1" applyFill="1" applyBorder="1" applyAlignment="1">
      <alignment horizontal="center" vertical="center" wrapText="1"/>
    </xf>
    <xf numFmtId="0" fontId="4" fillId="0" borderId="6" xfId="0" applyFont="1" applyFill="1" applyBorder="1" applyAlignment="1">
      <alignment wrapText="1"/>
    </xf>
    <xf numFmtId="0" fontId="12" fillId="0" borderId="7"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9" xfId="0" applyFont="1" applyBorder="1" applyAlignment="1">
      <alignment horizontal="center" vertical="center" wrapText="1"/>
    </xf>
    <xf numFmtId="0" fontId="6" fillId="3" borderId="6" xfId="0" applyFont="1" applyFill="1" applyBorder="1" applyAlignment="1">
      <alignment horizontal="center" vertical="center" wrapText="1"/>
    </xf>
    <xf numFmtId="0" fontId="6" fillId="3" borderId="0"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4" fillId="0" borderId="0" xfId="0" applyFont="1" applyBorder="1" applyAlignment="1">
      <alignment wrapText="1"/>
    </xf>
    <xf numFmtId="0" fontId="4" fillId="0" borderId="10" xfId="0" applyFont="1" applyBorder="1" applyAlignment="1">
      <alignment wrapText="1"/>
    </xf>
    <xf numFmtId="0" fontId="4" fillId="0" borderId="6" xfId="0" applyFont="1" applyBorder="1" applyAlignment="1">
      <alignment wrapText="1"/>
    </xf>
    <xf numFmtId="0" fontId="19" fillId="2" borderId="0" xfId="0" applyFont="1" applyFill="1" applyAlignment="1">
      <alignment wrapText="1"/>
    </xf>
    <xf numFmtId="0" fontId="4" fillId="2" borderId="4" xfId="0" applyFont="1" applyFill="1" applyBorder="1" applyAlignment="1">
      <alignment horizontal="center" vertical="center" wrapText="1"/>
    </xf>
    <xf numFmtId="0" fontId="12" fillId="0" borderId="2" xfId="0" applyFont="1" applyBorder="1" applyAlignment="1">
      <alignment horizontal="left" vertical="center" wrapText="1"/>
    </xf>
    <xf numFmtId="164" fontId="7" fillId="0" borderId="0" xfId="1" applyNumberFormat="1" applyFont="1" applyAlignment="1">
      <alignment horizontal="right" vertical="center" wrapText="1"/>
    </xf>
    <xf numFmtId="164" fontId="8" fillId="0" borderId="0" xfId="1" applyNumberFormat="1" applyFont="1" applyAlignment="1">
      <alignment horizontal="right" vertical="center" wrapText="1"/>
    </xf>
    <xf numFmtId="164" fontId="7" fillId="0" borderId="0" xfId="1" applyNumberFormat="1" applyFont="1" applyFill="1" applyAlignment="1">
      <alignment horizontal="right" vertical="center" wrapText="1"/>
    </xf>
    <xf numFmtId="164" fontId="4" fillId="0" borderId="0" xfId="1" applyNumberFormat="1" applyFont="1" applyAlignment="1">
      <alignment horizontal="right" vertical="center" wrapText="1"/>
    </xf>
    <xf numFmtId="164" fontId="4" fillId="0" borderId="0" xfId="1" applyNumberFormat="1" applyFont="1" applyFill="1" applyAlignment="1">
      <alignment horizontal="right" vertical="center" wrapText="1"/>
    </xf>
    <xf numFmtId="164" fontId="4" fillId="0" borderId="4" xfId="1" applyNumberFormat="1" applyFont="1" applyBorder="1" applyAlignment="1">
      <alignment horizontal="right" vertical="center" wrapText="1"/>
    </xf>
    <xf numFmtId="0" fontId="7" fillId="0" borderId="4" xfId="0" applyFont="1" applyBorder="1" applyAlignment="1">
      <alignment horizontal="right" vertical="center" wrapText="1"/>
    </xf>
    <xf numFmtId="0" fontId="7" fillId="0" borderId="6" xfId="0" applyFont="1" applyFill="1" applyBorder="1" applyAlignment="1">
      <alignment horizontal="right" vertical="center" wrapText="1"/>
    </xf>
    <xf numFmtId="3" fontId="7" fillId="0" borderId="6" xfId="0" applyNumberFormat="1" applyFont="1" applyBorder="1" applyAlignment="1">
      <alignment horizontal="right" vertical="center" wrapText="1"/>
    </xf>
    <xf numFmtId="0" fontId="4" fillId="0" borderId="0" xfId="0" applyFont="1" applyBorder="1" applyAlignment="1">
      <alignment horizontal="right" vertical="center" wrapText="1"/>
    </xf>
    <xf numFmtId="0" fontId="4" fillId="0" borderId="10" xfId="0" applyFont="1" applyBorder="1" applyAlignment="1">
      <alignment horizontal="right" vertical="center" wrapText="1"/>
    </xf>
    <xf numFmtId="164" fontId="7" fillId="0" borderId="0" xfId="0" applyNumberFormat="1" applyFont="1" applyFill="1" applyAlignment="1">
      <alignment horizontal="right" vertical="center" wrapText="1"/>
    </xf>
    <xf numFmtId="0" fontId="8" fillId="0" borderId="4" xfId="0" applyFont="1" applyBorder="1" applyAlignment="1">
      <alignment horizontal="right" vertical="center" wrapText="1"/>
    </xf>
    <xf numFmtId="0" fontId="8" fillId="0" borderId="6" xfId="0" applyFont="1" applyFill="1" applyBorder="1" applyAlignment="1">
      <alignment horizontal="right" vertical="center" wrapText="1"/>
    </xf>
    <xf numFmtId="0" fontId="4" fillId="0" borderId="6" xfId="0" applyFont="1" applyBorder="1" applyAlignment="1">
      <alignment horizontal="right" vertical="center" wrapText="1"/>
    </xf>
    <xf numFmtId="3" fontId="7" fillId="0" borderId="0" xfId="0" applyNumberFormat="1" applyFont="1" applyBorder="1" applyAlignment="1">
      <alignment horizontal="right" vertical="center" wrapText="1"/>
    </xf>
    <xf numFmtId="164" fontId="4" fillId="0" borderId="4" xfId="1" applyNumberFormat="1" applyFont="1" applyFill="1" applyBorder="1" applyAlignment="1">
      <alignment horizontal="right" vertical="center" wrapText="1"/>
    </xf>
    <xf numFmtId="0" fontId="7" fillId="0" borderId="4" xfId="0" applyFont="1" applyFill="1" applyBorder="1" applyAlignment="1">
      <alignment horizontal="right" vertical="center" wrapText="1"/>
    </xf>
    <xf numFmtId="164" fontId="4" fillId="0" borderId="6" xfId="1" applyNumberFormat="1" applyFont="1" applyFill="1" applyBorder="1" applyAlignment="1">
      <alignment horizontal="right" vertical="center" wrapText="1"/>
    </xf>
    <xf numFmtId="0" fontId="4" fillId="0" borderId="0" xfId="0" applyFont="1" applyFill="1" applyBorder="1" applyAlignment="1">
      <alignment horizontal="right" vertical="center" wrapText="1"/>
    </xf>
    <xf numFmtId="0" fontId="4" fillId="0" borderId="10" xfId="0" applyFont="1" applyFill="1" applyBorder="1" applyAlignment="1">
      <alignment horizontal="right" vertical="center" wrapText="1"/>
    </xf>
    <xf numFmtId="0" fontId="7" fillId="0" borderId="0" xfId="0" applyFont="1" applyBorder="1" applyAlignment="1">
      <alignment horizontal="right" vertical="center" wrapText="1"/>
    </xf>
    <xf numFmtId="0" fontId="4" fillId="0" borderId="4" xfId="0" applyFont="1" applyBorder="1" applyAlignment="1">
      <alignment horizontal="right" vertical="center" wrapText="1"/>
    </xf>
    <xf numFmtId="0" fontId="4" fillId="0" borderId="6" xfId="0" applyFont="1" applyFill="1" applyBorder="1" applyAlignment="1">
      <alignment horizontal="right" vertical="center" wrapText="1"/>
    </xf>
    <xf numFmtId="3" fontId="4" fillId="0" borderId="4" xfId="0" applyNumberFormat="1" applyFont="1" applyBorder="1" applyAlignment="1">
      <alignment horizontal="right" vertical="center" wrapText="1"/>
    </xf>
    <xf numFmtId="3" fontId="4" fillId="0" borderId="6" xfId="0" applyNumberFormat="1" applyFont="1" applyBorder="1" applyAlignment="1">
      <alignment horizontal="right" vertical="center" wrapText="1"/>
    </xf>
    <xf numFmtId="3" fontId="7" fillId="0" borderId="4" xfId="0" applyNumberFormat="1" applyFont="1" applyBorder="1" applyAlignment="1">
      <alignment horizontal="right" vertical="center" wrapText="1"/>
    </xf>
    <xf numFmtId="3" fontId="7" fillId="0" borderId="6" xfId="0" applyNumberFormat="1" applyFont="1" applyFill="1" applyBorder="1" applyAlignment="1">
      <alignment horizontal="right" vertical="center" wrapText="1"/>
    </xf>
    <xf numFmtId="164" fontId="4" fillId="0" borderId="0" xfId="1" applyNumberFormat="1" applyFont="1" applyFill="1" applyBorder="1" applyAlignment="1">
      <alignment horizontal="right" vertical="center" wrapText="1"/>
    </xf>
    <xf numFmtId="3" fontId="4" fillId="0" borderId="0" xfId="0" applyNumberFormat="1" applyFont="1" applyBorder="1" applyAlignment="1">
      <alignment horizontal="right" vertical="center" wrapText="1"/>
    </xf>
    <xf numFmtId="3" fontId="4" fillId="0" borderId="6" xfId="0" applyNumberFormat="1" applyFont="1" applyFill="1" applyBorder="1" applyAlignment="1">
      <alignment horizontal="right" vertical="center" wrapText="1"/>
    </xf>
    <xf numFmtId="3" fontId="7" fillId="0" borderId="10" xfId="0" applyNumberFormat="1" applyFont="1" applyBorder="1" applyAlignment="1">
      <alignment horizontal="right" vertical="center" wrapText="1"/>
    </xf>
    <xf numFmtId="3" fontId="4" fillId="0" borderId="4" xfId="0" applyNumberFormat="1" applyFont="1" applyFill="1" applyBorder="1" applyAlignment="1">
      <alignment horizontal="right" vertical="center" wrapText="1"/>
    </xf>
    <xf numFmtId="0" fontId="4" fillId="0" borderId="4" xfId="0" applyFont="1" applyFill="1" applyBorder="1" applyAlignment="1">
      <alignment horizontal="right" vertical="center" wrapText="1"/>
    </xf>
    <xf numFmtId="3" fontId="7" fillId="0" borderId="10" xfId="0" applyNumberFormat="1" applyFont="1" applyFill="1" applyBorder="1" applyAlignment="1">
      <alignment horizontal="right" vertical="center" wrapText="1"/>
    </xf>
    <xf numFmtId="164" fontId="7" fillId="0" borderId="0" xfId="0" applyNumberFormat="1" applyFont="1" applyFill="1" applyBorder="1" applyAlignment="1">
      <alignment horizontal="right" vertical="center" wrapText="1"/>
    </xf>
    <xf numFmtId="164" fontId="3" fillId="0" borderId="10" xfId="1" applyNumberFormat="1" applyFont="1" applyFill="1" applyBorder="1" applyAlignment="1">
      <alignment horizontal="right" vertical="center" wrapText="1"/>
    </xf>
    <xf numFmtId="0" fontId="7" fillId="0" borderId="4" xfId="0" applyFont="1" applyBorder="1" applyAlignment="1">
      <alignment horizontal="left" vertical="center" wrapText="1"/>
    </xf>
    <xf numFmtId="0" fontId="7" fillId="0" borderId="4" xfId="0" applyFont="1" applyFill="1" applyBorder="1" applyAlignment="1">
      <alignment horizontal="left" vertical="center" wrapText="1"/>
    </xf>
    <xf numFmtId="0" fontId="4" fillId="0" borderId="4" xfId="0" applyFont="1" applyBorder="1" applyAlignment="1">
      <alignment horizontal="left" vertical="center" wrapText="1"/>
    </xf>
    <xf numFmtId="0" fontId="4" fillId="0" borderId="4" xfId="0" applyFont="1" applyFill="1" applyBorder="1" applyAlignment="1">
      <alignment horizontal="left" vertical="center" wrapText="1"/>
    </xf>
    <xf numFmtId="0" fontId="17" fillId="0" borderId="0" xfId="2" applyFont="1" applyAlignment="1">
      <alignment wrapText="1"/>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Zach" id="{00910F70-9479-45F0-9C6D-23E723F25B2E}" userId="Zach"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2-12-01T21:16:39.44" personId="{00910F70-9479-45F0-9C6D-23E723F25B2E}" id="{FFA9D018-B9CC-4613-AAF5-FDD2C694CE21}">
    <text>Following the Water &amp; Tribes Initiative (2021), “recognized” indicates that all of a tribe’s water rights claims have been formally resolved; “unresolved” means that none of a tribe’s claims have been resolved; and “partially resolved” means a tribe has both recognized and unresolved claims.</text>
  </threadedComment>
  <threadedComment ref="C1" dT="2022-12-01T21:08:48.64" personId="{00910F70-9479-45F0-9C6D-23E723F25B2E}" id="{B28B33E0-DFDF-4D7F-8691-2C190201495B}">
    <text xml:space="preserve">Surface water and/or groundwater. Reported as diversions in acre-feet unless otherwise noted.  </text>
  </threadedComment>
  <threadedComment ref="D1" dT="2022-12-01T23:04:25.88" personId="{00910F70-9479-45F0-9C6D-23E723F25B2E}" id="{A8298F97-A91E-4DA4-BE39-7035BE33C361}">
    <text xml:space="preserve">Water accessed according to water delivery contracts not pursuant to recognized water rights. </text>
  </threadedComment>
  <threadedComment ref="E1" dT="2022-12-01T21:12:45.06" personId="{00910F70-9479-45F0-9C6D-23E723F25B2E}" id="{11A0C5DA-93A7-4DAF-8CFE-87B083A28983}">
    <text xml:space="preserve">Unresolved water rights claims reported as diversions in acre-feet where available. </text>
  </threadedComment>
  <threadedComment ref="L1" dT="2022-12-01T21:11:38.92" personId="{00910F70-9479-45F0-9C6D-23E723F25B2E}" id="{C5255CD3-6B28-40E8-9BE1-32F62B3DA4BE}">
    <text xml:space="preserve">Includes recognized reserve rights and water delivery contracts. Reported as diversions in acre-feet. </text>
  </threadedComment>
  <threadedComment ref="M1" dT="2022-12-01T21:24:06.53" personId="{00910F70-9479-45F0-9C6D-23E723F25B2E}" id="{D0033A7D-21EE-4E67-AE26-13166F3B8455}">
    <text xml:space="preserve">These amounts are included in Recognized Rights and Total Recognized Entitlements and are not additional to them. Reported as diversions in acre-feet. </text>
  </threadedComment>
  <threadedComment ref="C17" dT="2022-12-01T23:43:52.88" personId="{00910F70-9479-45F0-9C6D-23E723F25B2E}" id="{8226C376-C7CC-479D-87CE-D6C7F1FFC25B}">
    <text>606,660 diversion + 81,500 depletion</text>
  </threadedComment>
  <threadedComment ref="K17" dT="2022-12-01T23:44:05.56" personId="{00910F70-9479-45F0-9C6D-23E723F25B2E}" id="{DE11DEB0-88D9-4E9F-A40D-2439D5BBD4E5}">
    <text xml:space="preserve">Depletion right. </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digitalrepository.unm.edu/cgi/viewcontent.cgi?article=1045&amp;amp;context=nawrs" TargetMode="External"/><Relationship Id="rId18" Type="http://schemas.openxmlformats.org/officeDocument/2006/relationships/hyperlink" Target="https://doi.org/10.1126/science.aat6041" TargetMode="External"/><Relationship Id="rId26" Type="http://schemas.openxmlformats.org/officeDocument/2006/relationships/hyperlink" Target="https://doi.org/10.1126/science.aat6041" TargetMode="External"/><Relationship Id="rId39" Type="http://schemas.openxmlformats.org/officeDocument/2006/relationships/hyperlink" Target="https://www.tribalwateruse.org/?page_id=569" TargetMode="External"/><Relationship Id="rId21" Type="http://schemas.openxmlformats.org/officeDocument/2006/relationships/hyperlink" Target="https://www.naturalresourcespolicy.org/publications/policy-brief-4-final-4.9.21-.pdf" TargetMode="External"/><Relationship Id="rId34" Type="http://schemas.openxmlformats.org/officeDocument/2006/relationships/hyperlink" Target="https://www.tribalwateruse.org/?page_id=569" TargetMode="External"/><Relationship Id="rId42" Type="http://schemas.openxmlformats.org/officeDocument/2006/relationships/hyperlink" Target="https://www.tribalwateruse.org/?page_id=569" TargetMode="External"/><Relationship Id="rId47" Type="http://schemas.openxmlformats.org/officeDocument/2006/relationships/hyperlink" Target="https://www.tribalwateruse.org/?page_id=569" TargetMode="External"/><Relationship Id="rId50" Type="http://schemas.openxmlformats.org/officeDocument/2006/relationships/hyperlink" Target="https://www.naturalresourcespolicy.org/publications/policy-brief-4-final-4.9.21-.pdf" TargetMode="External"/><Relationship Id="rId55" Type="http://schemas.openxmlformats.org/officeDocument/2006/relationships/hyperlink" Target="https://www.naturalresourcespolicy.org/publications/policy-brief-4-final-4.9.21-.pdf" TargetMode="External"/><Relationship Id="rId63" Type="http://schemas.openxmlformats.org/officeDocument/2006/relationships/vmlDrawing" Target="../drawings/vmlDrawing1.vml"/><Relationship Id="rId7" Type="http://schemas.openxmlformats.org/officeDocument/2006/relationships/hyperlink" Target="https://scholar.law.colorado.edu/cgi/viewcontent.cgi?article=1006&amp;context=water-law-and-policy-reform" TargetMode="External"/><Relationship Id="rId2" Type="http://schemas.openxmlformats.org/officeDocument/2006/relationships/hyperlink" Target="https://www.usu.edu/colorado-river-research-group/files/crrg_tribal_water_rights.pdf" TargetMode="External"/><Relationship Id="rId16" Type="http://schemas.openxmlformats.org/officeDocument/2006/relationships/hyperlink" Target="https://www.usbr.gov/lc/region/programs/crbstudy/finalreport/Technical%20Report%20C%20-%20Water%20Demand%20Assessment/TR-C_Appendix9_FINAL_Dec2012.pdf" TargetMode="External"/><Relationship Id="rId20" Type="http://schemas.openxmlformats.org/officeDocument/2006/relationships/hyperlink" Target="https://www.naturalresourcespolicy.org/publications/policy-brief-4-final-4.9.21-.pdf" TargetMode="External"/><Relationship Id="rId29" Type="http://schemas.openxmlformats.org/officeDocument/2006/relationships/hyperlink" Target="https://doi.org/10.1126/science.aat6041" TargetMode="External"/><Relationship Id="rId41" Type="http://schemas.openxmlformats.org/officeDocument/2006/relationships/hyperlink" Target="https://www.tribalwateruse.org/?page_id=569" TargetMode="External"/><Relationship Id="rId54" Type="http://schemas.openxmlformats.org/officeDocument/2006/relationships/hyperlink" Target="https://www.naturalresourcespolicy.org/publications/policy-brief-4-final-4.9.21-.pdf" TargetMode="External"/><Relationship Id="rId62" Type="http://schemas.openxmlformats.org/officeDocument/2006/relationships/printerSettings" Target="../printerSettings/printerSettings1.bin"/><Relationship Id="rId1" Type="http://schemas.openxmlformats.org/officeDocument/2006/relationships/hyperlink" Target="https://www.usu.edu/colorado-river-research-group/files/crrg_tribal_water_rights.pdf" TargetMode="External"/><Relationship Id="rId6" Type="http://schemas.openxmlformats.org/officeDocument/2006/relationships/hyperlink" Target="https://crsreports.congress.gov/product/pdf/R/R44148" TargetMode="External"/><Relationship Id="rId11" Type="http://schemas.openxmlformats.org/officeDocument/2006/relationships/hyperlink" Target="https://www.usbr.gov/lc/region/programs/crbstudy/finalreport/Technical%20Report%20C%20-%20Water%20Demand%20Assessment/TR-C_Appendix9_FINAL.pdf" TargetMode="External"/><Relationship Id="rId24" Type="http://schemas.openxmlformats.org/officeDocument/2006/relationships/hyperlink" Target="https://www.naturalresourcespolicy.org/publications/policy-brief-4-final-4.9.21-.pdf" TargetMode="External"/><Relationship Id="rId32" Type="http://schemas.openxmlformats.org/officeDocument/2006/relationships/hyperlink" Target="https://www.tribalwateruse.org/?page_id=569" TargetMode="External"/><Relationship Id="rId37" Type="http://schemas.openxmlformats.org/officeDocument/2006/relationships/hyperlink" Target="https://www.tribalwateruse.org/?page_id=569" TargetMode="External"/><Relationship Id="rId40" Type="http://schemas.openxmlformats.org/officeDocument/2006/relationships/hyperlink" Target="https://www.tribalwateruse.org/?page_id=569" TargetMode="External"/><Relationship Id="rId45" Type="http://schemas.openxmlformats.org/officeDocument/2006/relationships/hyperlink" Target="https://www.tribalwateruse.org/?page_id=569" TargetMode="External"/><Relationship Id="rId53" Type="http://schemas.openxmlformats.org/officeDocument/2006/relationships/hyperlink" Target="https://www.naturalresourcespolicy.org/publications/policy-brief-4-final-4.9.21-.pdf" TargetMode="External"/><Relationship Id="rId58" Type="http://schemas.openxmlformats.org/officeDocument/2006/relationships/hyperlink" Target="https://doi.org/10.1126/science.aat6041" TargetMode="External"/><Relationship Id="rId5" Type="http://schemas.openxmlformats.org/officeDocument/2006/relationships/hyperlink" Target="https://www.usbr.gov/lc/region/programs/crbstudy/finalreport/Technical%20Report%20C%20-%20Water%20Demand%20Assessment/TR-C_Appendix9_FINAL.pdf" TargetMode="External"/><Relationship Id="rId15" Type="http://schemas.openxmlformats.org/officeDocument/2006/relationships/hyperlink" Target="https://wokeonwater.org/tribal-water-uses-in-the-colorado-river-basin/" TargetMode="External"/><Relationship Id="rId23" Type="http://schemas.openxmlformats.org/officeDocument/2006/relationships/hyperlink" Target="https://www.naturalresourcespolicy.org/publications/policy-brief-4-final-4.9.21-.pdf" TargetMode="External"/><Relationship Id="rId28" Type="http://schemas.openxmlformats.org/officeDocument/2006/relationships/hyperlink" Target="https://doi.org/10.1126/science.aat6041" TargetMode="External"/><Relationship Id="rId36" Type="http://schemas.openxmlformats.org/officeDocument/2006/relationships/hyperlink" Target="https://www.tribalwateruse.org/?page_id=569" TargetMode="External"/><Relationship Id="rId49" Type="http://schemas.openxmlformats.org/officeDocument/2006/relationships/hyperlink" Target="https://www.naturalresourcespolicy.org/publications/policy-brief-4-final-4.9.21-.pdf" TargetMode="External"/><Relationship Id="rId57" Type="http://schemas.openxmlformats.org/officeDocument/2006/relationships/hyperlink" Target="https://www.naturalresourcespolicy.org/publications/policy-brief-4-final-4.9.21-.pdf" TargetMode="External"/><Relationship Id="rId61" Type="http://schemas.openxmlformats.org/officeDocument/2006/relationships/hyperlink" Target="https://www.usbr.gov/lc/phoenix/reports/capgilbert/EAGilbertCAPlease.pdf" TargetMode="External"/><Relationship Id="rId10" Type="http://schemas.openxmlformats.org/officeDocument/2006/relationships/hyperlink" Target="http://images.water.nv.gov/images/LWRFS/Order%201303%20reports%20July%2003%202019/SNWA%20and%20LVVWD/2019-07-03%20LWRFS%20Assessment%20Supporting%20Documents/SNWA_2016_2015%20Muddy%20River%20ICS.PDF" TargetMode="External"/><Relationship Id="rId19" Type="http://schemas.openxmlformats.org/officeDocument/2006/relationships/hyperlink" Target="https://www.naturalresourcespolicy.org/publications/policy-brief-4-final-4.9.21-.pdf" TargetMode="External"/><Relationship Id="rId31" Type="http://schemas.openxmlformats.org/officeDocument/2006/relationships/hyperlink" Target="https://www.tribalwateruse.org/?page_id=569" TargetMode="External"/><Relationship Id="rId44" Type="http://schemas.openxmlformats.org/officeDocument/2006/relationships/hyperlink" Target="https://www.tribalwateruse.org/?page_id=569" TargetMode="External"/><Relationship Id="rId52" Type="http://schemas.openxmlformats.org/officeDocument/2006/relationships/hyperlink" Target="https://www.naturalresourcespolicy.org/publications/policy-brief-4-final-4.9.21-.pdf" TargetMode="External"/><Relationship Id="rId60" Type="http://schemas.openxmlformats.org/officeDocument/2006/relationships/hyperlink" Target="https://www.tribalwateruse.org/?page_id=569" TargetMode="External"/><Relationship Id="rId65" Type="http://schemas.microsoft.com/office/2017/10/relationships/threadedComment" Target="../threadedComments/threadedComment1.xml"/><Relationship Id="rId4" Type="http://schemas.openxmlformats.org/officeDocument/2006/relationships/hyperlink" Target="https://www.usbr.gov/lc/region/programs/crbstudy/tws/docs/Ch.%205.1%20Ute%20Tribe%20Current-Future%20Water%20Use%2012-13-2018.pdf" TargetMode="External"/><Relationship Id="rId9" Type="http://schemas.openxmlformats.org/officeDocument/2006/relationships/hyperlink" Target="https://www.tribalwateruse.org/?page_id=569" TargetMode="External"/><Relationship Id="rId14" Type="http://schemas.openxmlformats.org/officeDocument/2006/relationships/hyperlink" Target="https://usbr.gov/lc/region/g4000/4200Rpts/Approvals/2016/AZ/2016CibolaValleyAll29DEC2015A.pdf" TargetMode="External"/><Relationship Id="rId22" Type="http://schemas.openxmlformats.org/officeDocument/2006/relationships/hyperlink" Target="https://www.naturalresourcespolicy.org/publications/policy-brief-4-final-4.9.21-.pdf" TargetMode="External"/><Relationship Id="rId27" Type="http://schemas.openxmlformats.org/officeDocument/2006/relationships/hyperlink" Target="https://doi.org/10.1126/science.aat6041" TargetMode="External"/><Relationship Id="rId30" Type="http://schemas.openxmlformats.org/officeDocument/2006/relationships/hyperlink" Target="https://crsreports.congress.gov/product/pdf/R/R44148" TargetMode="External"/><Relationship Id="rId35" Type="http://schemas.openxmlformats.org/officeDocument/2006/relationships/hyperlink" Target="https://www.tribalwateruse.org/?page_id=569" TargetMode="External"/><Relationship Id="rId43" Type="http://schemas.openxmlformats.org/officeDocument/2006/relationships/hyperlink" Target="https://www.tribalwateruse.org/?page_id=569" TargetMode="External"/><Relationship Id="rId48" Type="http://schemas.openxmlformats.org/officeDocument/2006/relationships/hyperlink" Target="https://www.tribalwateruse.org/?page_id=569" TargetMode="External"/><Relationship Id="rId56" Type="http://schemas.openxmlformats.org/officeDocument/2006/relationships/hyperlink" Target="https://www.naturalresourcespolicy.org/publications/policy-brief-4-final-4.9.21-.pdf" TargetMode="External"/><Relationship Id="rId64" Type="http://schemas.openxmlformats.org/officeDocument/2006/relationships/comments" Target="../comments1.xml"/><Relationship Id="rId8" Type="http://schemas.openxmlformats.org/officeDocument/2006/relationships/hyperlink" Target="https://www.congress.gov/congressional-report/111th-congress/house-report/391/1" TargetMode="External"/><Relationship Id="rId51" Type="http://schemas.openxmlformats.org/officeDocument/2006/relationships/hyperlink" Target="https://www.naturalresourcespolicy.org/publications/policy-brief-4-final-4.9.21-.pdf" TargetMode="External"/><Relationship Id="rId3" Type="http://schemas.openxmlformats.org/officeDocument/2006/relationships/hyperlink" Target="https://www.usbr.gov/lc/region/programs/crbstudy/tws/docs/Ch.%205.11%20Summary%2012-13-2018.pdf" TargetMode="External"/><Relationship Id="rId12" Type="http://schemas.openxmlformats.org/officeDocument/2006/relationships/hyperlink" Target="https://digitalrepository.unm.edu/nawrs/49/" TargetMode="External"/><Relationship Id="rId17" Type="http://schemas.openxmlformats.org/officeDocument/2006/relationships/hyperlink" Target="http://images.water.nv.gov/images/Decrees/M/Muddy%20River.pdf" TargetMode="External"/><Relationship Id="rId25" Type="http://schemas.openxmlformats.org/officeDocument/2006/relationships/hyperlink" Target="https://doi.org/10.1126/science.aat6041" TargetMode="External"/><Relationship Id="rId33" Type="http://schemas.openxmlformats.org/officeDocument/2006/relationships/hyperlink" Target="https://www.tribalwateruse.org/?page_id=569" TargetMode="External"/><Relationship Id="rId38" Type="http://schemas.openxmlformats.org/officeDocument/2006/relationships/hyperlink" Target="https://www.tribalwateruse.org/?page_id=569" TargetMode="External"/><Relationship Id="rId46" Type="http://schemas.openxmlformats.org/officeDocument/2006/relationships/hyperlink" Target="https://www.tribalwateruse.org/?page_id=569" TargetMode="External"/><Relationship Id="rId59" Type="http://schemas.openxmlformats.org/officeDocument/2006/relationships/hyperlink" Target="https://www.naturalresourcespolicy.org/publications/policy-brief-4-final-4.9.21-.pdf"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igitalrepository.unm.edu/nawrs/" TargetMode="External"/><Relationship Id="rId7" Type="http://schemas.openxmlformats.org/officeDocument/2006/relationships/printerSettings" Target="../printerSettings/printerSettings2.bin"/><Relationship Id="rId2" Type="http://schemas.openxmlformats.org/officeDocument/2006/relationships/hyperlink" Target="https://www.tribalwateruse.org/?page_id=569" TargetMode="External"/><Relationship Id="rId1" Type="http://schemas.openxmlformats.org/officeDocument/2006/relationships/hyperlink" Target="https://crsreports.congress.gov/product/pdf/R/R44148" TargetMode="External"/><Relationship Id="rId6" Type="http://schemas.openxmlformats.org/officeDocument/2006/relationships/hyperlink" Target="https://doi.org/10.1126/science.aat6041" TargetMode="External"/><Relationship Id="rId5" Type="http://schemas.openxmlformats.org/officeDocument/2006/relationships/hyperlink" Target="https://www.naturalresourcespolicy.org/publications/policy-brief-4-final-4.9.21-.pdf" TargetMode="External"/><Relationship Id="rId4" Type="http://schemas.openxmlformats.org/officeDocument/2006/relationships/hyperlink" Target="https://www.usbr.gov/lc/region/programs/crbstudy/tribalwaterstudy.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6E549-D007-4C8C-8DB0-FD3A34843964}">
  <dimension ref="A1:U38"/>
  <sheetViews>
    <sheetView topLeftCell="A26" zoomScaleNormal="100" workbookViewId="0">
      <selection activeCell="A32" sqref="A32:XFD32"/>
    </sheetView>
  </sheetViews>
  <sheetFormatPr defaultRowHeight="14.5" x14ac:dyDescent="0.35"/>
  <cols>
    <col min="1" max="1" width="28" style="2" customWidth="1"/>
    <col min="2" max="2" width="16.75" style="33" customWidth="1"/>
    <col min="3" max="3" width="19.6640625" style="33" customWidth="1"/>
    <col min="4" max="4" width="18" style="33" customWidth="1"/>
    <col min="5" max="5" width="18.4140625" style="36" customWidth="1"/>
    <col min="6" max="6" width="8.1640625" style="45" customWidth="1"/>
    <col min="7" max="10" width="8.1640625" style="43" customWidth="1"/>
    <col min="11" max="11" width="8.1640625" style="44" customWidth="1"/>
    <col min="12" max="12" width="17.33203125" style="5" customWidth="1"/>
    <col min="13" max="13" width="20.58203125" style="10" customWidth="1"/>
    <col min="14" max="14" width="88.08203125" style="2" customWidth="1"/>
    <col min="15" max="18" width="30.6640625" style="2" customWidth="1"/>
    <col min="19" max="19" width="31.25" style="2" customWidth="1"/>
    <col min="20" max="16384" width="8.6640625" style="2"/>
  </cols>
  <sheetData>
    <row r="1" spans="1:19" s="6" customFormat="1" ht="31.5" thickBot="1" x14ac:dyDescent="0.5">
      <c r="A1" s="20" t="s">
        <v>53</v>
      </c>
      <c r="B1" s="31" t="s">
        <v>99</v>
      </c>
      <c r="C1" s="31" t="s">
        <v>58</v>
      </c>
      <c r="D1" s="31" t="s">
        <v>70</v>
      </c>
      <c r="E1" s="35" t="s">
        <v>60</v>
      </c>
      <c r="F1" s="37" t="s">
        <v>0</v>
      </c>
      <c r="G1" s="38"/>
      <c r="H1" s="38"/>
      <c r="I1" s="38"/>
      <c r="J1" s="38"/>
      <c r="K1" s="39"/>
      <c r="L1" s="7" t="s">
        <v>59</v>
      </c>
      <c r="M1" s="9" t="s">
        <v>68</v>
      </c>
      <c r="N1" s="6" t="s">
        <v>67</v>
      </c>
      <c r="O1" s="48" t="s">
        <v>86</v>
      </c>
      <c r="P1" s="48" t="s">
        <v>87</v>
      </c>
      <c r="Q1" s="48" t="s">
        <v>88</v>
      </c>
      <c r="R1" s="48" t="s">
        <v>89</v>
      </c>
      <c r="S1" s="6" t="s">
        <v>90</v>
      </c>
    </row>
    <row r="2" spans="1:19" s="19" customFormat="1" ht="29" x14ac:dyDescent="0.35">
      <c r="A2" s="46"/>
      <c r="B2" s="32"/>
      <c r="C2" s="47" t="s">
        <v>95</v>
      </c>
      <c r="D2" s="47" t="s">
        <v>95</v>
      </c>
      <c r="E2" s="47" t="s">
        <v>95</v>
      </c>
      <c r="F2" s="40" t="s">
        <v>61</v>
      </c>
      <c r="G2" s="41" t="s">
        <v>62</v>
      </c>
      <c r="H2" s="41" t="s">
        <v>63</v>
      </c>
      <c r="I2" s="41" t="s">
        <v>64</v>
      </c>
      <c r="J2" s="41" t="s">
        <v>65</v>
      </c>
      <c r="K2" s="42" t="s">
        <v>66</v>
      </c>
      <c r="L2" s="47" t="s">
        <v>95</v>
      </c>
      <c r="M2" s="47" t="s">
        <v>95</v>
      </c>
      <c r="O2" s="30"/>
      <c r="P2" s="30"/>
      <c r="Q2" s="30"/>
      <c r="R2" s="30"/>
    </row>
    <row r="3" spans="1:19" x14ac:dyDescent="0.35">
      <c r="A3" s="1" t="s">
        <v>1</v>
      </c>
      <c r="B3" s="86" t="s">
        <v>2</v>
      </c>
      <c r="C3" s="54">
        <v>85000</v>
      </c>
      <c r="D3" s="55"/>
      <c r="E3" s="56"/>
      <c r="F3" s="57">
        <v>85000</v>
      </c>
      <c r="G3" s="58"/>
      <c r="H3" s="58"/>
      <c r="I3" s="58"/>
      <c r="J3" s="58"/>
      <c r="K3" s="59"/>
      <c r="L3" s="60">
        <f>SUM(C3:D3)</f>
        <v>85000</v>
      </c>
      <c r="M3" s="49"/>
      <c r="O3" s="21" t="s">
        <v>74</v>
      </c>
      <c r="P3" s="23" t="s">
        <v>3</v>
      </c>
      <c r="Q3" s="23" t="s">
        <v>73</v>
      </c>
      <c r="R3" s="24"/>
    </row>
    <row r="4" spans="1:19" x14ac:dyDescent="0.35">
      <c r="A4" s="1" t="s">
        <v>4</v>
      </c>
      <c r="B4" s="86" t="s">
        <v>2</v>
      </c>
      <c r="C4" s="54">
        <v>11340</v>
      </c>
      <c r="D4" s="61"/>
      <c r="E4" s="62"/>
      <c r="F4" s="63"/>
      <c r="G4" s="64">
        <v>11340</v>
      </c>
      <c r="H4" s="58"/>
      <c r="I4" s="58"/>
      <c r="J4" s="58"/>
      <c r="K4" s="59"/>
      <c r="L4" s="60">
        <f>SUM(C4:D4)</f>
        <v>11340</v>
      </c>
      <c r="M4" s="50"/>
      <c r="N4" s="3" t="s">
        <v>54</v>
      </c>
      <c r="O4" s="23" t="s">
        <v>93</v>
      </c>
      <c r="P4" s="26" t="s">
        <v>91</v>
      </c>
      <c r="Q4" s="24"/>
      <c r="R4" s="24"/>
    </row>
    <row r="5" spans="1:19" s="5" customFormat="1" x14ac:dyDescent="0.35">
      <c r="A5" s="8" t="s">
        <v>5</v>
      </c>
      <c r="B5" s="87" t="s">
        <v>2</v>
      </c>
      <c r="C5" s="65">
        <v>10847</v>
      </c>
      <c r="D5" s="66"/>
      <c r="E5" s="62"/>
      <c r="F5" s="67">
        <v>10847</v>
      </c>
      <c r="G5" s="68"/>
      <c r="H5" s="68"/>
      <c r="I5" s="68"/>
      <c r="J5" s="68"/>
      <c r="K5" s="69"/>
      <c r="L5" s="60">
        <f>SUM(C5:D5)</f>
        <v>10847</v>
      </c>
      <c r="M5" s="51"/>
      <c r="N5" s="5" t="s">
        <v>55</v>
      </c>
      <c r="O5" s="23" t="s">
        <v>93</v>
      </c>
      <c r="P5" s="26" t="s">
        <v>91</v>
      </c>
      <c r="Q5" s="27"/>
      <c r="R5" s="27"/>
    </row>
    <row r="6" spans="1:19" x14ac:dyDescent="0.35">
      <c r="A6" s="1" t="s">
        <v>6</v>
      </c>
      <c r="B6" s="86" t="s">
        <v>2</v>
      </c>
      <c r="C6" s="54">
        <v>719248</v>
      </c>
      <c r="D6" s="55"/>
      <c r="E6" s="62"/>
      <c r="F6" s="57">
        <v>662402</v>
      </c>
      <c r="G6" s="64">
        <v>56846</v>
      </c>
      <c r="H6" s="58"/>
      <c r="I6" s="58"/>
      <c r="J6" s="58"/>
      <c r="K6" s="59"/>
      <c r="L6" s="60">
        <f>SUM(C6:D6)</f>
        <v>719248</v>
      </c>
      <c r="M6" s="49"/>
      <c r="N6" s="2" t="s">
        <v>55</v>
      </c>
      <c r="O6" s="23" t="s">
        <v>93</v>
      </c>
      <c r="P6" s="26" t="s">
        <v>91</v>
      </c>
      <c r="Q6" s="24"/>
      <c r="R6" s="24"/>
    </row>
    <row r="7" spans="1:19" x14ac:dyDescent="0.35">
      <c r="A7" s="1" t="s">
        <v>7</v>
      </c>
      <c r="B7" s="86" t="s">
        <v>2</v>
      </c>
      <c r="C7" s="54">
        <v>36350</v>
      </c>
      <c r="D7" s="55"/>
      <c r="E7" s="62"/>
      <c r="F7" s="57">
        <v>36350</v>
      </c>
      <c r="G7" s="58"/>
      <c r="H7" s="58"/>
      <c r="I7" s="58"/>
      <c r="J7" s="58"/>
      <c r="K7" s="59"/>
      <c r="L7" s="60">
        <f>SUM(C7:D7)</f>
        <v>36350</v>
      </c>
      <c r="M7" s="49" t="s">
        <v>8</v>
      </c>
      <c r="N7" s="2" t="s">
        <v>9</v>
      </c>
      <c r="O7" s="23" t="s">
        <v>93</v>
      </c>
      <c r="P7" s="26" t="s">
        <v>91</v>
      </c>
      <c r="Q7" s="24"/>
      <c r="R7" s="24"/>
    </row>
    <row r="8" spans="1:19" ht="29" x14ac:dyDescent="0.35">
      <c r="A8" s="1" t="s">
        <v>10</v>
      </c>
      <c r="B8" s="86" t="s">
        <v>2</v>
      </c>
      <c r="C8" s="54">
        <v>132789</v>
      </c>
      <c r="D8" s="55"/>
      <c r="E8" s="62"/>
      <c r="F8" s="57">
        <v>103535</v>
      </c>
      <c r="G8" s="64">
        <v>16720</v>
      </c>
      <c r="H8" s="70"/>
      <c r="I8" s="70"/>
      <c r="J8" s="64">
        <v>12534</v>
      </c>
      <c r="K8" s="59"/>
      <c r="L8" s="60">
        <f>SUM(C8:D8)</f>
        <v>132789</v>
      </c>
      <c r="M8" s="49"/>
      <c r="N8" s="3" t="s">
        <v>56</v>
      </c>
      <c r="O8" s="23" t="s">
        <v>93</v>
      </c>
      <c r="P8" s="26" t="s">
        <v>91</v>
      </c>
      <c r="Q8" s="24"/>
      <c r="R8" s="24"/>
    </row>
    <row r="9" spans="1:19" x14ac:dyDescent="0.35">
      <c r="A9" s="1" t="s">
        <v>11</v>
      </c>
      <c r="B9" s="86" t="s">
        <v>2</v>
      </c>
      <c r="C9" s="54">
        <v>653500</v>
      </c>
      <c r="D9" s="55"/>
      <c r="E9" s="62"/>
      <c r="F9" s="57">
        <v>653500</v>
      </c>
      <c r="G9" s="58"/>
      <c r="H9" s="58"/>
      <c r="I9" s="58"/>
      <c r="J9" s="58"/>
      <c r="K9" s="59"/>
      <c r="L9" s="60">
        <f>SUM(C9:D9)</f>
        <v>653500</v>
      </c>
      <c r="M9" s="49">
        <v>156700</v>
      </c>
      <c r="O9" s="23" t="s">
        <v>93</v>
      </c>
      <c r="P9" s="21" t="s">
        <v>74</v>
      </c>
      <c r="Q9" s="26" t="s">
        <v>91</v>
      </c>
      <c r="R9" s="24"/>
    </row>
    <row r="10" spans="1:19" x14ac:dyDescent="0.35">
      <c r="A10" s="1" t="s">
        <v>12</v>
      </c>
      <c r="B10" s="88" t="s">
        <v>13</v>
      </c>
      <c r="C10" s="71"/>
      <c r="D10" s="71"/>
      <c r="E10" s="72" t="s">
        <v>14</v>
      </c>
      <c r="F10" s="63"/>
      <c r="G10" s="58"/>
      <c r="H10" s="58"/>
      <c r="I10" s="58"/>
      <c r="J10" s="58"/>
      <c r="K10" s="59"/>
      <c r="L10" s="60">
        <f>SUM(C10:D10)</f>
        <v>0</v>
      </c>
      <c r="M10" s="52"/>
      <c r="O10" s="23" t="s">
        <v>93</v>
      </c>
      <c r="P10" s="26" t="s">
        <v>91</v>
      </c>
      <c r="Q10" s="24"/>
      <c r="R10" s="24"/>
    </row>
    <row r="11" spans="1:19" ht="29" x14ac:dyDescent="0.35">
      <c r="A11" s="1" t="s">
        <v>15</v>
      </c>
      <c r="B11" s="88" t="s">
        <v>13</v>
      </c>
      <c r="C11" s="71"/>
      <c r="D11" s="73">
        <v>6028</v>
      </c>
      <c r="E11" s="72" t="s">
        <v>14</v>
      </c>
      <c r="F11" s="74">
        <v>6028</v>
      </c>
      <c r="G11" s="58"/>
      <c r="H11" s="58"/>
      <c r="I11" s="58"/>
      <c r="J11" s="58"/>
      <c r="K11" s="59"/>
      <c r="L11" s="60">
        <f>SUM(C11:D11)</f>
        <v>6028</v>
      </c>
      <c r="M11" s="52"/>
      <c r="N11" s="2" t="s">
        <v>16</v>
      </c>
      <c r="O11" s="28" t="s">
        <v>17</v>
      </c>
      <c r="P11" s="28" t="s">
        <v>18</v>
      </c>
      <c r="Q11" s="28" t="s">
        <v>19</v>
      </c>
      <c r="R11" s="23" t="s">
        <v>93</v>
      </c>
    </row>
    <row r="12" spans="1:19" x14ac:dyDescent="0.35">
      <c r="A12" s="1" t="s">
        <v>20</v>
      </c>
      <c r="B12" s="86" t="s">
        <v>102</v>
      </c>
      <c r="C12" s="55">
        <v>694</v>
      </c>
      <c r="D12" s="75"/>
      <c r="E12" s="76">
        <v>4000</v>
      </c>
      <c r="F12" s="57">
        <v>694</v>
      </c>
      <c r="G12" s="58"/>
      <c r="H12" s="58"/>
      <c r="I12" s="58"/>
      <c r="J12" s="58"/>
      <c r="K12" s="59"/>
      <c r="L12" s="60">
        <f>SUM(C12:D12)</f>
        <v>694</v>
      </c>
      <c r="M12" s="49"/>
      <c r="O12" s="21" t="s">
        <v>74</v>
      </c>
      <c r="P12" s="26" t="s">
        <v>91</v>
      </c>
      <c r="Q12" s="24"/>
      <c r="R12" s="24"/>
    </row>
    <row r="13" spans="1:19" s="5" customFormat="1" x14ac:dyDescent="0.35">
      <c r="A13" s="8" t="s">
        <v>22</v>
      </c>
      <c r="B13" s="87" t="s">
        <v>2</v>
      </c>
      <c r="C13" s="65">
        <v>45683</v>
      </c>
      <c r="D13" s="66"/>
      <c r="E13" s="56"/>
      <c r="F13" s="72"/>
      <c r="G13" s="68"/>
      <c r="H13" s="68"/>
      <c r="I13" s="77">
        <v>45683</v>
      </c>
      <c r="J13" s="68"/>
      <c r="K13" s="69"/>
      <c r="L13" s="60">
        <f>SUM(C13:D13)</f>
        <v>45683</v>
      </c>
      <c r="M13" s="51">
        <v>17</v>
      </c>
      <c r="O13" s="23" t="s">
        <v>93</v>
      </c>
      <c r="P13" s="26" t="s">
        <v>91</v>
      </c>
      <c r="Q13" s="27"/>
      <c r="R13" s="27"/>
    </row>
    <row r="14" spans="1:19" ht="29" x14ac:dyDescent="0.35">
      <c r="A14" s="1" t="s">
        <v>23</v>
      </c>
      <c r="B14" s="88" t="s">
        <v>13</v>
      </c>
      <c r="C14" s="71"/>
      <c r="D14" s="71"/>
      <c r="E14" s="72" t="s">
        <v>14</v>
      </c>
      <c r="F14" s="63"/>
      <c r="G14" s="58"/>
      <c r="H14" s="58"/>
      <c r="I14" s="58"/>
      <c r="J14" s="58"/>
      <c r="K14" s="59"/>
      <c r="L14" s="60">
        <f>SUM(C14:D14)</f>
        <v>0</v>
      </c>
      <c r="M14" s="52"/>
      <c r="N14" s="2" t="s">
        <v>96</v>
      </c>
      <c r="O14" s="23" t="s">
        <v>93</v>
      </c>
      <c r="P14" s="26" t="s">
        <v>91</v>
      </c>
      <c r="Q14" s="24"/>
      <c r="R14" s="24"/>
    </row>
    <row r="15" spans="1:19" x14ac:dyDescent="0.35">
      <c r="A15" s="1" t="s">
        <v>24</v>
      </c>
      <c r="B15" s="88" t="s">
        <v>2</v>
      </c>
      <c r="C15" s="73">
        <v>2000</v>
      </c>
      <c r="D15" s="71"/>
      <c r="E15" s="72"/>
      <c r="F15" s="63"/>
      <c r="G15" s="58"/>
      <c r="H15" s="58"/>
      <c r="I15" s="58"/>
      <c r="J15" s="78">
        <v>2000</v>
      </c>
      <c r="K15" s="59"/>
      <c r="L15" s="60">
        <f>SUM(C15:D15)</f>
        <v>2000</v>
      </c>
      <c r="M15" s="52">
        <v>2000</v>
      </c>
      <c r="N15" s="2" t="s">
        <v>25</v>
      </c>
      <c r="O15" s="21" t="s">
        <v>74</v>
      </c>
      <c r="P15" s="24"/>
      <c r="Q15" s="24"/>
      <c r="R15" s="24"/>
    </row>
    <row r="16" spans="1:19" ht="60" x14ac:dyDescent="0.35">
      <c r="A16" s="1" t="s">
        <v>26</v>
      </c>
      <c r="B16" s="88" t="s">
        <v>97</v>
      </c>
      <c r="C16" s="73"/>
      <c r="D16" s="71"/>
      <c r="E16" s="72"/>
      <c r="F16" s="63"/>
      <c r="G16" s="58"/>
      <c r="H16" s="58"/>
      <c r="I16" s="58"/>
      <c r="J16" s="78"/>
      <c r="K16" s="59"/>
      <c r="L16" s="60">
        <f>SUM(C16:D16)</f>
        <v>0</v>
      </c>
      <c r="M16" s="52"/>
      <c r="N16" s="2" t="s">
        <v>101</v>
      </c>
      <c r="O16" s="23" t="s">
        <v>27</v>
      </c>
      <c r="P16" s="21" t="s">
        <v>69</v>
      </c>
      <c r="Q16" s="24"/>
      <c r="R16" s="24"/>
    </row>
    <row r="17" spans="1:21" ht="43.5" x14ac:dyDescent="0.35">
      <c r="A17" s="1" t="s">
        <v>28</v>
      </c>
      <c r="B17" s="88" t="s">
        <v>21</v>
      </c>
      <c r="C17" s="73">
        <v>688160</v>
      </c>
      <c r="D17" s="73"/>
      <c r="E17" s="79">
        <v>250000</v>
      </c>
      <c r="F17" s="63"/>
      <c r="G17" s="58"/>
      <c r="H17" s="58"/>
      <c r="I17" s="64">
        <v>606660</v>
      </c>
      <c r="J17" s="70"/>
      <c r="K17" s="80">
        <v>81500</v>
      </c>
      <c r="L17" s="60">
        <f>SUM(C17:D17)</f>
        <v>688160</v>
      </c>
      <c r="M17" s="52">
        <v>2000</v>
      </c>
      <c r="N17" s="2" t="s">
        <v>103</v>
      </c>
      <c r="O17" s="23" t="s">
        <v>93</v>
      </c>
      <c r="P17" s="24"/>
      <c r="Q17" s="24"/>
      <c r="R17" s="24"/>
    </row>
    <row r="18" spans="1:21" ht="43.5" x14ac:dyDescent="0.35">
      <c r="A18" s="1" t="s">
        <v>29</v>
      </c>
      <c r="B18" s="88" t="s">
        <v>21</v>
      </c>
      <c r="C18" s="71"/>
      <c r="D18" s="71">
        <v>500</v>
      </c>
      <c r="E18" s="72" t="s">
        <v>14</v>
      </c>
      <c r="F18" s="63">
        <v>500</v>
      </c>
      <c r="G18" s="58"/>
      <c r="H18" s="58"/>
      <c r="I18" s="58"/>
      <c r="J18" s="58"/>
      <c r="K18" s="59"/>
      <c r="L18" s="60">
        <f>SUM(C18:D18)</f>
        <v>500</v>
      </c>
      <c r="M18" s="52"/>
      <c r="N18" s="2" t="s">
        <v>71</v>
      </c>
      <c r="O18" s="26" t="s">
        <v>91</v>
      </c>
      <c r="P18" s="24"/>
      <c r="Q18" s="24"/>
      <c r="R18" s="24"/>
    </row>
    <row r="19" spans="1:21" x14ac:dyDescent="0.35">
      <c r="A19" s="1" t="s">
        <v>31</v>
      </c>
      <c r="B19" s="88" t="s">
        <v>2</v>
      </c>
      <c r="C19" s="65">
        <v>77966</v>
      </c>
      <c r="D19" s="71"/>
      <c r="E19" s="72"/>
      <c r="F19" s="57">
        <v>6350</v>
      </c>
      <c r="G19" s="64">
        <v>71616</v>
      </c>
      <c r="H19" s="58"/>
      <c r="I19" s="58"/>
      <c r="J19" s="58"/>
      <c r="K19" s="59"/>
      <c r="L19" s="60">
        <f>SUM(C19:D19)</f>
        <v>77966</v>
      </c>
      <c r="M19" s="52"/>
      <c r="N19" s="2" t="s">
        <v>57</v>
      </c>
      <c r="O19" s="23" t="s">
        <v>93</v>
      </c>
      <c r="P19" s="26" t="s">
        <v>91</v>
      </c>
      <c r="Q19" s="24"/>
      <c r="R19" s="24"/>
    </row>
    <row r="20" spans="1:21" ht="29" x14ac:dyDescent="0.35">
      <c r="A20" s="1" t="s">
        <v>32</v>
      </c>
      <c r="B20" s="88" t="s">
        <v>2</v>
      </c>
      <c r="C20" s="65">
        <v>122400</v>
      </c>
      <c r="D20" s="71"/>
      <c r="E20" s="72"/>
      <c r="F20" s="57">
        <v>122400</v>
      </c>
      <c r="G20" s="58"/>
      <c r="H20" s="58"/>
      <c r="I20" s="58"/>
      <c r="J20" s="58"/>
      <c r="K20" s="59"/>
      <c r="L20" s="60">
        <f>SUM(C20:D20)</f>
        <v>122400</v>
      </c>
      <c r="M20" s="52">
        <v>23250</v>
      </c>
      <c r="O20" s="23" t="s">
        <v>93</v>
      </c>
      <c r="P20" s="26" t="s">
        <v>91</v>
      </c>
      <c r="Q20" s="24"/>
      <c r="R20" s="24"/>
    </row>
    <row r="21" spans="1:21" ht="44" x14ac:dyDescent="0.4">
      <c r="A21" s="8" t="s">
        <v>33</v>
      </c>
      <c r="B21" s="89" t="s">
        <v>21</v>
      </c>
      <c r="C21" s="81">
        <v>37695</v>
      </c>
      <c r="D21" s="81">
        <v>30800</v>
      </c>
      <c r="E21" s="72" t="s">
        <v>14</v>
      </c>
      <c r="F21" s="76">
        <v>68495</v>
      </c>
      <c r="G21" s="68"/>
      <c r="H21" s="68"/>
      <c r="I21" s="68"/>
      <c r="J21" s="68"/>
      <c r="K21" s="69"/>
      <c r="L21" s="60">
        <f>SUM(C21:D21)</f>
        <v>68495</v>
      </c>
      <c r="M21" s="53"/>
      <c r="N21" s="5" t="s">
        <v>104</v>
      </c>
      <c r="O21" s="23" t="s">
        <v>93</v>
      </c>
      <c r="P21" s="25" t="s">
        <v>34</v>
      </c>
      <c r="Q21" s="29" t="s">
        <v>35</v>
      </c>
      <c r="R21" s="23" t="s">
        <v>73</v>
      </c>
      <c r="S21" s="90" t="s">
        <v>105</v>
      </c>
      <c r="T21" s="22"/>
      <c r="U21" s="22"/>
    </row>
    <row r="22" spans="1:21" s="5" customFormat="1" x14ac:dyDescent="0.35">
      <c r="A22" s="8" t="s">
        <v>36</v>
      </c>
      <c r="B22" s="89" t="s">
        <v>13</v>
      </c>
      <c r="C22" s="82"/>
      <c r="D22" s="65"/>
      <c r="E22" s="67">
        <v>22326</v>
      </c>
      <c r="F22" s="72"/>
      <c r="G22" s="68"/>
      <c r="H22" s="68"/>
      <c r="I22" s="68"/>
      <c r="J22" s="68"/>
      <c r="K22" s="69"/>
      <c r="L22" s="60">
        <f>SUM(C22:D22)</f>
        <v>0</v>
      </c>
      <c r="M22" s="53"/>
      <c r="P22" s="27"/>
      <c r="Q22" s="27"/>
      <c r="R22" s="27"/>
    </row>
    <row r="23" spans="1:21" s="5" customFormat="1" ht="34.5" customHeight="1" x14ac:dyDescent="0.35">
      <c r="A23" s="1" t="s">
        <v>100</v>
      </c>
      <c r="B23" s="88" t="s">
        <v>2</v>
      </c>
      <c r="C23" s="73">
        <v>4000</v>
      </c>
      <c r="D23" s="71"/>
      <c r="E23" s="72"/>
      <c r="F23" s="63"/>
      <c r="G23" s="58"/>
      <c r="H23" s="58"/>
      <c r="I23" s="58"/>
      <c r="J23" s="58"/>
      <c r="K23" s="80">
        <v>4000</v>
      </c>
      <c r="L23" s="60">
        <f>SUM(C23:D23)</f>
        <v>4000</v>
      </c>
      <c r="M23" s="52">
        <v>100</v>
      </c>
      <c r="N23" s="2" t="s">
        <v>37</v>
      </c>
      <c r="O23" s="21" t="s">
        <v>74</v>
      </c>
      <c r="P23" s="24"/>
      <c r="Q23" s="24"/>
      <c r="R23" s="24"/>
    </row>
    <row r="24" spans="1:21" ht="29" x14ac:dyDescent="0.35">
      <c r="A24" s="8" t="s">
        <v>38</v>
      </c>
      <c r="B24" s="89" t="s">
        <v>2</v>
      </c>
      <c r="C24" s="65">
        <v>128939</v>
      </c>
      <c r="D24" s="82"/>
      <c r="E24" s="72"/>
      <c r="F24" s="72"/>
      <c r="G24" s="68"/>
      <c r="H24" s="77">
        <v>128939</v>
      </c>
      <c r="I24" s="68"/>
      <c r="J24" s="68"/>
      <c r="K24" s="69"/>
      <c r="L24" s="60">
        <f>SUM(C24:D24)</f>
        <v>128939</v>
      </c>
      <c r="M24" s="53"/>
      <c r="N24" s="5" t="s">
        <v>39</v>
      </c>
      <c r="O24" s="23" t="s">
        <v>93</v>
      </c>
      <c r="P24" s="25" t="s">
        <v>40</v>
      </c>
      <c r="Q24" s="27"/>
      <c r="R24" s="27"/>
    </row>
    <row r="25" spans="1:21" s="5" customFormat="1" ht="29" x14ac:dyDescent="0.35">
      <c r="A25" s="1" t="s">
        <v>41</v>
      </c>
      <c r="B25" s="88" t="s">
        <v>21</v>
      </c>
      <c r="C25" s="73">
        <v>79200</v>
      </c>
      <c r="D25" s="73"/>
      <c r="E25" s="79">
        <v>8000</v>
      </c>
      <c r="F25" s="57">
        <v>79200</v>
      </c>
      <c r="G25" s="58"/>
      <c r="H25" s="58"/>
      <c r="I25" s="58"/>
      <c r="J25" s="58"/>
      <c r="K25" s="59"/>
      <c r="L25" s="60">
        <f>SUM(C25:D25)</f>
        <v>79200</v>
      </c>
      <c r="M25" s="52">
        <v>13200</v>
      </c>
      <c r="N25" s="2" t="s">
        <v>42</v>
      </c>
      <c r="O25" s="23" t="s">
        <v>93</v>
      </c>
      <c r="P25" s="21" t="s">
        <v>74</v>
      </c>
      <c r="Q25" s="23" t="s">
        <v>92</v>
      </c>
      <c r="R25" s="23" t="s">
        <v>43</v>
      </c>
    </row>
    <row r="26" spans="1:21" ht="43.5" x14ac:dyDescent="0.35">
      <c r="A26" s="1" t="s">
        <v>44</v>
      </c>
      <c r="B26" s="88" t="s">
        <v>13</v>
      </c>
      <c r="C26" s="71"/>
      <c r="D26" s="71"/>
      <c r="E26" s="72" t="s">
        <v>14</v>
      </c>
      <c r="F26" s="74"/>
      <c r="G26" s="58"/>
      <c r="H26" s="58"/>
      <c r="I26" s="58"/>
      <c r="J26" s="58"/>
      <c r="K26" s="59"/>
      <c r="L26" s="60">
        <f>SUM(C26:D26)</f>
        <v>0</v>
      </c>
      <c r="M26" s="52"/>
      <c r="N26" s="2" t="s">
        <v>98</v>
      </c>
      <c r="O26" s="26" t="s">
        <v>91</v>
      </c>
      <c r="P26" s="23" t="s">
        <v>93</v>
      </c>
      <c r="Q26" s="24"/>
      <c r="R26" s="24"/>
    </row>
    <row r="27" spans="1:21" ht="29" x14ac:dyDescent="0.35">
      <c r="A27" s="8" t="s">
        <v>45</v>
      </c>
      <c r="B27" s="89" t="s">
        <v>21</v>
      </c>
      <c r="C27" s="65">
        <v>179315</v>
      </c>
      <c r="D27" s="81"/>
      <c r="E27" s="79">
        <v>370370</v>
      </c>
      <c r="F27" s="72"/>
      <c r="G27" s="68"/>
      <c r="H27" s="68"/>
      <c r="I27" s="68"/>
      <c r="J27" s="68"/>
      <c r="K27" s="83">
        <v>179315</v>
      </c>
      <c r="L27" s="60">
        <f>SUM(C27:D27)</f>
        <v>179315</v>
      </c>
      <c r="M27" s="53"/>
      <c r="N27" s="5"/>
      <c r="O27" s="25" t="s">
        <v>46</v>
      </c>
      <c r="P27" s="25" t="s">
        <v>47</v>
      </c>
      <c r="Q27" s="26" t="s">
        <v>91</v>
      </c>
      <c r="R27" s="27"/>
    </row>
    <row r="28" spans="1:21" s="5" customFormat="1" ht="29" x14ac:dyDescent="0.35">
      <c r="A28" s="8" t="s">
        <v>48</v>
      </c>
      <c r="B28" s="89" t="s">
        <v>2</v>
      </c>
      <c r="C28" s="65">
        <v>100184</v>
      </c>
      <c r="D28" s="82"/>
      <c r="E28" s="72"/>
      <c r="F28" s="72"/>
      <c r="G28" s="68"/>
      <c r="H28" s="84">
        <v>100184</v>
      </c>
      <c r="I28" s="68"/>
      <c r="J28" s="68"/>
      <c r="K28" s="85"/>
      <c r="L28" s="60">
        <f>SUM(C28:D28)</f>
        <v>100184</v>
      </c>
      <c r="M28" s="53"/>
      <c r="N28" s="5" t="s">
        <v>106</v>
      </c>
      <c r="O28" s="23" t="s">
        <v>93</v>
      </c>
      <c r="P28" s="25" t="s">
        <v>40</v>
      </c>
      <c r="Q28" s="27"/>
      <c r="R28" s="27"/>
    </row>
    <row r="29" spans="1:21" s="5" customFormat="1" ht="37.5" customHeight="1" x14ac:dyDescent="0.35">
      <c r="A29" s="1" t="s">
        <v>49</v>
      </c>
      <c r="B29" s="88" t="s">
        <v>2</v>
      </c>
      <c r="C29" s="65">
        <v>99000</v>
      </c>
      <c r="D29" s="71"/>
      <c r="E29" s="72"/>
      <c r="F29" s="57">
        <v>99000</v>
      </c>
      <c r="G29" s="58"/>
      <c r="H29" s="58"/>
      <c r="I29" s="58"/>
      <c r="J29" s="58"/>
      <c r="K29" s="59"/>
      <c r="L29" s="60">
        <f>SUM(C29:D29)</f>
        <v>99000</v>
      </c>
      <c r="M29" s="52"/>
      <c r="N29" s="2" t="s">
        <v>107</v>
      </c>
      <c r="O29" s="21" t="s">
        <v>74</v>
      </c>
      <c r="P29" s="25" t="s">
        <v>50</v>
      </c>
      <c r="Q29" s="24"/>
      <c r="R29" s="24"/>
    </row>
    <row r="30" spans="1:21" ht="36" x14ac:dyDescent="0.35">
      <c r="A30" s="1" t="s">
        <v>51</v>
      </c>
      <c r="B30" s="88" t="s">
        <v>21</v>
      </c>
      <c r="C30" s="73">
        <v>1200</v>
      </c>
      <c r="D30" s="71"/>
      <c r="E30" s="72" t="s">
        <v>14</v>
      </c>
      <c r="F30" s="74">
        <v>1200</v>
      </c>
      <c r="G30" s="58"/>
      <c r="H30" s="58"/>
      <c r="I30" s="58"/>
      <c r="J30" s="58"/>
      <c r="K30" s="59"/>
      <c r="L30" s="60">
        <f>SUM(C30:D30)</f>
        <v>1200</v>
      </c>
      <c r="M30" s="52"/>
      <c r="O30" s="23" t="s">
        <v>93</v>
      </c>
      <c r="P30" s="24"/>
      <c r="Q30" s="24"/>
      <c r="R30" s="24"/>
    </row>
    <row r="31" spans="1:21" x14ac:dyDescent="0.35">
      <c r="A31" s="1" t="s">
        <v>52</v>
      </c>
      <c r="B31" s="88" t="s">
        <v>2</v>
      </c>
      <c r="C31" s="73">
        <v>1550</v>
      </c>
      <c r="D31" s="71"/>
      <c r="E31" s="72"/>
      <c r="F31" s="57">
        <v>1550</v>
      </c>
      <c r="G31" s="58"/>
      <c r="H31" s="58"/>
      <c r="I31" s="58"/>
      <c r="J31" s="58"/>
      <c r="K31" s="59"/>
      <c r="L31" s="60">
        <f>SUM(C31:D31)</f>
        <v>1550</v>
      </c>
      <c r="M31" s="52" t="s">
        <v>8</v>
      </c>
      <c r="O31" s="23" t="s">
        <v>93</v>
      </c>
      <c r="P31" s="24"/>
      <c r="Q31" s="24"/>
      <c r="R31" s="24"/>
    </row>
    <row r="32" spans="1:21" x14ac:dyDescent="0.35">
      <c r="A32" s="1" t="s">
        <v>30</v>
      </c>
      <c r="B32" s="88" t="s">
        <v>2</v>
      </c>
      <c r="C32" s="54">
        <v>10600</v>
      </c>
      <c r="D32" s="71"/>
      <c r="E32" s="72"/>
      <c r="F32" s="63"/>
      <c r="G32" s="58"/>
      <c r="H32" s="58"/>
      <c r="I32" s="64">
        <v>10600</v>
      </c>
      <c r="J32" s="58"/>
      <c r="K32" s="59"/>
      <c r="L32" s="60">
        <f>SUM(C32:D32)</f>
        <v>10600</v>
      </c>
      <c r="M32" s="52">
        <v>1500</v>
      </c>
      <c r="O32" s="26" t="s">
        <v>91</v>
      </c>
      <c r="P32" s="24"/>
      <c r="Q32" s="24"/>
      <c r="R32" s="24"/>
    </row>
    <row r="33" spans="1:18" x14ac:dyDescent="0.35">
      <c r="A33" s="4"/>
      <c r="O33" s="4"/>
      <c r="P33" s="4"/>
      <c r="Q33" s="4"/>
      <c r="R33" s="4"/>
    </row>
    <row r="34" spans="1:18" x14ac:dyDescent="0.35">
      <c r="A34" s="4"/>
      <c r="O34" s="4"/>
      <c r="P34" s="4"/>
      <c r="Q34" s="4"/>
      <c r="R34" s="4"/>
    </row>
    <row r="35" spans="1:18" x14ac:dyDescent="0.35">
      <c r="A35" s="4"/>
      <c r="O35" s="4"/>
      <c r="P35" s="4"/>
      <c r="Q35" s="4"/>
      <c r="R35" s="4"/>
    </row>
    <row r="37" spans="1:18" x14ac:dyDescent="0.35">
      <c r="C37" s="34"/>
    </row>
    <row r="38" spans="1:18" x14ac:dyDescent="0.35">
      <c r="C38" s="34"/>
    </row>
  </sheetData>
  <sortState xmlns:xlrd2="http://schemas.microsoft.com/office/spreadsheetml/2017/richdata2" ref="A4:R32">
    <sortCondition ref="A4:A32"/>
  </sortState>
  <mergeCells count="1">
    <mergeCell ref="F1:K1"/>
  </mergeCells>
  <hyperlinks>
    <hyperlink ref="P24" r:id="rId1" xr:uid="{3552F54C-973D-4859-8466-9936C11D7EF3}"/>
    <hyperlink ref="P28" r:id="rId2" xr:uid="{EF2A180E-29E9-4CBA-870D-0F33C623F3C6}"/>
    <hyperlink ref="O27" r:id="rId3" xr:uid="{05F77232-E509-4658-8F6F-572ABECC2A27}"/>
    <hyperlink ref="P27" r:id="rId4" xr:uid="{5D239BF2-E972-479E-A887-C0003A27A477}"/>
    <hyperlink ref="P3" r:id="rId5" xr:uid="{80018EFF-804C-41F5-8310-A8373D23139B}"/>
    <hyperlink ref="Q3" r:id="rId6" display="R44148 (congress.gov)" xr:uid="{F86C0D14-088C-4EA6-A4F5-C0FD2479154A}"/>
    <hyperlink ref="P21" r:id="rId7" xr:uid="{BD5D178D-E795-4AC2-9444-04F860CEDDC0}"/>
    <hyperlink ref="P29" r:id="rId8" xr:uid="{6EA68949-EDB2-4455-83B1-21CBDF86D1EA}"/>
    <hyperlink ref="O31" r:id="rId9" display="Tribal Water Rights | Tribal Water Uses in the Colorado River Basin" xr:uid="{11C57B70-4BDC-4282-8706-01BE9E057E46}"/>
    <hyperlink ref="O16" r:id="rId10" xr:uid="{B0DCA6B8-D8B0-4F76-881A-8C76C7741C1D}"/>
    <hyperlink ref="Q25" r:id="rId11" display="TR-C_Appendix9_FINAL_Dec2012 (usbr.gov)" xr:uid="{B3FB1F30-BA64-4F57-9DD7-AEDAAE3ADFA3}"/>
    <hyperlink ref="R25" r:id="rId12" xr:uid="{4F5E8701-0523-4ACF-9C51-D67A6E61504A}"/>
    <hyperlink ref="Q21" r:id="rId13" xr:uid="{71AADBDE-C8E0-4E3A-9BB5-FC10DB188EFD}"/>
    <hyperlink ref="O11" r:id="rId14" display="https://usbr.gov/lc/region/g4000/4200Rpts/Approvals/2016/AZ/2016CibolaValleyAll29DEC2015A.pdf" xr:uid="{DE23313C-2144-410B-B107-37D369625C97}"/>
    <hyperlink ref="Q11" r:id="rId15" display="https://wokeonwater.org/tribal-water-uses-in-the-colorado-river-basin/" xr:uid="{4AC9FF7E-A05C-4237-9D2E-2CB119CBF855}"/>
    <hyperlink ref="P11" r:id="rId16" display="https://www.usbr.gov/lc/region/programs/crbstudy/finalreport/Technical Report C - Water Demand Assessment/TR-C_Appendix9_FINAL_Dec2012.pdf" xr:uid="{114A8BD2-7281-4CC0-9B70-1A8DDC841EB5}"/>
    <hyperlink ref="P16" r:id="rId17" display="http://images.water.nv.gov/images/Decrees/M/Muddy River.pdf" xr:uid="{98DD0452-38E6-4F29-AAD9-83FDD2E9A4AB}"/>
    <hyperlink ref="O3" r:id="rId18" display="https://doi.org/10.1126/science.aat6041" xr:uid="{3E07ADB0-B504-476E-B097-9FC0CC64704E}"/>
    <hyperlink ref="Q27" r:id="rId19" display="https://www.naturalresourcespolicy.org/publications/policy-brief-4-final-4.9.21-.pdf" xr:uid="{77461B20-09D1-4E8E-9CE3-2A41C2692979}"/>
    <hyperlink ref="O26" r:id="rId20" display="https://www.naturalresourcespolicy.org/publications/policy-brief-4-final-4.9.21-.pdf" xr:uid="{13EF73BA-9949-4AE7-B3A1-AE80A2BBBA7A}"/>
    <hyperlink ref="O32" r:id="rId21" display="https://www.naturalresourcespolicy.org/publications/policy-brief-4-final-4.9.21-.pdf" xr:uid="{DDEF03AA-36DA-44D1-908C-EFF404A372E8}"/>
    <hyperlink ref="O18" r:id="rId22" display="https://www.naturalresourcespolicy.org/publications/policy-brief-4-final-4.9.21-.pdf" xr:uid="{F6B639D7-0EA4-4C5E-97AE-61CE17F162C1}"/>
    <hyperlink ref="P14" r:id="rId23" display="https://www.naturalresourcespolicy.org/publications/policy-brief-4-final-4.9.21-.pdf" xr:uid="{8B4C3696-5F92-41FD-92BB-3236E17FECD8}"/>
    <hyperlink ref="P5" r:id="rId24" display="https://www.naturalresourcespolicy.org/publications/policy-brief-4-final-4.9.21-.pdf" xr:uid="{FE9566B5-B655-4E0C-9011-719B7989DC03}"/>
    <hyperlink ref="O12" r:id="rId25" display="https://doi.org/10.1126/science.aat6041" xr:uid="{FB403D18-FF0E-4AC7-8AE4-4938EE085264}"/>
    <hyperlink ref="O15" r:id="rId26" display="https://doi.org/10.1126/science.aat6041" xr:uid="{A7321090-482F-4249-AB59-AC9699033C64}"/>
    <hyperlink ref="O23" r:id="rId27" display="https://doi.org/10.1126/science.aat6041" xr:uid="{A16610C7-E716-4922-8086-96A884B4FEF4}"/>
    <hyperlink ref="P25" r:id="rId28" display="https://doi.org/10.1126/science.aat6041" xr:uid="{CA10D0E4-7492-448B-BD2E-548C53FBC080}"/>
    <hyperlink ref="O29" r:id="rId29" display="https://doi.org/10.1126/science.aat6041" xr:uid="{6B2E9CA3-5054-48AC-86BD-5FEB3251BB13}"/>
    <hyperlink ref="R21" r:id="rId30" display="R44148 (congress.gov)" xr:uid="{CCC99F51-4C60-4904-976A-28D34F549000}"/>
    <hyperlink ref="O30" r:id="rId31" display="Tribal Water Rights | Tribal Water Uses in the Colorado River Basin" xr:uid="{04224B9E-7CED-4E78-AB20-DEDE435BE3FA}"/>
    <hyperlink ref="O28" r:id="rId32" display="Tribal Water Rights | Tribal Water Uses in the Colorado River Basin" xr:uid="{10F922B5-7666-4436-91F4-A582A5E7761D}"/>
    <hyperlink ref="O25" r:id="rId33" display="Tribal Water Rights | Tribal Water Uses in the Colorado River Basin" xr:uid="{481E7BB2-CC0A-48E9-A292-C779F826CA1B}"/>
    <hyperlink ref="O24" r:id="rId34" display="Tribal Water Rights | Tribal Water Uses in the Colorado River Basin" xr:uid="{575B76A6-CA88-487C-8388-6FA9D2B8F896}"/>
    <hyperlink ref="O21" r:id="rId35" display="Tribal Water Rights | Tribal Water Uses in the Colorado River Basin" xr:uid="{1B29C4E8-6AF4-46B3-9C5B-B787376DB32E}"/>
    <hyperlink ref="O20" r:id="rId36" display="Tribal Water Rights | Tribal Water Uses in the Colorado River Basin" xr:uid="{26ABDAC4-9879-41E3-8CE3-002F07F15C5E}"/>
    <hyperlink ref="O19" r:id="rId37" display="Tribal Water Rights | Tribal Water Uses in the Colorado River Basin" xr:uid="{9C8A0391-5DDE-4F38-876D-8BEEF2FADFB4}"/>
    <hyperlink ref="O17" r:id="rId38" display="Tribal Water Rights | Tribal Water Uses in the Colorado River Basin" xr:uid="{CAB25578-27DF-4EE3-9F22-6DFC59ECD47F}"/>
    <hyperlink ref="O14" r:id="rId39" display="Tribal Water Rights | Tribal Water Uses in the Colorado River Basin" xr:uid="{A190409B-DEC0-4AC6-9CFF-85397784B0C1}"/>
    <hyperlink ref="O13" r:id="rId40" display="Tribal Water Rights | Tribal Water Uses in the Colorado River Basin" xr:uid="{EB46AD52-A451-4EDC-ACB5-F0FBF203177B}"/>
    <hyperlink ref="O10" r:id="rId41" display="Tribal Water Rights | Tribal Water Uses in the Colorado River Basin" xr:uid="{3F781135-F443-4CAA-A0D0-FFCADF5EBD7C}"/>
    <hyperlink ref="O9" r:id="rId42" display="Tribal Water Rights | Tribal Water Uses in the Colorado River Basin" xr:uid="{DFC838F5-AD1C-4CCC-B889-FBE263F8596E}"/>
    <hyperlink ref="R11" r:id="rId43" display="Tribal Water Rights | Tribal Water Uses in the Colorado River Basin" xr:uid="{B088DB0A-3E14-4826-825B-022AEF97AAA6}"/>
    <hyperlink ref="O8" r:id="rId44" display="Tribal Water Rights | Tribal Water Uses in the Colorado River Basin" xr:uid="{00BC76D8-E796-4217-88F1-B3EB0BFA2F16}"/>
    <hyperlink ref="O7" r:id="rId45" display="Tribal Water Rights | Tribal Water Uses in the Colorado River Basin" xr:uid="{D4380BE4-B9C2-43F6-A33B-3C90CED8E389}"/>
    <hyperlink ref="O6" r:id="rId46" display="Tribal Water Rights | Tribal Water Uses in the Colorado River Basin" xr:uid="{BFEAC1EB-294B-40E7-8300-FDF248522150}"/>
    <hyperlink ref="O5" r:id="rId47" display="Tribal Water Rights | Tribal Water Uses in the Colorado River Basin" xr:uid="{5417504E-B76B-4143-BE49-F821F665E052}"/>
    <hyperlink ref="O4" r:id="rId48" display="Tribal Water Rights | Tribal Water Uses in the Colorado River Basin" xr:uid="{B9857BDC-DB82-4971-A9CB-C698AED197F9}"/>
    <hyperlink ref="P4" r:id="rId49" display="https://www.naturalresourcespolicy.org/publications/policy-brief-4-final-4.9.21-.pdf" xr:uid="{43E8F5BF-6484-41C1-AECA-CB9DE463F0C1}"/>
    <hyperlink ref="P6" r:id="rId50" display="https://www.naturalresourcespolicy.org/publications/policy-brief-4-final-4.9.21-.pdf" xr:uid="{0BB4FF0E-AFEF-4FAA-A29B-EC3DAA056F44}"/>
    <hyperlink ref="P7" r:id="rId51" display="https://www.naturalresourcespolicy.org/publications/policy-brief-4-final-4.9.21-.pdf" xr:uid="{7713B4FC-3E80-4318-95D4-154CAADD1893}"/>
    <hyperlink ref="P8" r:id="rId52" display="https://www.naturalresourcespolicy.org/publications/policy-brief-4-final-4.9.21-.pdf" xr:uid="{42EB11B2-A496-4BBA-B5AE-0D8974AB8047}"/>
    <hyperlink ref="P10" r:id="rId53" display="https://www.naturalresourcespolicy.org/publications/policy-brief-4-final-4.9.21-.pdf" xr:uid="{CA17F9F1-8FE5-406B-9959-F8A9CC8F1601}"/>
    <hyperlink ref="P12" r:id="rId54" display="https://www.naturalresourcespolicy.org/publications/policy-brief-4-final-4.9.21-.pdf" xr:uid="{4868D910-620D-4D45-9B5D-083C0D094CCA}"/>
    <hyperlink ref="P13" r:id="rId55" display="https://www.naturalresourcespolicy.org/publications/policy-brief-4-final-4.9.21-.pdf" xr:uid="{2150D1CD-8E3B-454A-998B-75B0A4250339}"/>
    <hyperlink ref="P19" r:id="rId56" display="https://www.naturalresourcespolicy.org/publications/policy-brief-4-final-4.9.21-.pdf" xr:uid="{E25A0139-FEF8-420A-B85F-1C1BC6749496}"/>
    <hyperlink ref="P20" r:id="rId57" display="https://www.naturalresourcespolicy.org/publications/policy-brief-4-final-4.9.21-.pdf" xr:uid="{0620D884-41EB-41EE-866F-8997F40EDA85}"/>
    <hyperlink ref="P9" r:id="rId58" display="https://doi.org/10.1126/science.aat6041" xr:uid="{FDB25D4C-67B1-4625-BC07-A9E7EBED7184}"/>
    <hyperlink ref="Q9" r:id="rId59" display="https://www.naturalresourcespolicy.org/publications/policy-brief-4-final-4.9.21-.pdf" xr:uid="{0660D925-EF8D-4DA9-98F1-B110536F6A04}"/>
    <hyperlink ref="P26" r:id="rId60" display="Tribal Water Rights | Tribal Water Uses in the Colorado River Basin" xr:uid="{7FF8BF27-AD62-467A-88C0-33DD3FEE77A4}"/>
    <hyperlink ref="S21" r:id="rId61" xr:uid="{7E1849CD-DA1D-4169-93BA-E46530F21C3F}"/>
  </hyperlinks>
  <pageMargins left="0.7" right="0.7" top="0.75" bottom="0.75" header="0.3" footer="0.3"/>
  <pageSetup orientation="portrait" r:id="rId62"/>
  <legacyDrawing r:id="rId6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852F1-5110-4E07-BB4C-2D4910BF7BB8}">
  <dimension ref="A1:B40"/>
  <sheetViews>
    <sheetView tabSelected="1" workbookViewId="0">
      <selection activeCell="B9" sqref="B9"/>
    </sheetView>
  </sheetViews>
  <sheetFormatPr defaultRowHeight="14.5" x14ac:dyDescent="0.45"/>
  <cols>
    <col min="1" max="1" width="99" style="16" customWidth="1"/>
    <col min="2" max="2" width="10.1640625" style="16" bestFit="1" customWidth="1"/>
    <col min="3" max="16384" width="8.6640625" style="16"/>
  </cols>
  <sheetData>
    <row r="1" spans="1:2" x14ac:dyDescent="0.45">
      <c r="A1" s="14" t="s">
        <v>94</v>
      </c>
      <c r="B1" s="15"/>
    </row>
    <row r="2" spans="1:2" x14ac:dyDescent="0.45">
      <c r="A2" s="14"/>
      <c r="B2" s="15"/>
    </row>
    <row r="3" spans="1:2" x14ac:dyDescent="0.45">
      <c r="A3" s="13" t="s">
        <v>72</v>
      </c>
    </row>
    <row r="4" spans="1:2" ht="72.5" x14ac:dyDescent="0.45">
      <c r="A4" s="12" t="s">
        <v>82</v>
      </c>
    </row>
    <row r="5" spans="1:2" x14ac:dyDescent="0.45">
      <c r="A5" s="13"/>
    </row>
    <row r="6" spans="1:2" x14ac:dyDescent="0.45">
      <c r="A6" s="13" t="s">
        <v>85</v>
      </c>
    </row>
    <row r="7" spans="1:2" ht="43.5" x14ac:dyDescent="0.45">
      <c r="A7" s="12" t="s">
        <v>84</v>
      </c>
    </row>
    <row r="8" spans="1:2" x14ac:dyDescent="0.45">
      <c r="A8" s="11" t="s">
        <v>83</v>
      </c>
    </row>
    <row r="9" spans="1:2" x14ac:dyDescent="0.45">
      <c r="A9" s="13"/>
    </row>
    <row r="10" spans="1:2" x14ac:dyDescent="0.45">
      <c r="A10" s="13" t="s">
        <v>81</v>
      </c>
    </row>
    <row r="11" spans="1:2" s="18" customFormat="1" ht="35" customHeight="1" x14ac:dyDescent="0.45">
      <c r="A11" s="17" t="s">
        <v>76</v>
      </c>
    </row>
    <row r="12" spans="1:2" s="18" customFormat="1" ht="35" customHeight="1" x14ac:dyDescent="0.45">
      <c r="A12" s="17" t="s">
        <v>78</v>
      </c>
    </row>
    <row r="13" spans="1:2" s="18" customFormat="1" ht="35" customHeight="1" x14ac:dyDescent="0.45">
      <c r="A13" s="17" t="s">
        <v>79</v>
      </c>
    </row>
    <row r="14" spans="1:2" s="18" customFormat="1" ht="35" customHeight="1" x14ac:dyDescent="0.45">
      <c r="A14" s="17" t="s">
        <v>80</v>
      </c>
    </row>
    <row r="15" spans="1:2" s="18" customFormat="1" ht="35" customHeight="1" x14ac:dyDescent="0.45">
      <c r="A15" s="17" t="s">
        <v>77</v>
      </c>
    </row>
    <row r="16" spans="1:2" s="18" customFormat="1" ht="35" customHeight="1" x14ac:dyDescent="0.45">
      <c r="A16" s="17" t="s">
        <v>75</v>
      </c>
    </row>
    <row r="17" spans="1:1" x14ac:dyDescent="0.45">
      <c r="A17" s="12"/>
    </row>
    <row r="18" spans="1:1" x14ac:dyDescent="0.45">
      <c r="A18" s="13"/>
    </row>
    <row r="19" spans="1:1" x14ac:dyDescent="0.45">
      <c r="A19" s="13"/>
    </row>
    <row r="20" spans="1:1" x14ac:dyDescent="0.45">
      <c r="A20" s="12"/>
    </row>
    <row r="21" spans="1:1" x14ac:dyDescent="0.45">
      <c r="A21" s="13"/>
    </row>
    <row r="22" spans="1:1" x14ac:dyDescent="0.45">
      <c r="A22" s="13"/>
    </row>
    <row r="23" spans="1:1" x14ac:dyDescent="0.45">
      <c r="A23" s="13"/>
    </row>
    <row r="24" spans="1:1" x14ac:dyDescent="0.45">
      <c r="A24" s="13"/>
    </row>
    <row r="25" spans="1:1" x14ac:dyDescent="0.45">
      <c r="A25" s="13"/>
    </row>
    <row r="26" spans="1:1" x14ac:dyDescent="0.45">
      <c r="A26" s="13"/>
    </row>
    <row r="27" spans="1:1" x14ac:dyDescent="0.45">
      <c r="A27" s="13"/>
    </row>
    <row r="28" spans="1:1" x14ac:dyDescent="0.45">
      <c r="A28" s="13"/>
    </row>
    <row r="29" spans="1:1" x14ac:dyDescent="0.45">
      <c r="A29" s="13"/>
    </row>
    <row r="30" spans="1:1" x14ac:dyDescent="0.45">
      <c r="A30" s="13"/>
    </row>
    <row r="31" spans="1:1" x14ac:dyDescent="0.45">
      <c r="A31" s="13"/>
    </row>
    <row r="32" spans="1:1" x14ac:dyDescent="0.45">
      <c r="A32" s="13"/>
    </row>
    <row r="33" spans="1:1" x14ac:dyDescent="0.45">
      <c r="A33" s="13"/>
    </row>
    <row r="34" spans="1:1" x14ac:dyDescent="0.45">
      <c r="A34" s="13"/>
    </row>
    <row r="35" spans="1:1" x14ac:dyDescent="0.45">
      <c r="A35" s="13"/>
    </row>
    <row r="36" spans="1:1" x14ac:dyDescent="0.45">
      <c r="A36" s="13"/>
    </row>
    <row r="37" spans="1:1" x14ac:dyDescent="0.45">
      <c r="A37" s="13"/>
    </row>
    <row r="38" spans="1:1" x14ac:dyDescent="0.45">
      <c r="A38" s="13"/>
    </row>
    <row r="39" spans="1:1" x14ac:dyDescent="0.45">
      <c r="A39" s="13"/>
    </row>
    <row r="40" spans="1:1" x14ac:dyDescent="0.45">
      <c r="A40" s="13"/>
    </row>
  </sheetData>
  <hyperlinks>
    <hyperlink ref="A11" r:id="rId1" display="https://crsreports.congress.gov/product/pdf/R/R44148" xr:uid="{771F5DA2-6184-4390-B8F8-C3D3B5F90EF0}"/>
    <hyperlink ref="A12" r:id="rId2" display="https://www.tribalwateruse.org/?page_id=569" xr:uid="{90FD9106-5B1B-46B7-B8D9-CDF5765A4259}"/>
    <hyperlink ref="A13" r:id="rId3" display="https://digitalrepository.unm.edu/nawrs/" xr:uid="{7FE43A74-2EC4-4A02-972F-513E8A8E4479}"/>
    <hyperlink ref="A14" r:id="rId4" display="https://www.usbr.gov/lc/region/programs/crbstudy/tribalwaterstudy.html" xr:uid="{BC5A1A5B-0E6D-49C4-8633-AE00EB835D37}"/>
    <hyperlink ref="A15" r:id="rId5" display="https://www.naturalresourcespolicy.org/publications/policy-brief-4-final-4.9.21-.pdf" xr:uid="{86AFEC4C-EA10-4CF5-AA50-AA720E848A0A}"/>
    <hyperlink ref="A16" r:id="rId6" display="https://doi.org/10.1126/science.aat6041" xr:uid="{B293CD6F-8CFC-4CFA-9945-6D695DD52206}"/>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16B0379D1C4374ABBAF3959C635FB6F" ma:contentTypeVersion="16" ma:contentTypeDescription="Create a new document." ma:contentTypeScope="" ma:versionID="c2cb22a7187a83d0e94cdb2f18a1186d">
  <xsd:schema xmlns:xsd="http://www.w3.org/2001/XMLSchema" xmlns:xs="http://www.w3.org/2001/XMLSchema" xmlns:p="http://schemas.microsoft.com/office/2006/metadata/properties" xmlns:ns2="09056e31-8103-447d-910b-df25086cd82e" xmlns:ns3="d151239a-c2af-4b7d-a6c5-cf6806f0f493" targetNamespace="http://schemas.microsoft.com/office/2006/metadata/properties" ma:root="true" ma:fieldsID="4b1d666d45ea8b80d8d349abbded1c30" ns2:_="" ns3:_="">
    <xsd:import namespace="09056e31-8103-447d-910b-df25086cd82e"/>
    <xsd:import namespace="d151239a-c2af-4b7d-a6c5-cf6806f0f49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OCR" minOccurs="0"/>
                <xsd:element ref="ns2:MediaServiceAutoKeyPoints" minOccurs="0"/>
                <xsd:element ref="ns2:MediaServiceKeyPoints" minOccurs="0"/>
                <xsd:element ref="ns3:SharedWithUsers" minOccurs="0"/>
                <xsd:element ref="ns3:SharedWithDetails" minOccurs="0"/>
                <xsd:element ref="ns2:MediaServiceGenerationTime" minOccurs="0"/>
                <xsd:element ref="ns2:MediaServiceEventHashCode" minOccurs="0"/>
                <xsd:element ref="ns2:MediaServiceLocatio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056e31-8103-447d-910b-df25086cd8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22009daa-874d-4276-b752-d09aeb0d8a3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151239a-c2af-4b7d-a6c5-cf6806f0f493"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28c61375-caab-49db-a32e-23989a763545}" ma:internalName="TaxCatchAll" ma:showField="CatchAllData" ma:web="d151239a-c2af-4b7d-a6c5-cf6806f0f49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9056e31-8103-447d-910b-df25086cd82e">
      <Terms xmlns="http://schemas.microsoft.com/office/infopath/2007/PartnerControls"/>
    </lcf76f155ced4ddcb4097134ff3c332f>
    <TaxCatchAll xmlns="d151239a-c2af-4b7d-a6c5-cf6806f0f493" xsi:nil="true"/>
  </documentManagement>
</p:properties>
</file>

<file path=customXml/itemProps1.xml><?xml version="1.0" encoding="utf-8"?>
<ds:datastoreItem xmlns:ds="http://schemas.openxmlformats.org/officeDocument/2006/customXml" ds:itemID="{DF6AA77A-38A3-45D3-A04D-D3721AC8E6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056e31-8103-447d-910b-df25086cd82e"/>
    <ds:schemaRef ds:uri="d151239a-c2af-4b7d-a6c5-cf6806f0f4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73DD730-2FC7-4E2B-8243-FE92D5A61033}">
  <ds:schemaRefs>
    <ds:schemaRef ds:uri="http://schemas.microsoft.com/sharepoint/v3/contenttype/forms"/>
  </ds:schemaRefs>
</ds:datastoreItem>
</file>

<file path=customXml/itemProps3.xml><?xml version="1.0" encoding="utf-8"?>
<ds:datastoreItem xmlns:ds="http://schemas.openxmlformats.org/officeDocument/2006/customXml" ds:itemID="{CA3C40C2-6CB1-42D2-ABED-9E987916003F}">
  <ds:schemaRefs>
    <ds:schemaRef ds:uri="http://purl.org/dc/elements/1.1/"/>
    <ds:schemaRef ds:uri="http://schemas.microsoft.com/office/2006/metadata/properties"/>
    <ds:schemaRef ds:uri="09056e31-8103-447d-910b-df25086cd82e"/>
    <ds:schemaRef ds:uri="d151239a-c2af-4b7d-a6c5-cf6806f0f49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Tribal Water Entitlements</vt:lpstr>
      <vt:lpstr>Disclaimer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dc:creator>
  <cp:lastModifiedBy>Zach</cp:lastModifiedBy>
  <dcterms:created xsi:type="dcterms:W3CDTF">2022-12-01T20:58:58Z</dcterms:created>
  <dcterms:modified xsi:type="dcterms:W3CDTF">2022-12-12T17:55:57Z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0x010100916B0379D1C4374ABBAF3959C635FB6F</vt:lpwstr>
  </property>
  <property fmtid="{D5CDD505-2E9C-101B-9397-08002B2CF9AE}" pid="3" name="MediaServiceImageTags">
    <vt:lpwstr/>
  </property>
</Properties>
</file>