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processed/"/>
    </mc:Choice>
  </mc:AlternateContent>
  <xr:revisionPtr revIDLastSave="0" documentId="13_ncr:1_{E907D094-5D95-254E-B721-4C6DA667D0EC}" xr6:coauthVersionLast="36" xr6:coauthVersionMax="36" xr10:uidLastSave="{00000000-0000-0000-0000-000000000000}"/>
  <bookViews>
    <workbookView xWindow="12160" yWindow="500" windowWidth="29260" windowHeight="23680" xr2:uid="{5A99BFBD-397F-5E4D-9DDE-0D5E2C6602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O42" i="1"/>
  <c r="N43" i="1"/>
  <c r="O43" i="1"/>
  <c r="N44" i="1"/>
  <c r="O44" i="1"/>
  <c r="N45" i="1"/>
  <c r="O45" i="1" s="1"/>
  <c r="N46" i="1"/>
  <c r="O46" i="1"/>
  <c r="N47" i="1"/>
  <c r="O47" i="1"/>
  <c r="N48" i="1"/>
  <c r="O48" i="1"/>
  <c r="N49" i="1"/>
  <c r="O49" i="1"/>
  <c r="N41" i="1"/>
  <c r="O41" i="1"/>
  <c r="N40" i="1"/>
  <c r="O40" i="1"/>
  <c r="N39" i="1"/>
  <c r="O39" i="1" s="1"/>
  <c r="N38" i="1"/>
  <c r="O38" i="1"/>
  <c r="N37" i="1"/>
  <c r="O37" i="1"/>
  <c r="N36" i="1"/>
  <c r="O36" i="1"/>
  <c r="N35" i="1"/>
  <c r="O35" i="1"/>
  <c r="N34" i="1"/>
  <c r="O34" i="1"/>
  <c r="N18" i="1"/>
  <c r="O18" i="1"/>
  <c r="N19" i="1"/>
  <c r="O19" i="1"/>
  <c r="N20" i="1"/>
  <c r="O20" i="1"/>
  <c r="N21" i="1"/>
  <c r="O21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1" i="1"/>
  <c r="O31" i="1"/>
  <c r="N32" i="1"/>
  <c r="O32" i="1"/>
  <c r="N33" i="1"/>
  <c r="O33" i="1"/>
  <c r="N3" i="1"/>
  <c r="O3" i="1"/>
  <c r="N4" i="1"/>
  <c r="O4" i="1"/>
  <c r="N5" i="1"/>
  <c r="O5" i="1"/>
  <c r="N8" i="1"/>
  <c r="O8" i="1"/>
  <c r="N9" i="1"/>
  <c r="O9" i="1"/>
  <c r="N10" i="1"/>
  <c r="O10" i="1"/>
  <c r="N11" i="1"/>
  <c r="O11" i="1"/>
  <c r="N12" i="1"/>
  <c r="O12" i="1"/>
  <c r="N13" i="1"/>
  <c r="O13" i="1"/>
  <c r="N16" i="1"/>
  <c r="O16" i="1"/>
  <c r="N17" i="1"/>
  <c r="O17" i="1"/>
  <c r="O2" i="1"/>
  <c r="N2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0" i="1"/>
  <c r="M51" i="1"/>
  <c r="M52" i="1"/>
  <c r="M54" i="1"/>
  <c r="M55" i="1"/>
  <c r="M53" i="1"/>
</calcChain>
</file>

<file path=xl/sharedStrings.xml><?xml version="1.0" encoding="utf-8"?>
<sst xmlns="http://schemas.openxmlformats.org/spreadsheetml/2006/main" count="416" uniqueCount="42">
  <si>
    <t>reference</t>
  </si>
  <si>
    <t>table</t>
  </si>
  <si>
    <t>year</t>
  </si>
  <si>
    <t>species</t>
  </si>
  <si>
    <t>strata</t>
  </si>
  <si>
    <t>California sea lion</t>
  </si>
  <si>
    <t>1983-84</t>
  </si>
  <si>
    <t>Table 1</t>
  </si>
  <si>
    <t>Hanan et al. 1988</t>
  </si>
  <si>
    <t>San Francisco</t>
  </si>
  <si>
    <t>Monterey</t>
  </si>
  <si>
    <t>Morro Bay</t>
  </si>
  <si>
    <t>Southern California</t>
  </si>
  <si>
    <t>Channel Islands</t>
  </si>
  <si>
    <t>Seabass/yellowtail</t>
  </si>
  <si>
    <t>Soupfin shark</t>
  </si>
  <si>
    <t>Diamond and Hanan 1986</t>
  </si>
  <si>
    <t>Table 2</t>
  </si>
  <si>
    <t>Harbor porpoise</t>
  </si>
  <si>
    <t>Monterey Bay</t>
  </si>
  <si>
    <t>nsets_obs</t>
  </si>
  <si>
    <t>ntrips_obs</t>
  </si>
  <si>
    <t>ntrips</t>
  </si>
  <si>
    <t>Hanan et al. 1986</t>
  </si>
  <si>
    <t>1984-85</t>
  </si>
  <si>
    <t>Hanan et al. 1987</t>
  </si>
  <si>
    <t>1985-86</t>
  </si>
  <si>
    <t>nsets_est</t>
  </si>
  <si>
    <t>sets_per_trip</t>
  </si>
  <si>
    <t>perc_sets_obs</t>
  </si>
  <si>
    <t>period</t>
  </si>
  <si>
    <t>Hanan and Diamond 1989</t>
  </si>
  <si>
    <t>1986-1987</t>
  </si>
  <si>
    <t>California sea lions</t>
  </si>
  <si>
    <t>Harbor seal</t>
  </si>
  <si>
    <t>Table 3</t>
  </si>
  <si>
    <t>Shark-swordfish drift gill net</t>
  </si>
  <si>
    <t>1984-1985</t>
  </si>
  <si>
    <t>1985-1986</t>
  </si>
  <si>
    <t>nbycatch_obs</t>
  </si>
  <si>
    <t>nbycatch_est</t>
  </si>
  <si>
    <t>kill_per_set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</si>
</sst>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4012-25B1-664D-9B8A-EC31C4C75F0A}">
  <dimension ref="A1:O87"/>
  <sheetViews>
    <sheetView tabSelected="1" workbookViewId="0">
      <pane ySplit="1" topLeftCell="A2" activePane="bottomLeft" state="frozen"/>
      <selection pane="bottomLeft" activeCell="Q19" sqref="Q19"/>
    </sheetView>
  </sheetViews>
  <sheetFormatPr baseColWidth="10" defaultRowHeight="16" x14ac:dyDescent="0.2"/>
  <cols>
    <col min="1" max="1" width="22.5" bestFit="1" customWidth="1"/>
    <col min="2" max="2" width="7.1640625" bestFit="1" customWidth="1"/>
    <col min="3" max="3" width="9.83203125" bestFit="1" customWidth="1"/>
    <col min="4" max="4" width="5.1640625" bestFit="1" customWidth="1"/>
    <col min="5" max="5" width="16.83203125" bestFit="1" customWidth="1"/>
    <col min="6" max="6" width="24.83203125" bestFit="1" customWidth="1"/>
    <col min="7" max="7" width="8.33203125" bestFit="1" customWidth="1"/>
    <col min="8" max="8" width="9.33203125" bestFit="1" customWidth="1"/>
    <col min="9" max="9" width="9.6640625" bestFit="1" customWidth="1"/>
    <col min="10" max="10" width="5.83203125" bestFit="1" customWidth="1"/>
    <col min="11" max="11" width="12" bestFit="1" customWidth="1"/>
    <col min="12" max="12" width="9" bestFit="1" customWidth="1"/>
    <col min="13" max="13" width="12.83203125" bestFit="1" customWidth="1"/>
    <col min="14" max="14" width="10.83203125" bestFit="1" customWidth="1"/>
    <col min="15" max="15" width="12" bestFit="1" customWidth="1"/>
  </cols>
  <sheetData>
    <row r="1" spans="1:15" s="2" customFormat="1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</v>
      </c>
      <c r="F1" s="2" t="s">
        <v>4</v>
      </c>
      <c r="G1" s="2" t="s">
        <v>39</v>
      </c>
      <c r="H1" s="2" t="s">
        <v>20</v>
      </c>
      <c r="I1" s="2" t="s">
        <v>21</v>
      </c>
      <c r="J1" s="2" t="s">
        <v>22</v>
      </c>
      <c r="K1" s="2" t="s">
        <v>28</v>
      </c>
      <c r="L1" s="2" t="s">
        <v>27</v>
      </c>
      <c r="M1" s="2" t="s">
        <v>29</v>
      </c>
      <c r="N1" s="2" t="s">
        <v>41</v>
      </c>
      <c r="O1" s="2" t="s">
        <v>40</v>
      </c>
    </row>
    <row r="2" spans="1:15" s="3" customFormat="1" x14ac:dyDescent="0.2">
      <c r="A2" s="3" t="s">
        <v>8</v>
      </c>
      <c r="B2" s="3" t="s">
        <v>7</v>
      </c>
      <c r="C2" s="3" t="s">
        <v>6</v>
      </c>
      <c r="D2" s="3">
        <v>1983</v>
      </c>
      <c r="E2" s="3" t="s">
        <v>5</v>
      </c>
      <c r="F2" s="3" t="s">
        <v>9</v>
      </c>
      <c r="G2" s="3">
        <v>4</v>
      </c>
      <c r="H2" s="3">
        <v>158</v>
      </c>
      <c r="L2" s="3">
        <v>5402</v>
      </c>
      <c r="N2" s="5">
        <f>G2/H2</f>
        <v>2.5316455696202531E-2</v>
      </c>
      <c r="O2" s="4">
        <f>N2*L2</f>
        <v>136.75949367088609</v>
      </c>
    </row>
    <row r="3" spans="1:15" s="3" customFormat="1" x14ac:dyDescent="0.2">
      <c r="A3" s="3" t="s">
        <v>8</v>
      </c>
      <c r="B3" s="3" t="s">
        <v>7</v>
      </c>
      <c r="C3" s="3" t="s">
        <v>6</v>
      </c>
      <c r="D3" s="3">
        <v>1983</v>
      </c>
      <c r="E3" s="3" t="s">
        <v>5</v>
      </c>
      <c r="F3" s="3" t="s">
        <v>10</v>
      </c>
      <c r="G3" s="3">
        <v>12</v>
      </c>
      <c r="H3" s="3">
        <v>22</v>
      </c>
      <c r="L3" s="3">
        <v>518</v>
      </c>
      <c r="N3" s="5">
        <f t="shared" ref="N3:N17" si="0">G3/H3</f>
        <v>0.54545454545454541</v>
      </c>
      <c r="O3" s="4">
        <f t="shared" ref="O3:O17" si="1">N3*L3</f>
        <v>282.5454545454545</v>
      </c>
    </row>
    <row r="4" spans="1:15" s="3" customFormat="1" x14ac:dyDescent="0.2">
      <c r="A4" s="3" t="s">
        <v>8</v>
      </c>
      <c r="B4" s="3" t="s">
        <v>7</v>
      </c>
      <c r="C4" s="3" t="s">
        <v>6</v>
      </c>
      <c r="D4" s="3">
        <v>1983</v>
      </c>
      <c r="E4" s="3" t="s">
        <v>5</v>
      </c>
      <c r="F4" s="3" t="s">
        <v>11</v>
      </c>
      <c r="G4" s="3">
        <v>41</v>
      </c>
      <c r="H4" s="3">
        <v>288</v>
      </c>
      <c r="L4" s="3">
        <v>3196</v>
      </c>
      <c r="N4" s="5">
        <f t="shared" si="0"/>
        <v>0.1423611111111111</v>
      </c>
      <c r="O4" s="4">
        <f t="shared" si="1"/>
        <v>454.98611111111109</v>
      </c>
    </row>
    <row r="5" spans="1:15" s="3" customFormat="1" x14ac:dyDescent="0.2">
      <c r="A5" s="3" t="s">
        <v>8</v>
      </c>
      <c r="B5" s="3" t="s">
        <v>7</v>
      </c>
      <c r="C5" s="3" t="s">
        <v>6</v>
      </c>
      <c r="D5" s="3">
        <v>1983</v>
      </c>
      <c r="E5" s="3" t="s">
        <v>5</v>
      </c>
      <c r="F5" s="3" t="s">
        <v>12</v>
      </c>
      <c r="G5" s="3">
        <v>16</v>
      </c>
      <c r="H5" s="3">
        <v>430</v>
      </c>
      <c r="L5" s="3">
        <v>14461</v>
      </c>
      <c r="N5" s="5">
        <f t="shared" si="0"/>
        <v>3.7209302325581395E-2</v>
      </c>
      <c r="O5" s="4">
        <f t="shared" si="1"/>
        <v>538.08372093023252</v>
      </c>
    </row>
    <row r="6" spans="1:15" s="3" customFormat="1" x14ac:dyDescent="0.2">
      <c r="A6" s="3" t="s">
        <v>8</v>
      </c>
      <c r="B6" s="3" t="s">
        <v>7</v>
      </c>
      <c r="C6" s="3" t="s">
        <v>6</v>
      </c>
      <c r="D6" s="3">
        <v>1983</v>
      </c>
      <c r="E6" s="3" t="s">
        <v>5</v>
      </c>
      <c r="F6" s="3" t="s">
        <v>13</v>
      </c>
      <c r="H6" s="3">
        <v>0</v>
      </c>
      <c r="L6" s="3">
        <v>1697</v>
      </c>
      <c r="N6" s="5"/>
      <c r="O6" s="4"/>
    </row>
    <row r="7" spans="1:15" s="3" customFormat="1" x14ac:dyDescent="0.2">
      <c r="A7" s="3" t="s">
        <v>8</v>
      </c>
      <c r="B7" s="3" t="s">
        <v>7</v>
      </c>
      <c r="C7" s="3" t="s">
        <v>6</v>
      </c>
      <c r="D7" s="3">
        <v>1983</v>
      </c>
      <c r="E7" s="3" t="s">
        <v>5</v>
      </c>
      <c r="F7" s="3" t="s">
        <v>14</v>
      </c>
      <c r="N7" s="5"/>
      <c r="O7" s="4"/>
    </row>
    <row r="8" spans="1:15" s="3" customFormat="1" x14ac:dyDescent="0.2">
      <c r="A8" s="3" t="s">
        <v>8</v>
      </c>
      <c r="B8" s="3" t="s">
        <v>7</v>
      </c>
      <c r="C8" s="3" t="s">
        <v>6</v>
      </c>
      <c r="D8" s="3">
        <v>1983</v>
      </c>
      <c r="E8" s="3" t="s">
        <v>5</v>
      </c>
      <c r="F8" s="3" t="s">
        <v>15</v>
      </c>
      <c r="G8" s="3">
        <v>3</v>
      </c>
      <c r="H8" s="3">
        <v>64</v>
      </c>
      <c r="L8" s="3">
        <v>936</v>
      </c>
      <c r="N8" s="5">
        <f t="shared" si="0"/>
        <v>4.6875E-2</v>
      </c>
      <c r="O8" s="4">
        <f t="shared" si="1"/>
        <v>43.875</v>
      </c>
    </row>
    <row r="9" spans="1:15" s="3" customFormat="1" x14ac:dyDescent="0.2">
      <c r="A9" s="3" t="s">
        <v>8</v>
      </c>
      <c r="B9" s="3" t="s">
        <v>7</v>
      </c>
      <c r="C9" s="3" t="s">
        <v>6</v>
      </c>
      <c r="D9" s="3">
        <v>1983</v>
      </c>
      <c r="E9" s="3" t="s">
        <v>5</v>
      </c>
      <c r="F9" s="3" t="s">
        <v>36</v>
      </c>
      <c r="G9" s="3">
        <v>6</v>
      </c>
      <c r="H9" s="3">
        <v>71</v>
      </c>
      <c r="L9" s="3">
        <v>10950</v>
      </c>
      <c r="N9" s="5">
        <f t="shared" si="0"/>
        <v>8.4507042253521125E-2</v>
      </c>
      <c r="O9" s="4">
        <f t="shared" si="1"/>
        <v>925.35211267605632</v>
      </c>
    </row>
    <row r="10" spans="1:15" s="3" customFormat="1" x14ac:dyDescent="0.2">
      <c r="A10" s="3" t="s">
        <v>8</v>
      </c>
      <c r="B10" s="3" t="s">
        <v>7</v>
      </c>
      <c r="C10" s="3" t="s">
        <v>6</v>
      </c>
      <c r="D10" s="3">
        <v>1983</v>
      </c>
      <c r="E10" s="3" t="s">
        <v>34</v>
      </c>
      <c r="F10" s="3" t="s">
        <v>9</v>
      </c>
      <c r="G10" s="3">
        <v>11</v>
      </c>
      <c r="H10" s="3">
        <v>158</v>
      </c>
      <c r="L10" s="3">
        <v>5402</v>
      </c>
      <c r="N10" s="5">
        <f t="shared" si="0"/>
        <v>6.9620253164556958E-2</v>
      </c>
      <c r="O10" s="4">
        <f t="shared" si="1"/>
        <v>376.08860759493666</v>
      </c>
    </row>
    <row r="11" spans="1:15" s="3" customFormat="1" x14ac:dyDescent="0.2">
      <c r="A11" s="3" t="s">
        <v>8</v>
      </c>
      <c r="B11" s="3" t="s">
        <v>7</v>
      </c>
      <c r="C11" s="3" t="s">
        <v>6</v>
      </c>
      <c r="D11" s="3">
        <v>1983</v>
      </c>
      <c r="E11" s="3" t="s">
        <v>34</v>
      </c>
      <c r="F11" s="3" t="s">
        <v>10</v>
      </c>
      <c r="G11" s="3">
        <v>0</v>
      </c>
      <c r="H11" s="3">
        <v>22</v>
      </c>
      <c r="L11" s="3">
        <v>518</v>
      </c>
      <c r="N11" s="5">
        <f t="shared" si="0"/>
        <v>0</v>
      </c>
      <c r="O11" s="4">
        <f t="shared" si="1"/>
        <v>0</v>
      </c>
    </row>
    <row r="12" spans="1:15" s="3" customFormat="1" x14ac:dyDescent="0.2">
      <c r="A12" s="3" t="s">
        <v>8</v>
      </c>
      <c r="B12" s="3" t="s">
        <v>7</v>
      </c>
      <c r="C12" s="3" t="s">
        <v>6</v>
      </c>
      <c r="D12" s="3">
        <v>1983</v>
      </c>
      <c r="E12" s="3" t="s">
        <v>34</v>
      </c>
      <c r="F12" s="3" t="s">
        <v>11</v>
      </c>
      <c r="G12" s="3">
        <v>17</v>
      </c>
      <c r="H12" s="3">
        <v>288</v>
      </c>
      <c r="L12" s="3">
        <v>3196</v>
      </c>
      <c r="N12" s="5">
        <f t="shared" si="0"/>
        <v>5.9027777777777776E-2</v>
      </c>
      <c r="O12" s="4">
        <f t="shared" si="1"/>
        <v>188.65277777777777</v>
      </c>
    </row>
    <row r="13" spans="1:15" s="3" customFormat="1" x14ac:dyDescent="0.2">
      <c r="A13" s="3" t="s">
        <v>8</v>
      </c>
      <c r="B13" s="3" t="s">
        <v>7</v>
      </c>
      <c r="C13" s="3" t="s">
        <v>6</v>
      </c>
      <c r="D13" s="3">
        <v>1983</v>
      </c>
      <c r="E13" s="3" t="s">
        <v>34</v>
      </c>
      <c r="F13" s="3" t="s">
        <v>12</v>
      </c>
      <c r="G13" s="3">
        <v>3</v>
      </c>
      <c r="H13" s="3">
        <v>430</v>
      </c>
      <c r="L13" s="3">
        <v>14461</v>
      </c>
      <c r="N13" s="5">
        <f t="shared" si="0"/>
        <v>6.9767441860465115E-3</v>
      </c>
      <c r="O13" s="4">
        <f t="shared" si="1"/>
        <v>100.8906976744186</v>
      </c>
    </row>
    <row r="14" spans="1:15" s="3" customFormat="1" x14ac:dyDescent="0.2">
      <c r="A14" s="3" t="s">
        <v>8</v>
      </c>
      <c r="B14" s="3" t="s">
        <v>7</v>
      </c>
      <c r="C14" s="3" t="s">
        <v>6</v>
      </c>
      <c r="D14" s="3">
        <v>1983</v>
      </c>
      <c r="E14" s="3" t="s">
        <v>34</v>
      </c>
      <c r="F14" s="3" t="s">
        <v>13</v>
      </c>
      <c r="H14" s="3">
        <v>0</v>
      </c>
      <c r="L14" s="3">
        <v>1697</v>
      </c>
      <c r="N14" s="5"/>
      <c r="O14" s="4"/>
    </row>
    <row r="15" spans="1:15" s="3" customFormat="1" x14ac:dyDescent="0.2">
      <c r="A15" s="3" t="s">
        <v>8</v>
      </c>
      <c r="B15" s="3" t="s">
        <v>7</v>
      </c>
      <c r="C15" s="3" t="s">
        <v>6</v>
      </c>
      <c r="D15" s="3">
        <v>1983</v>
      </c>
      <c r="E15" s="3" t="s">
        <v>34</v>
      </c>
      <c r="F15" s="3" t="s">
        <v>14</v>
      </c>
      <c r="N15" s="5"/>
      <c r="O15" s="4"/>
    </row>
    <row r="16" spans="1:15" s="3" customFormat="1" x14ac:dyDescent="0.2">
      <c r="A16" s="3" t="s">
        <v>8</v>
      </c>
      <c r="B16" s="3" t="s">
        <v>7</v>
      </c>
      <c r="C16" s="3" t="s">
        <v>6</v>
      </c>
      <c r="D16" s="3">
        <v>1983</v>
      </c>
      <c r="E16" s="3" t="s">
        <v>34</v>
      </c>
      <c r="F16" s="3" t="s">
        <v>15</v>
      </c>
      <c r="G16" s="3">
        <v>0</v>
      </c>
      <c r="H16" s="3">
        <v>64</v>
      </c>
      <c r="L16" s="3">
        <v>936</v>
      </c>
      <c r="N16" s="5">
        <f t="shared" si="0"/>
        <v>0</v>
      </c>
      <c r="O16" s="4">
        <f t="shared" si="1"/>
        <v>0</v>
      </c>
    </row>
    <row r="17" spans="1:15" s="3" customFormat="1" x14ac:dyDescent="0.2">
      <c r="A17" s="3" t="s">
        <v>8</v>
      </c>
      <c r="B17" s="3" t="s">
        <v>7</v>
      </c>
      <c r="C17" s="3" t="s">
        <v>6</v>
      </c>
      <c r="D17" s="3">
        <v>1983</v>
      </c>
      <c r="E17" s="3" t="s">
        <v>34</v>
      </c>
      <c r="F17" s="3" t="s">
        <v>36</v>
      </c>
      <c r="G17" s="3">
        <v>0</v>
      </c>
      <c r="H17" s="3">
        <v>71</v>
      </c>
      <c r="L17" s="3">
        <v>10950</v>
      </c>
      <c r="N17" s="5">
        <f t="shared" si="0"/>
        <v>0</v>
      </c>
      <c r="O17" s="4">
        <f t="shared" si="1"/>
        <v>0</v>
      </c>
    </row>
    <row r="18" spans="1:15" s="3" customFormat="1" x14ac:dyDescent="0.2">
      <c r="A18" s="3" t="s">
        <v>8</v>
      </c>
      <c r="B18" s="3" t="s">
        <v>17</v>
      </c>
      <c r="C18" s="3" t="s">
        <v>37</v>
      </c>
      <c r="D18" s="3">
        <v>1984</v>
      </c>
      <c r="E18" s="3" t="s">
        <v>5</v>
      </c>
      <c r="F18" s="3" t="s">
        <v>9</v>
      </c>
      <c r="G18" s="3">
        <v>8</v>
      </c>
      <c r="H18" s="3">
        <v>300</v>
      </c>
      <c r="L18" s="3">
        <v>4117</v>
      </c>
      <c r="N18" s="5">
        <f t="shared" ref="N18:N41" si="2">G18/H18</f>
        <v>2.6666666666666668E-2</v>
      </c>
      <c r="O18" s="4">
        <f t="shared" ref="O18:O41" si="3">N18*L18</f>
        <v>109.78666666666668</v>
      </c>
    </row>
    <row r="19" spans="1:15" s="3" customFormat="1" x14ac:dyDescent="0.2">
      <c r="A19" s="3" t="s">
        <v>8</v>
      </c>
      <c r="B19" s="3" t="s">
        <v>17</v>
      </c>
      <c r="C19" s="3" t="s">
        <v>37</v>
      </c>
      <c r="D19" s="3">
        <v>1984</v>
      </c>
      <c r="E19" s="3" t="s">
        <v>5</v>
      </c>
      <c r="F19" s="3" t="s">
        <v>10</v>
      </c>
      <c r="G19" s="3">
        <v>19</v>
      </c>
      <c r="H19" s="3">
        <v>126</v>
      </c>
      <c r="L19" s="3">
        <v>1606</v>
      </c>
      <c r="N19" s="5">
        <f t="shared" si="2"/>
        <v>0.15079365079365079</v>
      </c>
      <c r="O19" s="4">
        <f t="shared" si="3"/>
        <v>242.17460317460316</v>
      </c>
    </row>
    <row r="20" spans="1:15" s="3" customFormat="1" x14ac:dyDescent="0.2">
      <c r="A20" s="3" t="s">
        <v>8</v>
      </c>
      <c r="B20" s="3" t="s">
        <v>17</v>
      </c>
      <c r="C20" s="3" t="s">
        <v>37</v>
      </c>
      <c r="D20" s="3">
        <v>1984</v>
      </c>
      <c r="E20" s="3" t="s">
        <v>5</v>
      </c>
      <c r="F20" s="3" t="s">
        <v>11</v>
      </c>
      <c r="G20" s="3">
        <v>22</v>
      </c>
      <c r="H20" s="3">
        <v>374</v>
      </c>
      <c r="L20" s="3">
        <v>4115</v>
      </c>
      <c r="N20" s="5">
        <f t="shared" si="2"/>
        <v>5.8823529411764705E-2</v>
      </c>
      <c r="O20" s="4">
        <f t="shared" si="3"/>
        <v>242.05882352941177</v>
      </c>
    </row>
    <row r="21" spans="1:15" s="3" customFormat="1" x14ac:dyDescent="0.2">
      <c r="A21" s="3" t="s">
        <v>8</v>
      </c>
      <c r="B21" s="3" t="s">
        <v>17</v>
      </c>
      <c r="C21" s="3" t="s">
        <v>37</v>
      </c>
      <c r="D21" s="3">
        <v>1984</v>
      </c>
      <c r="E21" s="3" t="s">
        <v>5</v>
      </c>
      <c r="F21" s="3" t="s">
        <v>12</v>
      </c>
      <c r="G21" s="3">
        <v>13</v>
      </c>
      <c r="H21" s="3">
        <v>571</v>
      </c>
      <c r="L21" s="3">
        <v>19691</v>
      </c>
      <c r="N21" s="5">
        <f t="shared" si="2"/>
        <v>2.276707530647986E-2</v>
      </c>
      <c r="O21" s="4">
        <f t="shared" si="3"/>
        <v>448.30647985989492</v>
      </c>
    </row>
    <row r="22" spans="1:15" s="3" customFormat="1" x14ac:dyDescent="0.2">
      <c r="A22" s="3" t="s">
        <v>8</v>
      </c>
      <c r="B22" s="3" t="s">
        <v>17</v>
      </c>
      <c r="C22" s="3" t="s">
        <v>37</v>
      </c>
      <c r="D22" s="3">
        <v>1984</v>
      </c>
      <c r="E22" s="3" t="s">
        <v>5</v>
      </c>
      <c r="F22" s="3" t="s">
        <v>13</v>
      </c>
      <c r="H22" s="3">
        <v>0</v>
      </c>
      <c r="L22" s="3">
        <v>2310</v>
      </c>
      <c r="N22" s="5"/>
      <c r="O22" s="4"/>
    </row>
    <row r="23" spans="1:15" s="3" customFormat="1" x14ac:dyDescent="0.2">
      <c r="A23" s="3" t="s">
        <v>8</v>
      </c>
      <c r="B23" s="3" t="s">
        <v>17</v>
      </c>
      <c r="C23" s="3" t="s">
        <v>37</v>
      </c>
      <c r="D23" s="3">
        <v>1984</v>
      </c>
      <c r="E23" s="3" t="s">
        <v>5</v>
      </c>
      <c r="F23" s="3" t="s">
        <v>14</v>
      </c>
      <c r="G23" s="3">
        <v>5</v>
      </c>
      <c r="H23" s="3">
        <v>233</v>
      </c>
      <c r="L23" s="3">
        <v>3328</v>
      </c>
      <c r="N23" s="5">
        <f t="shared" si="2"/>
        <v>2.1459227467811159E-2</v>
      </c>
      <c r="O23" s="4">
        <f t="shared" si="3"/>
        <v>71.41630901287553</v>
      </c>
    </row>
    <row r="24" spans="1:15" s="3" customFormat="1" x14ac:dyDescent="0.2">
      <c r="A24" s="3" t="s">
        <v>8</v>
      </c>
      <c r="B24" s="3" t="s">
        <v>17</v>
      </c>
      <c r="C24" s="3" t="s">
        <v>37</v>
      </c>
      <c r="D24" s="3">
        <v>1984</v>
      </c>
      <c r="E24" s="3" t="s">
        <v>5</v>
      </c>
      <c r="F24" s="3" t="s">
        <v>15</v>
      </c>
      <c r="G24" s="3">
        <v>2</v>
      </c>
      <c r="H24" s="3">
        <v>119</v>
      </c>
      <c r="L24" s="3">
        <v>1988</v>
      </c>
      <c r="N24" s="5">
        <f t="shared" si="2"/>
        <v>1.680672268907563E-2</v>
      </c>
      <c r="O24" s="4">
        <f t="shared" si="3"/>
        <v>33.411764705882355</v>
      </c>
    </row>
    <row r="25" spans="1:15" s="3" customFormat="1" x14ac:dyDescent="0.2">
      <c r="A25" s="3" t="s">
        <v>8</v>
      </c>
      <c r="B25" s="3" t="s">
        <v>17</v>
      </c>
      <c r="C25" s="3" t="s">
        <v>37</v>
      </c>
      <c r="D25" s="3">
        <v>1984</v>
      </c>
      <c r="E25" s="3" t="s">
        <v>5</v>
      </c>
      <c r="F25" s="3" t="s">
        <v>36</v>
      </c>
      <c r="G25" s="3">
        <v>1</v>
      </c>
      <c r="H25" s="3">
        <v>44</v>
      </c>
      <c r="L25" s="3">
        <v>10000</v>
      </c>
      <c r="N25" s="5">
        <f t="shared" si="2"/>
        <v>2.2727272727272728E-2</v>
      </c>
      <c r="O25" s="4">
        <f t="shared" si="3"/>
        <v>227.27272727272728</v>
      </c>
    </row>
    <row r="26" spans="1:15" s="3" customFormat="1" x14ac:dyDescent="0.2">
      <c r="A26" s="3" t="s">
        <v>8</v>
      </c>
      <c r="B26" s="3" t="s">
        <v>17</v>
      </c>
      <c r="C26" s="3" t="s">
        <v>37</v>
      </c>
      <c r="D26" s="3">
        <v>1984</v>
      </c>
      <c r="E26" s="3" t="s">
        <v>34</v>
      </c>
      <c r="F26" s="3" t="s">
        <v>9</v>
      </c>
      <c r="G26" s="3">
        <v>22</v>
      </c>
      <c r="H26" s="3">
        <v>300</v>
      </c>
      <c r="L26" s="3">
        <v>4117</v>
      </c>
      <c r="N26" s="5">
        <f t="shared" si="2"/>
        <v>7.3333333333333334E-2</v>
      </c>
      <c r="O26" s="4">
        <f t="shared" si="3"/>
        <v>301.91333333333336</v>
      </c>
    </row>
    <row r="27" spans="1:15" s="3" customFormat="1" x14ac:dyDescent="0.2">
      <c r="A27" s="3" t="s">
        <v>8</v>
      </c>
      <c r="B27" s="3" t="s">
        <v>17</v>
      </c>
      <c r="C27" s="3" t="s">
        <v>37</v>
      </c>
      <c r="D27" s="3">
        <v>1984</v>
      </c>
      <c r="E27" s="3" t="s">
        <v>34</v>
      </c>
      <c r="F27" s="3" t="s">
        <v>10</v>
      </c>
      <c r="G27" s="3">
        <v>10</v>
      </c>
      <c r="H27" s="3">
        <v>126</v>
      </c>
      <c r="L27" s="3">
        <v>1606</v>
      </c>
      <c r="N27" s="5">
        <f t="shared" si="2"/>
        <v>7.9365079365079361E-2</v>
      </c>
      <c r="O27" s="4">
        <f t="shared" si="3"/>
        <v>127.46031746031746</v>
      </c>
    </row>
    <row r="28" spans="1:15" s="3" customFormat="1" x14ac:dyDescent="0.2">
      <c r="A28" s="3" t="s">
        <v>8</v>
      </c>
      <c r="B28" s="3" t="s">
        <v>17</v>
      </c>
      <c r="C28" s="3" t="s">
        <v>37</v>
      </c>
      <c r="D28" s="3">
        <v>1984</v>
      </c>
      <c r="E28" s="3" t="s">
        <v>34</v>
      </c>
      <c r="F28" s="3" t="s">
        <v>11</v>
      </c>
      <c r="G28" s="3">
        <v>29</v>
      </c>
      <c r="H28" s="3">
        <v>374</v>
      </c>
      <c r="L28" s="3">
        <v>4115</v>
      </c>
      <c r="N28" s="5">
        <f t="shared" si="2"/>
        <v>7.7540106951871662E-2</v>
      </c>
      <c r="O28" s="4">
        <f t="shared" si="3"/>
        <v>319.07754010695191</v>
      </c>
    </row>
    <row r="29" spans="1:15" s="3" customFormat="1" x14ac:dyDescent="0.2">
      <c r="A29" s="3" t="s">
        <v>8</v>
      </c>
      <c r="B29" s="3" t="s">
        <v>17</v>
      </c>
      <c r="C29" s="3" t="s">
        <v>37</v>
      </c>
      <c r="D29" s="3">
        <v>1984</v>
      </c>
      <c r="E29" s="3" t="s">
        <v>34</v>
      </c>
      <c r="F29" s="3" t="s">
        <v>12</v>
      </c>
      <c r="G29" s="3">
        <v>4</v>
      </c>
      <c r="H29" s="3">
        <v>571</v>
      </c>
      <c r="L29" s="3">
        <v>19691</v>
      </c>
      <c r="N29" s="5">
        <f t="shared" si="2"/>
        <v>7.0052539404553416E-3</v>
      </c>
      <c r="O29" s="4">
        <f t="shared" si="3"/>
        <v>137.94045534150612</v>
      </c>
    </row>
    <row r="30" spans="1:15" s="3" customFormat="1" x14ac:dyDescent="0.2">
      <c r="A30" s="3" t="s">
        <v>8</v>
      </c>
      <c r="B30" s="3" t="s">
        <v>17</v>
      </c>
      <c r="C30" s="3" t="s">
        <v>37</v>
      </c>
      <c r="D30" s="3">
        <v>1984</v>
      </c>
      <c r="E30" s="3" t="s">
        <v>34</v>
      </c>
      <c r="F30" s="3" t="s">
        <v>13</v>
      </c>
      <c r="H30" s="3">
        <v>0</v>
      </c>
      <c r="L30" s="3">
        <v>2310</v>
      </c>
      <c r="N30" s="5"/>
      <c r="O30" s="4"/>
    </row>
    <row r="31" spans="1:15" s="3" customFormat="1" x14ac:dyDescent="0.2">
      <c r="A31" s="3" t="s">
        <v>8</v>
      </c>
      <c r="B31" s="3" t="s">
        <v>17</v>
      </c>
      <c r="C31" s="3" t="s">
        <v>37</v>
      </c>
      <c r="D31" s="3">
        <v>1984</v>
      </c>
      <c r="E31" s="3" t="s">
        <v>34</v>
      </c>
      <c r="F31" s="3" t="s">
        <v>14</v>
      </c>
      <c r="G31" s="3">
        <v>0</v>
      </c>
      <c r="H31" s="3">
        <v>233</v>
      </c>
      <c r="L31" s="3">
        <v>3328</v>
      </c>
      <c r="N31" s="5">
        <f t="shared" si="2"/>
        <v>0</v>
      </c>
      <c r="O31" s="4">
        <f t="shared" si="3"/>
        <v>0</v>
      </c>
    </row>
    <row r="32" spans="1:15" s="3" customFormat="1" x14ac:dyDescent="0.2">
      <c r="A32" s="3" t="s">
        <v>8</v>
      </c>
      <c r="B32" s="3" t="s">
        <v>17</v>
      </c>
      <c r="C32" s="3" t="s">
        <v>37</v>
      </c>
      <c r="D32" s="3">
        <v>1984</v>
      </c>
      <c r="E32" s="3" t="s">
        <v>34</v>
      </c>
      <c r="F32" s="3" t="s">
        <v>15</v>
      </c>
      <c r="G32" s="3">
        <v>1</v>
      </c>
      <c r="H32" s="3">
        <v>119</v>
      </c>
      <c r="L32" s="3">
        <v>1988</v>
      </c>
      <c r="N32" s="5">
        <f t="shared" si="2"/>
        <v>8.4033613445378148E-3</v>
      </c>
      <c r="O32" s="4">
        <f t="shared" si="3"/>
        <v>16.705882352941178</v>
      </c>
    </row>
    <row r="33" spans="1:15" s="3" customFormat="1" x14ac:dyDescent="0.2">
      <c r="A33" s="3" t="s">
        <v>8</v>
      </c>
      <c r="B33" s="3" t="s">
        <v>17</v>
      </c>
      <c r="C33" s="3" t="s">
        <v>37</v>
      </c>
      <c r="D33" s="3">
        <v>1984</v>
      </c>
      <c r="E33" s="3" t="s">
        <v>34</v>
      </c>
      <c r="F33" s="3" t="s">
        <v>36</v>
      </c>
      <c r="G33" s="3">
        <v>0</v>
      </c>
      <c r="H33" s="3">
        <v>44</v>
      </c>
      <c r="L33" s="3">
        <v>10000</v>
      </c>
      <c r="N33" s="5">
        <f t="shared" si="2"/>
        <v>0</v>
      </c>
      <c r="O33" s="4">
        <f t="shared" si="3"/>
        <v>0</v>
      </c>
    </row>
    <row r="34" spans="1:15" s="3" customFormat="1" x14ac:dyDescent="0.2">
      <c r="A34" s="3" t="s">
        <v>8</v>
      </c>
      <c r="B34" s="3" t="s">
        <v>35</v>
      </c>
      <c r="C34" s="3" t="s">
        <v>38</v>
      </c>
      <c r="D34" s="3">
        <v>1985</v>
      </c>
      <c r="E34" s="3" t="s">
        <v>5</v>
      </c>
      <c r="F34" s="3" t="s">
        <v>9</v>
      </c>
      <c r="G34" s="3">
        <v>3</v>
      </c>
      <c r="H34" s="3">
        <v>348</v>
      </c>
      <c r="L34" s="3">
        <v>3010</v>
      </c>
      <c r="N34" s="5">
        <f t="shared" si="2"/>
        <v>8.6206896551724137E-3</v>
      </c>
      <c r="O34" s="4">
        <f t="shared" si="3"/>
        <v>25.948275862068964</v>
      </c>
    </row>
    <row r="35" spans="1:15" s="3" customFormat="1" x14ac:dyDescent="0.2">
      <c r="A35" s="3" t="s">
        <v>8</v>
      </c>
      <c r="B35" s="3" t="s">
        <v>35</v>
      </c>
      <c r="C35" s="3" t="s">
        <v>38</v>
      </c>
      <c r="D35" s="3">
        <v>1985</v>
      </c>
      <c r="E35" s="3" t="s">
        <v>5</v>
      </c>
      <c r="F35" s="3" t="s">
        <v>10</v>
      </c>
      <c r="G35" s="3">
        <v>4</v>
      </c>
      <c r="H35" s="3">
        <v>49</v>
      </c>
      <c r="L35" s="3">
        <v>1255</v>
      </c>
      <c r="N35" s="5">
        <f t="shared" si="2"/>
        <v>8.1632653061224483E-2</v>
      </c>
      <c r="O35" s="4">
        <f t="shared" si="3"/>
        <v>102.44897959183673</v>
      </c>
    </row>
    <row r="36" spans="1:15" s="3" customFormat="1" x14ac:dyDescent="0.2">
      <c r="A36" s="3" t="s">
        <v>8</v>
      </c>
      <c r="B36" s="3" t="s">
        <v>35</v>
      </c>
      <c r="C36" s="3" t="s">
        <v>38</v>
      </c>
      <c r="D36" s="3">
        <v>1985</v>
      </c>
      <c r="E36" s="3" t="s">
        <v>5</v>
      </c>
      <c r="F36" s="3" t="s">
        <v>11</v>
      </c>
      <c r="G36" s="3">
        <v>25</v>
      </c>
      <c r="H36" s="3">
        <v>317</v>
      </c>
      <c r="L36" s="3">
        <v>3464</v>
      </c>
      <c r="N36" s="5">
        <f t="shared" si="2"/>
        <v>7.8864353312302835E-2</v>
      </c>
      <c r="O36" s="4">
        <f t="shared" si="3"/>
        <v>273.18611987381701</v>
      </c>
    </row>
    <row r="37" spans="1:15" s="3" customFormat="1" x14ac:dyDescent="0.2">
      <c r="A37" s="3" t="s">
        <v>8</v>
      </c>
      <c r="B37" s="3" t="s">
        <v>35</v>
      </c>
      <c r="C37" s="3" t="s">
        <v>38</v>
      </c>
      <c r="D37" s="3">
        <v>1985</v>
      </c>
      <c r="E37" s="3" t="s">
        <v>5</v>
      </c>
      <c r="F37" s="3" t="s">
        <v>12</v>
      </c>
      <c r="G37" s="3">
        <v>5</v>
      </c>
      <c r="H37" s="3">
        <v>339</v>
      </c>
      <c r="L37" s="3">
        <v>18425</v>
      </c>
      <c r="N37" s="5">
        <f t="shared" si="2"/>
        <v>1.4749262536873156E-2</v>
      </c>
      <c r="O37" s="4">
        <f t="shared" si="3"/>
        <v>271.75516224188789</v>
      </c>
    </row>
    <row r="38" spans="1:15" s="3" customFormat="1" x14ac:dyDescent="0.2">
      <c r="A38" s="3" t="s">
        <v>8</v>
      </c>
      <c r="B38" s="3" t="s">
        <v>35</v>
      </c>
      <c r="C38" s="3" t="s">
        <v>38</v>
      </c>
      <c r="D38" s="3">
        <v>1985</v>
      </c>
      <c r="E38" s="3" t="s">
        <v>5</v>
      </c>
      <c r="F38" s="3" t="s">
        <v>13</v>
      </c>
      <c r="G38" s="3">
        <v>44</v>
      </c>
      <c r="H38" s="3">
        <v>180</v>
      </c>
      <c r="L38" s="3">
        <v>5319</v>
      </c>
      <c r="N38" s="5">
        <f t="shared" si="2"/>
        <v>0.24444444444444444</v>
      </c>
      <c r="O38" s="4">
        <f t="shared" si="3"/>
        <v>1300.2</v>
      </c>
    </row>
    <row r="39" spans="1:15" s="3" customFormat="1" x14ac:dyDescent="0.2">
      <c r="A39" s="3" t="s">
        <v>8</v>
      </c>
      <c r="B39" s="3" t="s">
        <v>35</v>
      </c>
      <c r="C39" s="3" t="s">
        <v>38</v>
      </c>
      <c r="D39" s="3">
        <v>1985</v>
      </c>
      <c r="E39" s="3" t="s">
        <v>5</v>
      </c>
      <c r="F39" s="3" t="s">
        <v>14</v>
      </c>
      <c r="G39" s="3">
        <v>1</v>
      </c>
      <c r="H39" s="3">
        <v>193</v>
      </c>
      <c r="L39" s="3">
        <v>5356</v>
      </c>
      <c r="N39" s="5">
        <f t="shared" si="2"/>
        <v>5.1813471502590676E-3</v>
      </c>
      <c r="O39" s="4">
        <f t="shared" si="3"/>
        <v>27.751295336787567</v>
      </c>
    </row>
    <row r="40" spans="1:15" s="3" customFormat="1" x14ac:dyDescent="0.2">
      <c r="A40" s="3" t="s">
        <v>8</v>
      </c>
      <c r="B40" s="3" t="s">
        <v>35</v>
      </c>
      <c r="C40" s="3" t="s">
        <v>38</v>
      </c>
      <c r="D40" s="3">
        <v>1985</v>
      </c>
      <c r="E40" s="3" t="s">
        <v>5</v>
      </c>
      <c r="F40" s="3" t="s">
        <v>15</v>
      </c>
      <c r="G40" s="3">
        <v>1</v>
      </c>
      <c r="H40" s="3">
        <v>73</v>
      </c>
      <c r="L40" s="3">
        <v>2275</v>
      </c>
      <c r="N40" s="5">
        <f t="shared" si="2"/>
        <v>1.3698630136986301E-2</v>
      </c>
      <c r="O40" s="4">
        <f t="shared" si="3"/>
        <v>31.164383561643834</v>
      </c>
    </row>
    <row r="41" spans="1:15" s="3" customFormat="1" x14ac:dyDescent="0.2">
      <c r="A41" s="3" t="s">
        <v>8</v>
      </c>
      <c r="B41" s="3" t="s">
        <v>35</v>
      </c>
      <c r="C41" s="3" t="s">
        <v>38</v>
      </c>
      <c r="D41" s="3">
        <v>1985</v>
      </c>
      <c r="E41" s="3" t="s">
        <v>5</v>
      </c>
      <c r="F41" s="3" t="s">
        <v>36</v>
      </c>
      <c r="G41" s="3">
        <v>1</v>
      </c>
      <c r="H41" s="3">
        <v>66</v>
      </c>
      <c r="L41" s="3">
        <v>10000</v>
      </c>
      <c r="N41" s="5">
        <f t="shared" si="2"/>
        <v>1.5151515151515152E-2</v>
      </c>
      <c r="O41" s="4">
        <f t="shared" si="3"/>
        <v>151.51515151515153</v>
      </c>
    </row>
    <row r="42" spans="1:15" s="3" customFormat="1" x14ac:dyDescent="0.2">
      <c r="A42" s="3" t="s">
        <v>8</v>
      </c>
      <c r="B42" s="3" t="s">
        <v>35</v>
      </c>
      <c r="C42" s="3" t="s">
        <v>38</v>
      </c>
      <c r="D42" s="3">
        <v>1985</v>
      </c>
      <c r="E42" s="3" t="s">
        <v>34</v>
      </c>
      <c r="F42" s="3" t="s">
        <v>9</v>
      </c>
      <c r="G42" s="3">
        <v>38</v>
      </c>
      <c r="H42" s="3">
        <v>348</v>
      </c>
      <c r="L42" s="3">
        <v>3010</v>
      </c>
      <c r="N42" s="5">
        <f t="shared" ref="N42:N49" si="4">G42/H42</f>
        <v>0.10919540229885058</v>
      </c>
      <c r="O42" s="4">
        <f t="shared" ref="O42:O49" si="5">N42*L42</f>
        <v>328.67816091954023</v>
      </c>
    </row>
    <row r="43" spans="1:15" s="3" customFormat="1" x14ac:dyDescent="0.2">
      <c r="A43" s="3" t="s">
        <v>8</v>
      </c>
      <c r="B43" s="3" t="s">
        <v>35</v>
      </c>
      <c r="C43" s="3" t="s">
        <v>38</v>
      </c>
      <c r="D43" s="3">
        <v>1985</v>
      </c>
      <c r="E43" s="3" t="s">
        <v>34</v>
      </c>
      <c r="F43" s="3" t="s">
        <v>10</v>
      </c>
      <c r="G43" s="3">
        <v>7</v>
      </c>
      <c r="H43" s="3">
        <v>49</v>
      </c>
      <c r="L43" s="3">
        <v>1255</v>
      </c>
      <c r="N43" s="5">
        <f t="shared" si="4"/>
        <v>0.14285714285714285</v>
      </c>
      <c r="O43" s="4">
        <f t="shared" si="5"/>
        <v>179.28571428571428</v>
      </c>
    </row>
    <row r="44" spans="1:15" s="3" customFormat="1" x14ac:dyDescent="0.2">
      <c r="A44" s="3" t="s">
        <v>8</v>
      </c>
      <c r="B44" s="3" t="s">
        <v>35</v>
      </c>
      <c r="C44" s="3" t="s">
        <v>38</v>
      </c>
      <c r="D44" s="3">
        <v>1985</v>
      </c>
      <c r="E44" s="3" t="s">
        <v>34</v>
      </c>
      <c r="F44" s="3" t="s">
        <v>11</v>
      </c>
      <c r="G44" s="3">
        <v>84</v>
      </c>
      <c r="H44" s="3">
        <v>317</v>
      </c>
      <c r="L44" s="3">
        <v>3464</v>
      </c>
      <c r="N44" s="5">
        <f t="shared" si="4"/>
        <v>0.26498422712933756</v>
      </c>
      <c r="O44" s="4">
        <f t="shared" si="5"/>
        <v>917.9053627760253</v>
      </c>
    </row>
    <row r="45" spans="1:15" s="3" customFormat="1" x14ac:dyDescent="0.2">
      <c r="A45" s="3" t="s">
        <v>8</v>
      </c>
      <c r="B45" s="3" t="s">
        <v>35</v>
      </c>
      <c r="C45" s="3" t="s">
        <v>38</v>
      </c>
      <c r="D45" s="3">
        <v>1985</v>
      </c>
      <c r="E45" s="3" t="s">
        <v>34</v>
      </c>
      <c r="F45" s="3" t="s">
        <v>12</v>
      </c>
      <c r="G45" s="3">
        <v>2</v>
      </c>
      <c r="H45" s="3">
        <v>339</v>
      </c>
      <c r="L45" s="3">
        <v>18425</v>
      </c>
      <c r="N45" s="5">
        <f t="shared" si="4"/>
        <v>5.8997050147492625E-3</v>
      </c>
      <c r="O45" s="4">
        <f t="shared" si="5"/>
        <v>108.70206489675516</v>
      </c>
    </row>
    <row r="46" spans="1:15" s="3" customFormat="1" x14ac:dyDescent="0.2">
      <c r="A46" s="3" t="s">
        <v>8</v>
      </c>
      <c r="B46" s="3" t="s">
        <v>35</v>
      </c>
      <c r="C46" s="3" t="s">
        <v>38</v>
      </c>
      <c r="D46" s="3">
        <v>1985</v>
      </c>
      <c r="E46" s="3" t="s">
        <v>34</v>
      </c>
      <c r="F46" s="3" t="s">
        <v>13</v>
      </c>
      <c r="G46" s="3">
        <v>13</v>
      </c>
      <c r="H46" s="3">
        <v>180</v>
      </c>
      <c r="L46" s="3">
        <v>5319</v>
      </c>
      <c r="N46" s="5">
        <f t="shared" si="4"/>
        <v>7.2222222222222215E-2</v>
      </c>
      <c r="O46" s="4">
        <f t="shared" si="5"/>
        <v>384.15</v>
      </c>
    </row>
    <row r="47" spans="1:15" s="3" customFormat="1" x14ac:dyDescent="0.2">
      <c r="A47" s="3" t="s">
        <v>8</v>
      </c>
      <c r="B47" s="3" t="s">
        <v>35</v>
      </c>
      <c r="C47" s="3" t="s">
        <v>38</v>
      </c>
      <c r="D47" s="3">
        <v>1985</v>
      </c>
      <c r="E47" s="3" t="s">
        <v>34</v>
      </c>
      <c r="F47" s="3" t="s">
        <v>14</v>
      </c>
      <c r="G47" s="3">
        <v>0</v>
      </c>
      <c r="H47" s="3">
        <v>193</v>
      </c>
      <c r="L47" s="3">
        <v>5356</v>
      </c>
      <c r="N47" s="5">
        <f t="shared" si="4"/>
        <v>0</v>
      </c>
      <c r="O47" s="4">
        <f t="shared" si="5"/>
        <v>0</v>
      </c>
    </row>
    <row r="48" spans="1:15" s="3" customFormat="1" x14ac:dyDescent="0.2">
      <c r="A48" s="3" t="s">
        <v>8</v>
      </c>
      <c r="B48" s="3" t="s">
        <v>35</v>
      </c>
      <c r="C48" s="3" t="s">
        <v>38</v>
      </c>
      <c r="D48" s="3">
        <v>1985</v>
      </c>
      <c r="E48" s="3" t="s">
        <v>34</v>
      </c>
      <c r="F48" s="3" t="s">
        <v>15</v>
      </c>
      <c r="G48" s="3">
        <v>4</v>
      </c>
      <c r="H48" s="3">
        <v>73</v>
      </c>
      <c r="L48" s="3">
        <v>2275</v>
      </c>
      <c r="N48" s="5">
        <f t="shared" si="4"/>
        <v>5.4794520547945202E-2</v>
      </c>
      <c r="O48" s="4">
        <f t="shared" si="5"/>
        <v>124.65753424657534</v>
      </c>
    </row>
    <row r="49" spans="1:15" s="3" customFormat="1" x14ac:dyDescent="0.2">
      <c r="A49" s="3" t="s">
        <v>8</v>
      </c>
      <c r="B49" s="3" t="s">
        <v>35</v>
      </c>
      <c r="C49" s="3" t="s">
        <v>38</v>
      </c>
      <c r="D49" s="3">
        <v>1985</v>
      </c>
      <c r="E49" s="3" t="s">
        <v>34</v>
      </c>
      <c r="F49" s="3" t="s">
        <v>36</v>
      </c>
      <c r="G49" s="3">
        <v>1</v>
      </c>
      <c r="H49" s="3">
        <v>66</v>
      </c>
      <c r="L49" s="3">
        <v>10000</v>
      </c>
      <c r="N49" s="5">
        <f t="shared" si="4"/>
        <v>1.5151515151515152E-2</v>
      </c>
      <c r="O49" s="4">
        <f t="shared" si="5"/>
        <v>151.51515151515153</v>
      </c>
    </row>
    <row r="50" spans="1:15" x14ac:dyDescent="0.2">
      <c r="A50" t="s">
        <v>16</v>
      </c>
      <c r="B50" t="s">
        <v>17</v>
      </c>
      <c r="C50" t="s">
        <v>6</v>
      </c>
      <c r="D50">
        <v>1983</v>
      </c>
      <c r="E50" t="s">
        <v>18</v>
      </c>
      <c r="F50" t="s">
        <v>9</v>
      </c>
      <c r="G50">
        <v>5</v>
      </c>
      <c r="H50">
        <v>151</v>
      </c>
      <c r="J50">
        <v>1853</v>
      </c>
      <c r="K50">
        <v>2.93</v>
      </c>
      <c r="L50">
        <v>5408</v>
      </c>
      <c r="M50" s="1">
        <f t="shared" ref="M50:M52" si="6">H50/L50</f>
        <v>2.7921597633136095E-2</v>
      </c>
    </row>
    <row r="51" spans="1:15" x14ac:dyDescent="0.2">
      <c r="A51" t="s">
        <v>16</v>
      </c>
      <c r="B51" t="s">
        <v>17</v>
      </c>
      <c r="C51" t="s">
        <v>6</v>
      </c>
      <c r="D51">
        <v>1983</v>
      </c>
      <c r="E51" t="s">
        <v>18</v>
      </c>
      <c r="F51" t="s">
        <v>19</v>
      </c>
      <c r="G51">
        <v>2</v>
      </c>
      <c r="H51">
        <v>22</v>
      </c>
      <c r="J51">
        <v>251</v>
      </c>
      <c r="K51">
        <v>2.0699999999999998</v>
      </c>
      <c r="L51">
        <v>519</v>
      </c>
      <c r="M51" s="1">
        <f t="shared" si="6"/>
        <v>4.238921001926782E-2</v>
      </c>
    </row>
    <row r="52" spans="1:15" x14ac:dyDescent="0.2">
      <c r="A52" t="s">
        <v>16</v>
      </c>
      <c r="B52" t="s">
        <v>17</v>
      </c>
      <c r="C52" t="s">
        <v>6</v>
      </c>
      <c r="D52">
        <v>1983</v>
      </c>
      <c r="E52" t="s">
        <v>18</v>
      </c>
      <c r="F52" t="s">
        <v>11</v>
      </c>
      <c r="G52">
        <v>7</v>
      </c>
      <c r="H52">
        <v>288</v>
      </c>
      <c r="J52">
        <v>1055</v>
      </c>
      <c r="K52">
        <v>3.03</v>
      </c>
      <c r="L52">
        <v>3195</v>
      </c>
      <c r="M52" s="1">
        <f t="shared" si="6"/>
        <v>9.014084507042254E-2</v>
      </c>
    </row>
    <row r="53" spans="1:15" x14ac:dyDescent="0.2">
      <c r="A53" t="s">
        <v>23</v>
      </c>
      <c r="B53" t="s">
        <v>17</v>
      </c>
      <c r="C53" t="s">
        <v>24</v>
      </c>
      <c r="D53">
        <v>1984</v>
      </c>
      <c r="E53" t="s">
        <v>18</v>
      </c>
      <c r="F53" t="s">
        <v>9</v>
      </c>
      <c r="G53">
        <v>14</v>
      </c>
      <c r="H53">
        <v>299</v>
      </c>
      <c r="J53">
        <v>1497</v>
      </c>
      <c r="K53">
        <v>2.75</v>
      </c>
      <c r="L53">
        <v>4117</v>
      </c>
      <c r="M53" s="1">
        <f>H53/L53</f>
        <v>7.2625698324022353E-2</v>
      </c>
    </row>
    <row r="54" spans="1:15" x14ac:dyDescent="0.2">
      <c r="A54" t="s">
        <v>23</v>
      </c>
      <c r="B54" t="s">
        <v>17</v>
      </c>
      <c r="C54" t="s">
        <v>24</v>
      </c>
      <c r="D54">
        <v>1984</v>
      </c>
      <c r="E54" t="s">
        <v>18</v>
      </c>
      <c r="F54" t="s">
        <v>19</v>
      </c>
      <c r="G54">
        <v>2</v>
      </c>
      <c r="H54">
        <v>126</v>
      </c>
      <c r="J54">
        <v>695</v>
      </c>
      <c r="K54">
        <v>2.31</v>
      </c>
      <c r="L54">
        <v>1606</v>
      </c>
      <c r="M54" s="1">
        <f t="shared" ref="M54:M87" si="7">H54/L54</f>
        <v>7.8455790784557902E-2</v>
      </c>
    </row>
    <row r="55" spans="1:15" x14ac:dyDescent="0.2">
      <c r="A55" t="s">
        <v>23</v>
      </c>
      <c r="B55" t="s">
        <v>17</v>
      </c>
      <c r="C55" t="s">
        <v>24</v>
      </c>
      <c r="D55">
        <v>1984</v>
      </c>
      <c r="E55" t="s">
        <v>18</v>
      </c>
      <c r="F55" t="s">
        <v>11</v>
      </c>
      <c r="G55">
        <v>3</v>
      </c>
      <c r="H55">
        <v>374</v>
      </c>
      <c r="J55">
        <v>1274</v>
      </c>
      <c r="K55">
        <v>3.23</v>
      </c>
      <c r="L55">
        <v>4115</v>
      </c>
      <c r="M55" s="1">
        <f t="shared" si="7"/>
        <v>9.0886998784933171E-2</v>
      </c>
    </row>
    <row r="56" spans="1:15" x14ac:dyDescent="0.2">
      <c r="A56" t="s">
        <v>25</v>
      </c>
      <c r="B56" t="s">
        <v>17</v>
      </c>
      <c r="C56" t="s">
        <v>26</v>
      </c>
      <c r="D56">
        <v>1985</v>
      </c>
      <c r="E56" t="s">
        <v>18</v>
      </c>
      <c r="F56" t="s">
        <v>9</v>
      </c>
      <c r="G56">
        <v>28</v>
      </c>
      <c r="H56">
        <v>348</v>
      </c>
      <c r="J56">
        <v>1274</v>
      </c>
      <c r="K56">
        <v>2.36</v>
      </c>
      <c r="L56">
        <v>3007</v>
      </c>
      <c r="M56" s="1">
        <f t="shared" si="7"/>
        <v>0.11572996341868973</v>
      </c>
    </row>
    <row r="57" spans="1:15" x14ac:dyDescent="0.2">
      <c r="A57" t="s">
        <v>25</v>
      </c>
      <c r="B57" t="s">
        <v>17</v>
      </c>
      <c r="C57" t="s">
        <v>26</v>
      </c>
      <c r="D57">
        <v>1985</v>
      </c>
      <c r="E57" t="s">
        <v>18</v>
      </c>
      <c r="F57" t="s">
        <v>19</v>
      </c>
      <c r="G57">
        <v>2</v>
      </c>
      <c r="H57">
        <v>49</v>
      </c>
      <c r="J57">
        <v>481</v>
      </c>
      <c r="K57">
        <v>2.61</v>
      </c>
      <c r="L57">
        <v>1255</v>
      </c>
      <c r="M57" s="1">
        <f t="shared" si="7"/>
        <v>3.9043824701195218E-2</v>
      </c>
    </row>
    <row r="58" spans="1:15" x14ac:dyDescent="0.2">
      <c r="A58" t="s">
        <v>25</v>
      </c>
      <c r="B58" t="s">
        <v>17</v>
      </c>
      <c r="C58" t="s">
        <v>26</v>
      </c>
      <c r="D58">
        <v>1985</v>
      </c>
      <c r="E58" t="s">
        <v>18</v>
      </c>
      <c r="F58" t="s">
        <v>11</v>
      </c>
      <c r="G58">
        <v>3</v>
      </c>
      <c r="H58">
        <v>317</v>
      </c>
      <c r="J58">
        <v>1053</v>
      </c>
      <c r="K58">
        <v>3.29</v>
      </c>
      <c r="L58">
        <v>3464</v>
      </c>
      <c r="M58" s="1">
        <f t="shared" si="7"/>
        <v>9.151270207852194E-2</v>
      </c>
    </row>
    <row r="59" spans="1:15" x14ac:dyDescent="0.2">
      <c r="A59" t="s">
        <v>31</v>
      </c>
      <c r="B59" t="s">
        <v>7</v>
      </c>
      <c r="C59" t="s">
        <v>32</v>
      </c>
      <c r="D59">
        <v>1986</v>
      </c>
      <c r="E59" t="s">
        <v>33</v>
      </c>
      <c r="F59">
        <v>1</v>
      </c>
      <c r="G59">
        <v>2</v>
      </c>
      <c r="H59">
        <v>419</v>
      </c>
      <c r="L59">
        <v>2464</v>
      </c>
      <c r="M59" s="1">
        <f t="shared" si="7"/>
        <v>0.17004870129870131</v>
      </c>
    </row>
    <row r="60" spans="1:15" x14ac:dyDescent="0.2">
      <c r="A60" t="s">
        <v>31</v>
      </c>
      <c r="B60" t="s">
        <v>7</v>
      </c>
      <c r="C60" t="s">
        <v>32</v>
      </c>
      <c r="D60">
        <v>1986</v>
      </c>
      <c r="E60" t="s">
        <v>33</v>
      </c>
      <c r="F60">
        <v>2</v>
      </c>
      <c r="G60">
        <v>4</v>
      </c>
      <c r="H60">
        <v>36</v>
      </c>
      <c r="L60">
        <v>896</v>
      </c>
      <c r="M60" s="1">
        <f t="shared" si="7"/>
        <v>4.0178571428571432E-2</v>
      </c>
    </row>
    <row r="61" spans="1:15" x14ac:dyDescent="0.2">
      <c r="A61" t="s">
        <v>31</v>
      </c>
      <c r="B61" t="s">
        <v>7</v>
      </c>
      <c r="C61" t="s">
        <v>32</v>
      </c>
      <c r="D61">
        <v>1986</v>
      </c>
      <c r="E61" t="s">
        <v>33</v>
      </c>
      <c r="F61">
        <v>3</v>
      </c>
      <c r="G61">
        <v>8</v>
      </c>
      <c r="H61">
        <v>43</v>
      </c>
      <c r="L61">
        <v>1162</v>
      </c>
      <c r="M61" s="1">
        <f t="shared" si="7"/>
        <v>3.7005163511187607E-2</v>
      </c>
    </row>
    <row r="62" spans="1:15" x14ac:dyDescent="0.2">
      <c r="A62" t="s">
        <v>31</v>
      </c>
      <c r="B62" t="s">
        <v>7</v>
      </c>
      <c r="C62" t="s">
        <v>32</v>
      </c>
      <c r="D62">
        <v>1986</v>
      </c>
      <c r="E62" t="s">
        <v>33</v>
      </c>
      <c r="F62">
        <v>4</v>
      </c>
      <c r="G62">
        <v>5</v>
      </c>
      <c r="H62">
        <v>94</v>
      </c>
      <c r="L62">
        <v>3469</v>
      </c>
      <c r="M62" s="1">
        <f t="shared" si="7"/>
        <v>2.7097146151628712E-2</v>
      </c>
    </row>
    <row r="63" spans="1:15" x14ac:dyDescent="0.2">
      <c r="A63" t="s">
        <v>31</v>
      </c>
      <c r="B63" t="s">
        <v>7</v>
      </c>
      <c r="C63" t="s">
        <v>32</v>
      </c>
      <c r="D63">
        <v>1986</v>
      </c>
      <c r="E63" t="s">
        <v>33</v>
      </c>
      <c r="F63">
        <v>5</v>
      </c>
      <c r="G63">
        <v>6</v>
      </c>
      <c r="H63">
        <v>145</v>
      </c>
      <c r="L63">
        <v>7914</v>
      </c>
      <c r="M63" s="1">
        <f t="shared" si="7"/>
        <v>1.8321961081627494E-2</v>
      </c>
    </row>
    <row r="64" spans="1:15" x14ac:dyDescent="0.2">
      <c r="A64" t="s">
        <v>31</v>
      </c>
      <c r="B64" t="s">
        <v>7</v>
      </c>
      <c r="C64" t="s">
        <v>32</v>
      </c>
      <c r="D64">
        <v>1986</v>
      </c>
      <c r="E64" t="s">
        <v>33</v>
      </c>
      <c r="F64">
        <v>6</v>
      </c>
      <c r="G64">
        <v>49</v>
      </c>
      <c r="H64">
        <v>18</v>
      </c>
      <c r="L64">
        <v>875</v>
      </c>
      <c r="M64" s="1">
        <f t="shared" si="7"/>
        <v>2.057142857142857E-2</v>
      </c>
    </row>
    <row r="65" spans="1:13" x14ac:dyDescent="0.2">
      <c r="A65" t="s">
        <v>31</v>
      </c>
      <c r="B65" t="s">
        <v>7</v>
      </c>
      <c r="C65" t="s">
        <v>32</v>
      </c>
      <c r="D65">
        <v>1986</v>
      </c>
      <c r="E65" t="s">
        <v>33</v>
      </c>
      <c r="F65">
        <v>7</v>
      </c>
      <c r="G65">
        <v>9</v>
      </c>
      <c r="H65">
        <v>280</v>
      </c>
      <c r="L65">
        <v>13457</v>
      </c>
      <c r="M65" s="1">
        <f t="shared" si="7"/>
        <v>2.0807014936464294E-2</v>
      </c>
    </row>
    <row r="66" spans="1:13" x14ac:dyDescent="0.2">
      <c r="A66" t="s">
        <v>31</v>
      </c>
      <c r="B66" t="s">
        <v>7</v>
      </c>
      <c r="C66" t="s">
        <v>32</v>
      </c>
      <c r="D66">
        <v>1986</v>
      </c>
      <c r="E66" t="s">
        <v>33</v>
      </c>
      <c r="F66">
        <v>8</v>
      </c>
      <c r="G66">
        <v>5</v>
      </c>
      <c r="H66">
        <v>48</v>
      </c>
      <c r="L66">
        <v>3788</v>
      </c>
      <c r="M66" s="1">
        <f t="shared" si="7"/>
        <v>1.2671594508975714E-2</v>
      </c>
    </row>
    <row r="67" spans="1:13" x14ac:dyDescent="0.2">
      <c r="A67" t="s">
        <v>31</v>
      </c>
      <c r="B67" t="s">
        <v>7</v>
      </c>
      <c r="C67" t="s">
        <v>32</v>
      </c>
      <c r="D67">
        <v>1986</v>
      </c>
      <c r="E67" t="s">
        <v>33</v>
      </c>
      <c r="F67">
        <v>9</v>
      </c>
      <c r="G67">
        <v>1</v>
      </c>
      <c r="H67">
        <v>100</v>
      </c>
      <c r="L67">
        <v>3620</v>
      </c>
      <c r="M67" s="1">
        <f t="shared" si="7"/>
        <v>2.7624309392265192E-2</v>
      </c>
    </row>
    <row r="68" spans="1:13" x14ac:dyDescent="0.2">
      <c r="A68" t="s">
        <v>31</v>
      </c>
      <c r="B68" t="s">
        <v>7</v>
      </c>
      <c r="C68" t="s">
        <v>32</v>
      </c>
      <c r="D68">
        <v>1986</v>
      </c>
      <c r="E68" t="s">
        <v>33</v>
      </c>
      <c r="F68">
        <v>10</v>
      </c>
      <c r="G68">
        <v>1</v>
      </c>
      <c r="H68">
        <v>78</v>
      </c>
      <c r="L68">
        <v>1852</v>
      </c>
      <c r="M68" s="1">
        <f t="shared" si="7"/>
        <v>4.2116630669546434E-2</v>
      </c>
    </row>
    <row r="69" spans="1:13" x14ac:dyDescent="0.2">
      <c r="A69" t="s">
        <v>31</v>
      </c>
      <c r="B69" t="s">
        <v>7</v>
      </c>
      <c r="C69" t="s">
        <v>32</v>
      </c>
      <c r="D69">
        <v>1986</v>
      </c>
      <c r="E69" t="s">
        <v>33</v>
      </c>
      <c r="F69">
        <v>11</v>
      </c>
      <c r="G69">
        <v>2</v>
      </c>
      <c r="H69">
        <v>110</v>
      </c>
      <c r="L69">
        <v>10330</v>
      </c>
      <c r="M69" s="1">
        <f t="shared" si="7"/>
        <v>1.0648596321393998E-2</v>
      </c>
    </row>
    <row r="70" spans="1:13" x14ac:dyDescent="0.2">
      <c r="A70" t="s">
        <v>31</v>
      </c>
      <c r="B70" t="s">
        <v>17</v>
      </c>
      <c r="C70" t="s">
        <v>32</v>
      </c>
      <c r="D70">
        <v>1986</v>
      </c>
      <c r="E70" t="s">
        <v>34</v>
      </c>
      <c r="F70">
        <v>1</v>
      </c>
      <c r="G70">
        <v>5</v>
      </c>
      <c r="H70">
        <v>13</v>
      </c>
      <c r="L70">
        <v>367</v>
      </c>
      <c r="M70" s="1">
        <f t="shared" si="7"/>
        <v>3.5422343324250684E-2</v>
      </c>
    </row>
    <row r="71" spans="1:13" x14ac:dyDescent="0.2">
      <c r="A71" t="s">
        <v>31</v>
      </c>
      <c r="B71" t="s">
        <v>17</v>
      </c>
      <c r="C71" t="s">
        <v>32</v>
      </c>
      <c r="D71">
        <v>1986</v>
      </c>
      <c r="E71" t="s">
        <v>34</v>
      </c>
      <c r="F71">
        <v>2</v>
      </c>
      <c r="G71">
        <v>0</v>
      </c>
      <c r="H71">
        <v>5</v>
      </c>
      <c r="L71">
        <v>67</v>
      </c>
      <c r="M71" s="1">
        <f t="shared" si="7"/>
        <v>7.4626865671641784E-2</v>
      </c>
    </row>
    <row r="72" spans="1:13" x14ac:dyDescent="0.2">
      <c r="A72" t="s">
        <v>31</v>
      </c>
      <c r="B72" t="s">
        <v>17</v>
      </c>
      <c r="C72" t="s">
        <v>32</v>
      </c>
      <c r="D72">
        <v>1986</v>
      </c>
      <c r="E72" t="s">
        <v>34</v>
      </c>
      <c r="F72">
        <v>3</v>
      </c>
      <c r="G72">
        <v>27</v>
      </c>
      <c r="H72">
        <v>119</v>
      </c>
      <c r="L72">
        <v>1254</v>
      </c>
      <c r="M72" s="1">
        <f t="shared" si="7"/>
        <v>9.4896331738437006E-2</v>
      </c>
    </row>
    <row r="73" spans="1:13" x14ac:dyDescent="0.2">
      <c r="A73" t="s">
        <v>31</v>
      </c>
      <c r="B73" t="s">
        <v>17</v>
      </c>
      <c r="C73" t="s">
        <v>32</v>
      </c>
      <c r="D73">
        <v>1986</v>
      </c>
      <c r="E73" t="s">
        <v>34</v>
      </c>
      <c r="F73">
        <v>4</v>
      </c>
      <c r="G73">
        <v>25</v>
      </c>
      <c r="H73">
        <v>37</v>
      </c>
      <c r="L73">
        <v>165</v>
      </c>
      <c r="M73" s="1">
        <f t="shared" si="7"/>
        <v>0.22424242424242424</v>
      </c>
    </row>
    <row r="74" spans="1:13" x14ac:dyDescent="0.2">
      <c r="A74" t="s">
        <v>31</v>
      </c>
      <c r="B74" t="s">
        <v>17</v>
      </c>
      <c r="C74" t="s">
        <v>32</v>
      </c>
      <c r="D74">
        <v>1986</v>
      </c>
      <c r="E74" t="s">
        <v>34</v>
      </c>
      <c r="F74">
        <v>5</v>
      </c>
      <c r="G74">
        <v>3</v>
      </c>
      <c r="H74">
        <v>236</v>
      </c>
      <c r="L74">
        <v>554</v>
      </c>
      <c r="M74" s="1">
        <f t="shared" si="7"/>
        <v>0.4259927797833935</v>
      </c>
    </row>
    <row r="75" spans="1:13" x14ac:dyDescent="0.2">
      <c r="A75" t="s">
        <v>31</v>
      </c>
      <c r="B75" t="s">
        <v>17</v>
      </c>
      <c r="C75" t="s">
        <v>32</v>
      </c>
      <c r="D75">
        <v>1986</v>
      </c>
      <c r="E75" t="s">
        <v>34</v>
      </c>
      <c r="F75">
        <v>6</v>
      </c>
      <c r="G75">
        <v>0</v>
      </c>
      <c r="H75">
        <v>9</v>
      </c>
      <c r="L75">
        <v>57</v>
      </c>
      <c r="M75" s="1">
        <f t="shared" si="7"/>
        <v>0.15789473684210525</v>
      </c>
    </row>
    <row r="76" spans="1:13" x14ac:dyDescent="0.2">
      <c r="A76" t="s">
        <v>31</v>
      </c>
      <c r="B76" t="s">
        <v>17</v>
      </c>
      <c r="C76" t="s">
        <v>32</v>
      </c>
      <c r="D76">
        <v>1986</v>
      </c>
      <c r="E76" t="s">
        <v>34</v>
      </c>
      <c r="F76">
        <v>7</v>
      </c>
      <c r="G76">
        <v>8</v>
      </c>
      <c r="H76">
        <v>6</v>
      </c>
      <c r="L76">
        <v>177</v>
      </c>
      <c r="M76" s="1">
        <f t="shared" si="7"/>
        <v>3.3898305084745763E-2</v>
      </c>
    </row>
    <row r="77" spans="1:13" x14ac:dyDescent="0.2">
      <c r="A77" t="s">
        <v>31</v>
      </c>
      <c r="B77" t="s">
        <v>17</v>
      </c>
      <c r="C77" t="s">
        <v>32</v>
      </c>
      <c r="D77">
        <v>1986</v>
      </c>
      <c r="E77" t="s">
        <v>34</v>
      </c>
      <c r="F77">
        <v>8</v>
      </c>
      <c r="G77">
        <v>1</v>
      </c>
      <c r="H77">
        <v>30</v>
      </c>
      <c r="L77">
        <v>719</v>
      </c>
      <c r="M77" s="1">
        <f t="shared" si="7"/>
        <v>4.1724617524339362E-2</v>
      </c>
    </row>
    <row r="78" spans="1:13" x14ac:dyDescent="0.2">
      <c r="A78" t="s">
        <v>31</v>
      </c>
      <c r="B78" t="s">
        <v>17</v>
      </c>
      <c r="C78" t="s">
        <v>32</v>
      </c>
      <c r="D78">
        <v>1986</v>
      </c>
      <c r="E78" t="s">
        <v>34</v>
      </c>
      <c r="F78">
        <v>9</v>
      </c>
      <c r="G78">
        <v>20</v>
      </c>
      <c r="H78">
        <v>43</v>
      </c>
      <c r="L78">
        <v>1162</v>
      </c>
      <c r="M78" s="1">
        <f t="shared" si="7"/>
        <v>3.7005163511187607E-2</v>
      </c>
    </row>
    <row r="79" spans="1:13" x14ac:dyDescent="0.2">
      <c r="A79" t="s">
        <v>31</v>
      </c>
      <c r="B79" t="s">
        <v>17</v>
      </c>
      <c r="C79" t="s">
        <v>32</v>
      </c>
      <c r="D79">
        <v>1986</v>
      </c>
      <c r="E79" t="s">
        <v>34</v>
      </c>
      <c r="F79">
        <v>10</v>
      </c>
      <c r="G79">
        <v>5</v>
      </c>
      <c r="H79">
        <v>94</v>
      </c>
      <c r="L79">
        <v>3469</v>
      </c>
      <c r="M79" s="1">
        <f t="shared" si="7"/>
        <v>2.7097146151628712E-2</v>
      </c>
    </row>
    <row r="80" spans="1:13" x14ac:dyDescent="0.2">
      <c r="A80" t="s">
        <v>31</v>
      </c>
      <c r="B80" t="s">
        <v>17</v>
      </c>
      <c r="C80" t="s">
        <v>32</v>
      </c>
      <c r="D80">
        <v>1986</v>
      </c>
      <c r="E80" t="s">
        <v>34</v>
      </c>
      <c r="F80">
        <v>11</v>
      </c>
      <c r="G80">
        <v>8</v>
      </c>
      <c r="H80">
        <v>491</v>
      </c>
      <c r="L80">
        <v>26034</v>
      </c>
      <c r="M80" s="1">
        <f t="shared" si="7"/>
        <v>1.8859952369977721E-2</v>
      </c>
    </row>
    <row r="81" spans="1:13" x14ac:dyDescent="0.2">
      <c r="A81" t="s">
        <v>31</v>
      </c>
      <c r="B81" t="s">
        <v>17</v>
      </c>
      <c r="C81" t="s">
        <v>32</v>
      </c>
      <c r="D81">
        <v>1986</v>
      </c>
      <c r="E81" t="s">
        <v>34</v>
      </c>
      <c r="F81">
        <v>12</v>
      </c>
      <c r="G81">
        <v>0</v>
      </c>
      <c r="H81">
        <v>100</v>
      </c>
      <c r="L81">
        <v>3620</v>
      </c>
      <c r="M81" s="1">
        <f t="shared" si="7"/>
        <v>2.7624309392265192E-2</v>
      </c>
    </row>
    <row r="82" spans="1:13" x14ac:dyDescent="0.2">
      <c r="A82" t="s">
        <v>31</v>
      </c>
      <c r="B82" t="s">
        <v>17</v>
      </c>
      <c r="C82" t="s">
        <v>32</v>
      </c>
      <c r="D82">
        <v>1986</v>
      </c>
      <c r="E82" t="s">
        <v>34</v>
      </c>
      <c r="F82">
        <v>13</v>
      </c>
      <c r="G82">
        <v>0</v>
      </c>
      <c r="H82">
        <v>78</v>
      </c>
      <c r="L82">
        <v>1852</v>
      </c>
      <c r="M82" s="1">
        <f t="shared" si="7"/>
        <v>4.2116630669546434E-2</v>
      </c>
    </row>
    <row r="83" spans="1:13" x14ac:dyDescent="0.2">
      <c r="A83" t="s">
        <v>31</v>
      </c>
      <c r="B83" t="s">
        <v>17</v>
      </c>
      <c r="C83" t="s">
        <v>32</v>
      </c>
      <c r="D83">
        <v>1986</v>
      </c>
      <c r="E83" t="s">
        <v>34</v>
      </c>
      <c r="F83">
        <v>14</v>
      </c>
      <c r="G83">
        <v>1</v>
      </c>
      <c r="H83">
        <v>110</v>
      </c>
      <c r="L83">
        <v>10330</v>
      </c>
      <c r="M83" s="1">
        <f t="shared" si="7"/>
        <v>1.0648596321393998E-2</v>
      </c>
    </row>
    <row r="84" spans="1:13" x14ac:dyDescent="0.2">
      <c r="A84" t="s">
        <v>31</v>
      </c>
      <c r="B84" t="s">
        <v>35</v>
      </c>
      <c r="C84" t="s">
        <v>32</v>
      </c>
      <c r="D84">
        <v>1986</v>
      </c>
      <c r="E84" t="s">
        <v>18</v>
      </c>
      <c r="F84">
        <v>1</v>
      </c>
      <c r="G84">
        <v>6</v>
      </c>
      <c r="H84">
        <v>367</v>
      </c>
      <c r="L84">
        <v>2176</v>
      </c>
      <c r="M84" s="1">
        <f t="shared" si="7"/>
        <v>0.16865808823529413</v>
      </c>
    </row>
    <row r="85" spans="1:13" x14ac:dyDescent="0.2">
      <c r="A85" t="s">
        <v>31</v>
      </c>
      <c r="B85" t="s">
        <v>35</v>
      </c>
      <c r="C85" t="s">
        <v>32</v>
      </c>
      <c r="D85">
        <v>1986</v>
      </c>
      <c r="E85" t="s">
        <v>18</v>
      </c>
      <c r="F85">
        <v>2</v>
      </c>
      <c r="G85">
        <v>6</v>
      </c>
      <c r="H85">
        <v>51</v>
      </c>
      <c r="L85">
        <v>288</v>
      </c>
      <c r="M85" s="1">
        <f t="shared" si="7"/>
        <v>0.17708333333333334</v>
      </c>
    </row>
    <row r="86" spans="1:13" x14ac:dyDescent="0.2">
      <c r="A86" t="s">
        <v>31</v>
      </c>
      <c r="B86" t="s">
        <v>35</v>
      </c>
      <c r="C86" t="s">
        <v>32</v>
      </c>
      <c r="D86">
        <v>1986</v>
      </c>
      <c r="E86" t="s">
        <v>18</v>
      </c>
      <c r="F86">
        <v>3</v>
      </c>
      <c r="G86">
        <v>1</v>
      </c>
      <c r="H86">
        <v>35</v>
      </c>
      <c r="L86">
        <v>896</v>
      </c>
      <c r="M86" s="1">
        <f t="shared" si="7"/>
        <v>3.90625E-2</v>
      </c>
    </row>
    <row r="87" spans="1:13" x14ac:dyDescent="0.2">
      <c r="A87" t="s">
        <v>31</v>
      </c>
      <c r="B87" t="s">
        <v>35</v>
      </c>
      <c r="C87" t="s">
        <v>32</v>
      </c>
      <c r="D87">
        <v>1986</v>
      </c>
      <c r="E87" t="s">
        <v>18</v>
      </c>
      <c r="F87">
        <v>4</v>
      </c>
      <c r="G87">
        <v>3</v>
      </c>
      <c r="H87">
        <v>136</v>
      </c>
      <c r="L87">
        <v>4631</v>
      </c>
      <c r="M87" s="1">
        <f t="shared" si="7"/>
        <v>2.9367307277045996E-2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2024-02-01T21:26:30Z</dcterms:created>
  <dcterms:modified xsi:type="dcterms:W3CDTF">2024-06-11T23:38:33Z</dcterms:modified>
</cp:coreProperties>
</file>