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ca_set_gillnet_bycatch/data/historical_estimates/raw/"/>
    </mc:Choice>
  </mc:AlternateContent>
  <xr:revisionPtr revIDLastSave="0" documentId="13_ncr:1_{6C7FBFD0-58E7-8141-A9C2-8119CA9767B4}" xr6:coauthVersionLast="47" xr6:coauthVersionMax="47" xr10:uidLastSave="{00000000-0000-0000-0000-000000000000}"/>
  <bookViews>
    <workbookView xWindow="6780" yWindow="12660" windowWidth="28040" windowHeight="17440" activeTab="1" xr2:uid="{BBEF5F69-CB2D-7845-8FFD-6D5DE955E9ED}"/>
  </bookViews>
  <sheets>
    <sheet name="Estimates" sheetId="1" r:id="rId1"/>
    <sheet name="Eff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  <c r="G6" i="1"/>
  <c r="G2" i="1"/>
</calcChain>
</file>

<file path=xl/sharedStrings.xml><?xml version="1.0" encoding="utf-8"?>
<sst xmlns="http://schemas.openxmlformats.org/spreadsheetml/2006/main" count="31" uniqueCount="22">
  <si>
    <t>California sea lion</t>
  </si>
  <si>
    <t>Harbor seal</t>
  </si>
  <si>
    <t>Unidentified pinniped</t>
  </si>
  <si>
    <t>Brandt’s cormorant</t>
  </si>
  <si>
    <t>Unidentified cormorant</t>
  </si>
  <si>
    <t>obs</t>
  </si>
  <si>
    <t>bycatch_set</t>
  </si>
  <si>
    <t>bycatch_set_var</t>
  </si>
  <si>
    <t>mort</t>
  </si>
  <si>
    <t>mort_cv</t>
  </si>
  <si>
    <t>species</t>
  </si>
  <si>
    <t>reference</t>
  </si>
  <si>
    <t>table</t>
  </si>
  <si>
    <t>Carretta &amp; Enriquez 2009</t>
  </si>
  <si>
    <t>Table 3</t>
  </si>
  <si>
    <t>year</t>
  </si>
  <si>
    <t>nvessels</t>
  </si>
  <si>
    <t>sets_tot_est</t>
  </si>
  <si>
    <t>sets_obs</t>
  </si>
  <si>
    <t>obs_perc</t>
  </si>
  <si>
    <t>notes</t>
  </si>
  <si>
    <t>effort based on 2006 logbook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</si>
</sst>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A6B6A-45D5-2B46-B8D7-5246488C9A28}">
  <dimension ref="A1:I21"/>
  <sheetViews>
    <sheetView workbookViewId="0">
      <selection activeCell="C4" sqref="C4"/>
    </sheetView>
  </sheetViews>
  <sheetFormatPr baseColWidth="10" defaultRowHeight="16" x14ac:dyDescent="0.2"/>
  <cols>
    <col min="1" max="1" width="22" bestFit="1" customWidth="1"/>
    <col min="4" max="4" width="20.5" bestFit="1" customWidth="1"/>
    <col min="5" max="5" width="4" bestFit="1" customWidth="1"/>
    <col min="6" max="6" width="10.83203125" bestFit="1" customWidth="1"/>
    <col min="7" max="7" width="14.33203125" bestFit="1" customWidth="1"/>
    <col min="8" max="8" width="5.1640625" bestFit="1" customWidth="1"/>
    <col min="9" max="9" width="7.83203125" bestFit="1" customWidth="1"/>
  </cols>
  <sheetData>
    <row r="1" spans="1:9" x14ac:dyDescent="0.2">
      <c r="A1" t="s">
        <v>11</v>
      </c>
      <c r="B1" t="s">
        <v>12</v>
      </c>
      <c r="C1" t="s">
        <v>15</v>
      </c>
      <c r="D1" t="s">
        <v>10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">
      <c r="A2" t="s">
        <v>13</v>
      </c>
      <c r="B2" t="s">
        <v>14</v>
      </c>
      <c r="C2">
        <v>2007</v>
      </c>
      <c r="D2" s="1" t="s">
        <v>0</v>
      </c>
      <c r="E2">
        <v>34</v>
      </c>
      <c r="F2">
        <v>0.14000000000000001</v>
      </c>
      <c r="G2">
        <f>8.7*10^-3</f>
        <v>8.6999999999999994E-3</v>
      </c>
      <c r="H2">
        <v>190</v>
      </c>
      <c r="I2">
        <v>0.68</v>
      </c>
    </row>
    <row r="3" spans="1:9" x14ac:dyDescent="0.2">
      <c r="A3" t="s">
        <v>13</v>
      </c>
      <c r="B3" t="s">
        <v>14</v>
      </c>
      <c r="C3">
        <v>2007</v>
      </c>
      <c r="D3" s="1" t="s">
        <v>1</v>
      </c>
      <c r="E3">
        <v>2</v>
      </c>
      <c r="F3">
        <v>8.0000000000000002E-3</v>
      </c>
      <c r="G3">
        <f>3.4*10^-5</f>
        <v>3.4E-5</v>
      </c>
      <c r="H3">
        <v>11</v>
      </c>
      <c r="I3">
        <v>0.73</v>
      </c>
    </row>
    <row r="4" spans="1:9" x14ac:dyDescent="0.2">
      <c r="A4" t="s">
        <v>13</v>
      </c>
      <c r="B4" t="s">
        <v>14</v>
      </c>
      <c r="C4">
        <v>2007</v>
      </c>
      <c r="D4" s="1" t="s">
        <v>2</v>
      </c>
      <c r="E4">
        <v>1</v>
      </c>
      <c r="F4">
        <v>4.0000000000000001E-3</v>
      </c>
      <c r="G4">
        <f>1.87*10^-5</f>
        <v>1.8700000000000004E-5</v>
      </c>
      <c r="H4">
        <v>5</v>
      </c>
      <c r="I4">
        <v>1.2</v>
      </c>
    </row>
    <row r="5" spans="1:9" x14ac:dyDescent="0.2">
      <c r="A5" t="s">
        <v>13</v>
      </c>
      <c r="B5" t="s">
        <v>14</v>
      </c>
      <c r="C5">
        <v>2007</v>
      </c>
      <c r="D5" s="1" t="s">
        <v>3</v>
      </c>
      <c r="E5">
        <v>4</v>
      </c>
      <c r="F5">
        <v>1.6E-2</v>
      </c>
      <c r="G5">
        <f>7.9*10^-5</f>
        <v>7.9000000000000009E-5</v>
      </c>
      <c r="H5">
        <v>22</v>
      </c>
      <c r="I5">
        <v>0.56000000000000005</v>
      </c>
    </row>
    <row r="6" spans="1:9" x14ac:dyDescent="0.2">
      <c r="A6" t="s">
        <v>13</v>
      </c>
      <c r="B6" t="s">
        <v>14</v>
      </c>
      <c r="C6">
        <v>2007</v>
      </c>
      <c r="D6" s="1" t="s">
        <v>4</v>
      </c>
      <c r="E6">
        <v>1</v>
      </c>
      <c r="F6">
        <v>4.0000000000000001E-3</v>
      </c>
      <c r="G6">
        <f>1.75*10^-5</f>
        <v>1.7500000000000002E-5</v>
      </c>
      <c r="H6">
        <v>5</v>
      </c>
      <c r="I6">
        <v>1.1599999999999999</v>
      </c>
    </row>
    <row r="8" spans="1:9" x14ac:dyDescent="0.2">
      <c r="F8" s="2"/>
    </row>
    <row r="9" spans="1:9" x14ac:dyDescent="0.2">
      <c r="F9" s="2"/>
    </row>
    <row r="10" spans="1:9" x14ac:dyDescent="0.2">
      <c r="F10" s="2"/>
    </row>
    <row r="11" spans="1:9" x14ac:dyDescent="0.2">
      <c r="F11" s="2"/>
    </row>
    <row r="12" spans="1:9" x14ac:dyDescent="0.2">
      <c r="F12" s="2"/>
    </row>
    <row r="13" spans="1:9" x14ac:dyDescent="0.2">
      <c r="F13" s="2"/>
    </row>
    <row r="14" spans="1:9" x14ac:dyDescent="0.2">
      <c r="F14" s="2"/>
    </row>
    <row r="15" spans="1:9" x14ac:dyDescent="0.2">
      <c r="F15" s="2"/>
    </row>
    <row r="16" spans="1:9" x14ac:dyDescent="0.2">
      <c r="F16" s="2"/>
    </row>
    <row r="17" spans="6:6" x14ac:dyDescent="0.2">
      <c r="F17" s="2"/>
    </row>
    <row r="18" spans="6:6" x14ac:dyDescent="0.2">
      <c r="F18" s="2"/>
    </row>
    <row r="19" spans="6:6" x14ac:dyDescent="0.2">
      <c r="F19" s="2"/>
    </row>
    <row r="20" spans="6:6" x14ac:dyDescent="0.2">
      <c r="F20" s="2"/>
    </row>
    <row r="21" spans="6:6" x14ac:dyDescent="0.2">
      <c r="F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F31CD-7EBB-A04C-AC91-BB62DEC340C7}">
  <dimension ref="A1:F2"/>
  <sheetViews>
    <sheetView tabSelected="1" workbookViewId="0">
      <selection activeCell="F3" sqref="F3"/>
    </sheetView>
  </sheetViews>
  <sheetFormatPr baseColWidth="10" defaultRowHeight="16" x14ac:dyDescent="0.2"/>
  <cols>
    <col min="1" max="1" width="5.1640625" bestFit="1" customWidth="1"/>
    <col min="2" max="2" width="8.1640625" bestFit="1" customWidth="1"/>
    <col min="3" max="3" width="11.33203125" bestFit="1" customWidth="1"/>
    <col min="4" max="4" width="8.33203125" bestFit="1" customWidth="1"/>
    <col min="5" max="5" width="8.5" bestFit="1" customWidth="1"/>
    <col min="6" max="6" width="29.6640625" bestFit="1" customWidth="1"/>
  </cols>
  <sheetData>
    <row r="1" spans="1:6" x14ac:dyDescent="0.2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</row>
    <row r="2" spans="1:6" x14ac:dyDescent="0.2">
      <c r="A2">
        <v>2007</v>
      </c>
      <c r="B2">
        <v>58</v>
      </c>
      <c r="C2">
        <v>1387</v>
      </c>
      <c r="D2">
        <v>248</v>
      </c>
      <c r="E2">
        <v>17.8</v>
      </c>
      <c r="F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Estimates</vt:lpstr>
      <vt:lpstr>Effort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2023-10-26T05:49:36Z</dcterms:created>
  <dcterms:modified xsi:type="dcterms:W3CDTF">2023-11-05T22:42:40Z</dcterms:modified>
</cp:coreProperties>
</file>