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5824" windowHeight="14016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/>
  <c r="E66"/>
  <c r="J66"/>
  <c r="J57"/>
  <c r="J58"/>
  <c r="J59"/>
  <c r="J60"/>
  <c r="J61"/>
  <c r="J62"/>
  <c r="J63"/>
  <c r="J64"/>
  <c r="J65"/>
  <c r="J56"/>
  <c r="E57"/>
  <c r="E58"/>
  <c r="E59"/>
  <c r="E60"/>
  <c r="E61"/>
  <c r="E63"/>
  <c r="E64"/>
  <c r="E65"/>
  <c r="E56"/>
  <c r="E51"/>
  <c r="F51"/>
  <c r="I51"/>
  <c r="J51"/>
  <c r="K51"/>
  <c r="D51"/>
  <c r="H29"/>
  <c r="H39" s="1"/>
  <c r="I29"/>
  <c r="I39" s="1"/>
  <c r="J29"/>
  <c r="J39" s="1"/>
  <c r="K29"/>
  <c r="K39" s="1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D39"/>
  <c r="E39"/>
  <c r="F39"/>
  <c r="C39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F35"/>
  <c r="D36"/>
  <c r="E36"/>
  <c r="F36"/>
  <c r="D37"/>
  <c r="E37"/>
  <c r="F37"/>
  <c r="D38"/>
  <c r="E38"/>
  <c r="F38"/>
  <c r="C30"/>
  <c r="C31"/>
  <c r="C32"/>
  <c r="C33"/>
  <c r="C34"/>
  <c r="C35"/>
  <c r="C36"/>
  <c r="C37"/>
  <c r="C38"/>
  <c r="C29"/>
  <c r="F27"/>
  <c r="E27"/>
  <c r="D27"/>
  <c r="C27"/>
  <c r="E14"/>
  <c r="D14"/>
  <c r="F14"/>
  <c r="C14"/>
  <c r="K13" l="1"/>
  <c r="J26" l="1"/>
  <c r="J13"/>
  <c r="I13"/>
  <c r="H13"/>
  <c r="F13"/>
  <c r="E13"/>
  <c r="D13"/>
  <c r="C13"/>
  <c r="D26"/>
  <c r="E26"/>
  <c r="F26"/>
  <c r="H26"/>
  <c r="I26"/>
  <c r="K26"/>
  <c r="C26"/>
</calcChain>
</file>

<file path=xl/sharedStrings.xml><?xml version="1.0" encoding="utf-8"?>
<sst xmlns="http://schemas.openxmlformats.org/spreadsheetml/2006/main" count="38" uniqueCount="13">
  <si>
    <t>---</t>
  </si>
  <si>
    <t xml:space="preserve">  </t>
  </si>
  <si>
    <t xml:space="preserve"> ---    </t>
  </si>
  <si>
    <t>IDA*</t>
  </si>
  <si>
    <t>PEMM</t>
  </si>
  <si>
    <t>IDD</t>
  </si>
  <si>
    <t>IDD-DISK</t>
  </si>
  <si>
    <t>~1.46 TB</t>
  </si>
  <si>
    <t>Total</t>
  </si>
  <si>
    <t>IDD-DISK &lt;</t>
  </si>
  <si>
    <t>IDD - prefer b</t>
  </si>
  <si>
    <t>Avg</t>
  </si>
  <si>
    <t>PDB Size: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</si>
</sst>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3" fontId="0" fillId="0" borderId="0" xfId="0" applyNumberFormat="1"/>
    <xf numFmtId="3" fontId="0" fillId="0" borderId="0" xfId="0" quotePrefix="1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>
      <selection activeCell="F30" sqref="F30"/>
    </sheetView>
  </sheetViews>
  <sheetFormatPr defaultRowHeight="14.4"/>
  <cols>
    <col min="3" max="3" width="16.44140625" customWidth="1"/>
    <col min="4" max="5" width="13.44140625" bestFit="1" customWidth="1"/>
    <col min="6" max="6" width="13.21875" bestFit="1" customWidth="1"/>
    <col min="7" max="7" width="11.77734375" customWidth="1"/>
    <col min="8" max="9" width="13.21875" bestFit="1" customWidth="1"/>
    <col min="10" max="10" width="13.77734375" customWidth="1"/>
    <col min="11" max="11" width="12.21875" bestFit="1" customWidth="1"/>
    <col min="12" max="12" width="14.21875" customWidth="1"/>
  </cols>
  <sheetData>
    <row r="1" spans="1:12">
      <c r="C1">
        <v>1997</v>
      </c>
      <c r="H1">
        <v>888</v>
      </c>
    </row>
    <row r="2" spans="1:12">
      <c r="C2" t="s">
        <v>3</v>
      </c>
      <c r="D2" t="s">
        <v>4</v>
      </c>
      <c r="E2" t="s">
        <v>5</v>
      </c>
      <c r="F2" t="s">
        <v>6</v>
      </c>
      <c r="H2" t="s">
        <v>3</v>
      </c>
      <c r="I2" t="s">
        <v>4</v>
      </c>
      <c r="J2" t="s">
        <v>10</v>
      </c>
      <c r="K2" t="s">
        <v>9</v>
      </c>
    </row>
    <row r="3" spans="1:12">
      <c r="A3">
        <v>1</v>
      </c>
      <c r="B3">
        <v>16</v>
      </c>
      <c r="C3" s="3">
        <v>341306502</v>
      </c>
      <c r="D3" s="3">
        <v>253337422</v>
      </c>
      <c r="E3" s="3">
        <v>82183273</v>
      </c>
      <c r="F3" s="3">
        <v>44920465</v>
      </c>
      <c r="G3" s="3"/>
      <c r="H3" s="3">
        <v>25954105</v>
      </c>
      <c r="I3" s="3">
        <v>92299732</v>
      </c>
      <c r="J3" s="3">
        <v>71930279</v>
      </c>
      <c r="K3" s="3">
        <v>63691257</v>
      </c>
    </row>
    <row r="4" spans="1:12">
      <c r="A4">
        <v>2</v>
      </c>
      <c r="B4">
        <v>17</v>
      </c>
      <c r="C4" s="3">
        <v>5626263663</v>
      </c>
      <c r="D4" s="3">
        <v>1519327875</v>
      </c>
      <c r="E4" s="3">
        <v>3041676651</v>
      </c>
      <c r="F4" s="3">
        <v>388242898</v>
      </c>
      <c r="G4" s="3"/>
      <c r="H4" s="3">
        <v>454723568</v>
      </c>
      <c r="I4" s="3">
        <v>1043081756</v>
      </c>
      <c r="J4" s="3">
        <v>855289963</v>
      </c>
      <c r="K4" s="3">
        <v>773788829</v>
      </c>
    </row>
    <row r="5" spans="1:12">
      <c r="A5">
        <v>3</v>
      </c>
      <c r="B5">
        <v>17</v>
      </c>
      <c r="C5" s="3">
        <v>7596965605</v>
      </c>
      <c r="D5" s="3">
        <v>1056543518</v>
      </c>
      <c r="E5" s="3">
        <v>463872928</v>
      </c>
      <c r="F5" s="3">
        <v>384509784</v>
      </c>
      <c r="G5" s="3"/>
      <c r="H5" s="3">
        <v>528193120</v>
      </c>
      <c r="I5" s="3">
        <v>293490285</v>
      </c>
      <c r="J5" s="3">
        <v>752390376</v>
      </c>
      <c r="K5" s="3">
        <v>674209453</v>
      </c>
    </row>
    <row r="6" spans="1:12">
      <c r="A6">
        <v>4</v>
      </c>
      <c r="B6">
        <v>17</v>
      </c>
      <c r="C6" s="3">
        <v>6611784377</v>
      </c>
      <c r="D6" s="3">
        <v>971889910</v>
      </c>
      <c r="E6" s="3">
        <v>2297081960</v>
      </c>
      <c r="F6" s="3">
        <v>691634385</v>
      </c>
      <c r="G6" s="3"/>
      <c r="H6" s="3">
        <v>559981278</v>
      </c>
      <c r="I6" s="3">
        <v>105848052</v>
      </c>
      <c r="J6" s="3">
        <v>828666418</v>
      </c>
      <c r="K6" s="3">
        <v>109763618</v>
      </c>
      <c r="L6" s="3"/>
    </row>
    <row r="7" spans="1:12">
      <c r="A7">
        <v>5</v>
      </c>
      <c r="B7">
        <v>18</v>
      </c>
      <c r="C7" s="3">
        <v>33201530866</v>
      </c>
      <c r="D7" s="3">
        <v>4704779156</v>
      </c>
      <c r="E7" s="3">
        <v>3156051295</v>
      </c>
      <c r="F7" s="3">
        <v>2512708546</v>
      </c>
      <c r="G7" s="3"/>
      <c r="H7" s="3">
        <v>2456987588</v>
      </c>
      <c r="I7" s="3">
        <v>3524591564</v>
      </c>
      <c r="J7" s="3">
        <v>764103094</v>
      </c>
      <c r="K7" s="3">
        <v>665654623</v>
      </c>
      <c r="L7" s="3"/>
    </row>
    <row r="8" spans="1:12">
      <c r="A8">
        <v>6</v>
      </c>
      <c r="B8">
        <v>18</v>
      </c>
      <c r="C8" s="3">
        <v>13397455138</v>
      </c>
      <c r="D8" s="3">
        <v>3332644828</v>
      </c>
      <c r="E8" s="3">
        <v>3713008925</v>
      </c>
      <c r="F8" s="3">
        <v>2482332093</v>
      </c>
      <c r="G8" s="3"/>
      <c r="H8" s="3">
        <v>1160437092</v>
      </c>
      <c r="I8" s="3">
        <v>3062136531</v>
      </c>
      <c r="J8" s="3">
        <v>1051995188</v>
      </c>
      <c r="K8" s="3">
        <v>1358802039</v>
      </c>
      <c r="L8" s="3"/>
    </row>
    <row r="9" spans="1:12">
      <c r="A9">
        <v>7</v>
      </c>
      <c r="B9">
        <v>18</v>
      </c>
      <c r="C9" s="3">
        <v>37958066114</v>
      </c>
      <c r="D9" s="4" t="s">
        <v>0</v>
      </c>
      <c r="E9" s="5" t="s">
        <v>0</v>
      </c>
      <c r="F9" s="3">
        <v>13281536550</v>
      </c>
      <c r="G9" s="3"/>
      <c r="H9" s="3">
        <v>2598085436</v>
      </c>
      <c r="I9" s="3">
        <v>6650045225</v>
      </c>
      <c r="J9" s="3">
        <v>1067452436</v>
      </c>
      <c r="K9" s="3">
        <v>1075369313</v>
      </c>
      <c r="L9" s="3"/>
    </row>
    <row r="10" spans="1:12">
      <c r="A10">
        <v>8</v>
      </c>
      <c r="B10">
        <v>18</v>
      </c>
      <c r="C10" s="3">
        <v>39408122985</v>
      </c>
      <c r="D10" s="3">
        <v>4687441088</v>
      </c>
      <c r="E10" s="3">
        <v>3734715584</v>
      </c>
      <c r="F10" s="3">
        <v>2448836498</v>
      </c>
      <c r="G10" s="3"/>
      <c r="H10" s="3">
        <v>2675206743</v>
      </c>
      <c r="I10" s="3">
        <v>3489520783</v>
      </c>
      <c r="J10" s="3">
        <v>912627853</v>
      </c>
      <c r="K10" s="3">
        <v>1128547634</v>
      </c>
      <c r="L10" s="3"/>
    </row>
    <row r="11" spans="1:12">
      <c r="A11">
        <v>9</v>
      </c>
      <c r="B11">
        <v>18</v>
      </c>
      <c r="C11" s="3">
        <v>45908450279</v>
      </c>
      <c r="D11" s="3">
        <v>5153762315</v>
      </c>
      <c r="E11" s="3">
        <v>3144653869</v>
      </c>
      <c r="F11" s="3">
        <v>2497197888</v>
      </c>
      <c r="G11" s="3"/>
      <c r="H11" s="3">
        <v>3594803765</v>
      </c>
      <c r="I11" s="3">
        <v>3790611952</v>
      </c>
      <c r="J11" s="3">
        <v>859863331</v>
      </c>
      <c r="K11" s="3">
        <v>744885826</v>
      </c>
      <c r="L11" s="3"/>
    </row>
    <row r="12" spans="1:12">
      <c r="A12">
        <v>10</v>
      </c>
      <c r="B12">
        <v>18</v>
      </c>
      <c r="C12" s="3">
        <v>24090813599</v>
      </c>
      <c r="D12" s="3">
        <v>10600541581</v>
      </c>
      <c r="E12" s="3">
        <v>3063421329</v>
      </c>
      <c r="F12" s="3">
        <v>2443848082</v>
      </c>
      <c r="G12" s="3"/>
      <c r="H12" s="3">
        <v>1778341608</v>
      </c>
      <c r="I12" s="3">
        <v>5561785913</v>
      </c>
      <c r="J12" s="3">
        <v>733466424</v>
      </c>
      <c r="K12" s="3">
        <v>640947008</v>
      </c>
      <c r="L12" s="3"/>
    </row>
    <row r="13" spans="1:12">
      <c r="B13" t="s">
        <v>8</v>
      </c>
      <c r="C13" s="3">
        <f>SUM(C3:C12)</f>
        <v>214140759128</v>
      </c>
      <c r="D13" s="3">
        <f t="shared" ref="D13" si="0">SUM(D3:D12)</f>
        <v>32280267693</v>
      </c>
      <c r="E13" s="3">
        <f t="shared" ref="E13" si="1">SUM(E3:E12)</f>
        <v>22696665814</v>
      </c>
      <c r="F13" s="3">
        <f t="shared" ref="F13" si="2">SUM(F3:F12)</f>
        <v>27175767189</v>
      </c>
      <c r="G13" s="3"/>
      <c r="H13" s="3">
        <f t="shared" ref="H13" si="3">SUM(H3:H12)</f>
        <v>15832714303</v>
      </c>
      <c r="I13" s="3">
        <f t="shared" ref="I13:K13" si="4">SUM(I3:I12)</f>
        <v>27613411793</v>
      </c>
      <c r="J13" s="3">
        <f t="shared" si="4"/>
        <v>7897785362</v>
      </c>
      <c r="K13" s="3">
        <f t="shared" si="4"/>
        <v>7235659600</v>
      </c>
      <c r="L13" s="3"/>
    </row>
    <row r="14" spans="1:12">
      <c r="C14" s="3">
        <f>SUM(C3:C12)-C9</f>
        <v>176182693014</v>
      </c>
      <c r="D14" s="3">
        <f>SUM(D3:D12)</f>
        <v>32280267693</v>
      </c>
      <c r="E14" s="3">
        <f>SUM(E3:E12)</f>
        <v>22696665814</v>
      </c>
      <c r="F14" s="3">
        <f t="shared" ref="D14:F14" si="5">SUM(F3:F12)-F9</f>
        <v>13894230639</v>
      </c>
      <c r="G14" s="3"/>
      <c r="H14" s="3"/>
      <c r="I14" s="3"/>
      <c r="J14" s="3"/>
      <c r="K14" s="3"/>
      <c r="L14" s="3"/>
    </row>
    <row r="16" spans="1:12">
      <c r="A16">
        <v>1</v>
      </c>
      <c r="B16">
        <v>16</v>
      </c>
      <c r="C16">
        <v>114</v>
      </c>
      <c r="D16">
        <v>213</v>
      </c>
      <c r="E16">
        <v>73</v>
      </c>
      <c r="F16">
        <v>70</v>
      </c>
      <c r="H16">
        <v>11</v>
      </c>
      <c r="I16">
        <v>97</v>
      </c>
      <c r="J16">
        <v>80</v>
      </c>
      <c r="K16">
        <v>108</v>
      </c>
    </row>
    <row r="17" spans="1:12">
      <c r="A17">
        <v>2</v>
      </c>
      <c r="B17">
        <v>17</v>
      </c>
      <c r="C17">
        <v>1897</v>
      </c>
      <c r="D17">
        <v>1665</v>
      </c>
      <c r="E17">
        <v>2762</v>
      </c>
      <c r="F17">
        <v>677</v>
      </c>
      <c r="H17">
        <v>207</v>
      </c>
      <c r="I17">
        <v>1092</v>
      </c>
      <c r="J17">
        <v>1105</v>
      </c>
      <c r="K17">
        <v>973</v>
      </c>
    </row>
    <row r="18" spans="1:12">
      <c r="A18">
        <v>3</v>
      </c>
      <c r="B18">
        <v>17</v>
      </c>
      <c r="C18">
        <v>2561</v>
      </c>
      <c r="D18">
        <v>1296</v>
      </c>
      <c r="E18">
        <v>285</v>
      </c>
      <c r="F18">
        <v>673</v>
      </c>
      <c r="H18">
        <v>243</v>
      </c>
      <c r="I18">
        <v>306</v>
      </c>
      <c r="J18">
        <v>789</v>
      </c>
      <c r="K18">
        <v>957</v>
      </c>
    </row>
    <row r="19" spans="1:12">
      <c r="A19">
        <v>4</v>
      </c>
      <c r="B19">
        <v>17</v>
      </c>
      <c r="C19">
        <v>2230</v>
      </c>
      <c r="D19">
        <v>1210</v>
      </c>
      <c r="E19">
        <v>2662</v>
      </c>
      <c r="F19">
        <v>1091</v>
      </c>
      <c r="H19">
        <v>256</v>
      </c>
      <c r="I19">
        <v>142</v>
      </c>
      <c r="J19">
        <v>861</v>
      </c>
      <c r="K19">
        <v>226</v>
      </c>
    </row>
    <row r="20" spans="1:12">
      <c r="A20">
        <v>5</v>
      </c>
      <c r="B20">
        <v>18</v>
      </c>
      <c r="C20">
        <v>11127</v>
      </c>
      <c r="D20">
        <v>5554</v>
      </c>
      <c r="E20">
        <v>2769</v>
      </c>
      <c r="F20">
        <v>4529</v>
      </c>
      <c r="H20">
        <v>1132</v>
      </c>
      <c r="I20">
        <v>3350</v>
      </c>
      <c r="J20">
        <v>781</v>
      </c>
      <c r="K20">
        <v>1284</v>
      </c>
    </row>
    <row r="21" spans="1:12">
      <c r="A21">
        <v>6</v>
      </c>
      <c r="B21">
        <v>18</v>
      </c>
      <c r="C21">
        <v>4574</v>
      </c>
      <c r="D21">
        <v>4154</v>
      </c>
      <c r="E21">
        <v>3646</v>
      </c>
      <c r="F21">
        <v>4457</v>
      </c>
      <c r="H21">
        <v>547</v>
      </c>
      <c r="I21">
        <v>3181</v>
      </c>
      <c r="J21">
        <v>1299</v>
      </c>
      <c r="K21">
        <v>2313</v>
      </c>
    </row>
    <row r="22" spans="1:12">
      <c r="A22">
        <v>7</v>
      </c>
      <c r="B22">
        <v>18</v>
      </c>
      <c r="C22">
        <v>12691</v>
      </c>
      <c r="D22" s="2" t="s">
        <v>0</v>
      </c>
      <c r="E22" s="1" t="s">
        <v>2</v>
      </c>
      <c r="F22">
        <v>16848</v>
      </c>
      <c r="H22">
        <v>1194</v>
      </c>
      <c r="I22">
        <v>6383</v>
      </c>
      <c r="J22">
        <v>1352</v>
      </c>
      <c r="K22">
        <v>1796</v>
      </c>
    </row>
    <row r="23" spans="1:12">
      <c r="A23">
        <v>8</v>
      </c>
      <c r="B23">
        <v>18</v>
      </c>
      <c r="C23">
        <v>13161</v>
      </c>
      <c r="D23">
        <v>5289</v>
      </c>
      <c r="E23">
        <v>4614</v>
      </c>
      <c r="F23">
        <v>4383</v>
      </c>
      <c r="H23">
        <v>1232</v>
      </c>
      <c r="I23">
        <v>3483</v>
      </c>
      <c r="J23">
        <v>1141</v>
      </c>
      <c r="K23">
        <v>1244</v>
      </c>
    </row>
    <row r="24" spans="1:12">
      <c r="A24">
        <v>9</v>
      </c>
      <c r="B24">
        <v>18</v>
      </c>
      <c r="C24">
        <v>15263</v>
      </c>
      <c r="D24">
        <v>5463</v>
      </c>
      <c r="E24">
        <v>3809</v>
      </c>
      <c r="F24">
        <v>4472</v>
      </c>
      <c r="H24">
        <v>1645</v>
      </c>
      <c r="I24">
        <v>3780</v>
      </c>
      <c r="J24">
        <v>1079</v>
      </c>
      <c r="K24">
        <v>1461</v>
      </c>
    </row>
    <row r="25" spans="1:12">
      <c r="A25">
        <v>10</v>
      </c>
      <c r="B25">
        <v>18</v>
      </c>
      <c r="C25">
        <v>8003</v>
      </c>
      <c r="D25">
        <v>10096</v>
      </c>
      <c r="E25">
        <v>2693</v>
      </c>
      <c r="F25">
        <v>4493</v>
      </c>
      <c r="H25">
        <v>822</v>
      </c>
      <c r="I25">
        <v>5385</v>
      </c>
      <c r="J25">
        <v>908</v>
      </c>
      <c r="K25">
        <v>1224</v>
      </c>
    </row>
    <row r="26" spans="1:12">
      <c r="B26" t="s">
        <v>8</v>
      </c>
      <c r="C26">
        <f>SUM(C16:C25)</f>
        <v>71621</v>
      </c>
      <c r="D26">
        <f t="shared" ref="D26:K26" si="6">SUM(D16:D25)</f>
        <v>34940</v>
      </c>
      <c r="E26">
        <f t="shared" si="6"/>
        <v>23313</v>
      </c>
      <c r="F26">
        <f t="shared" si="6"/>
        <v>41693</v>
      </c>
      <c r="H26">
        <f t="shared" si="6"/>
        <v>7289</v>
      </c>
      <c r="I26">
        <f t="shared" si="6"/>
        <v>27199</v>
      </c>
      <c r="J26">
        <f t="shared" si="6"/>
        <v>9395</v>
      </c>
      <c r="K26">
        <f t="shared" si="6"/>
        <v>11586</v>
      </c>
    </row>
    <row r="27" spans="1:12">
      <c r="C27" s="3">
        <f>SUM(C16:C25)-C22</f>
        <v>58930</v>
      </c>
      <c r="D27" s="3">
        <f>SUM(D16:D25)</f>
        <v>34940</v>
      </c>
      <c r="E27" s="3">
        <f>SUM(E16:E25)</f>
        <v>23313</v>
      </c>
      <c r="F27" s="3">
        <f t="shared" ref="F27:H27" si="7">SUM(F16:F25)-F22</f>
        <v>24845</v>
      </c>
      <c r="G27" s="3"/>
      <c r="H27" s="3"/>
      <c r="I27" s="3"/>
      <c r="J27" s="3"/>
      <c r="K27" s="3"/>
      <c r="L27" s="3"/>
    </row>
    <row r="29" spans="1:12">
      <c r="A29">
        <v>1</v>
      </c>
      <c r="B29">
        <v>16</v>
      </c>
      <c r="C29">
        <f>C3/C16</f>
        <v>2993916.6842105263</v>
      </c>
      <c r="D29">
        <f t="shared" ref="D29:F29" si="8">D3/D16</f>
        <v>1189377.5680751174</v>
      </c>
      <c r="E29">
        <f t="shared" si="8"/>
        <v>1125798.2602739725</v>
      </c>
      <c r="F29">
        <f t="shared" si="8"/>
        <v>641720.92857142852</v>
      </c>
      <c r="H29">
        <f t="shared" ref="G29:K29" si="9">H3/H16</f>
        <v>2359464.0909090908</v>
      </c>
      <c r="I29">
        <f t="shared" si="9"/>
        <v>951543.62886597938</v>
      </c>
      <c r="J29">
        <f t="shared" si="9"/>
        <v>899128.48750000005</v>
      </c>
      <c r="K29">
        <f t="shared" si="9"/>
        <v>589733.86111111112</v>
      </c>
    </row>
    <row r="30" spans="1:12">
      <c r="A30">
        <v>2</v>
      </c>
      <c r="B30">
        <v>17</v>
      </c>
      <c r="C30">
        <f t="shared" ref="C30:F38" si="10">C4/C17</f>
        <v>2965874.3610964683</v>
      </c>
      <c r="D30">
        <f t="shared" si="10"/>
        <v>912509.2342342342</v>
      </c>
      <c r="E30">
        <f t="shared" si="10"/>
        <v>1101258.7440260681</v>
      </c>
      <c r="F30">
        <f t="shared" si="10"/>
        <v>573475.47710487444</v>
      </c>
      <c r="H30">
        <f t="shared" ref="G30:K30" si="11">H4/H17</f>
        <v>2196732.2125603864</v>
      </c>
      <c r="I30">
        <f t="shared" si="11"/>
        <v>955203.07326007332</v>
      </c>
      <c r="J30">
        <f t="shared" si="11"/>
        <v>774018.06606334844</v>
      </c>
      <c r="K30">
        <f t="shared" si="11"/>
        <v>795260.87255909562</v>
      </c>
    </row>
    <row r="31" spans="1:12">
      <c r="A31">
        <v>3</v>
      </c>
      <c r="B31">
        <v>17</v>
      </c>
      <c r="C31">
        <f t="shared" si="10"/>
        <v>2966405.937133932</v>
      </c>
      <c r="D31">
        <f t="shared" si="10"/>
        <v>815234.19598765427</v>
      </c>
      <c r="E31">
        <f t="shared" si="10"/>
        <v>1627624.3087719299</v>
      </c>
      <c r="F31">
        <f t="shared" si="10"/>
        <v>571336.97473997029</v>
      </c>
      <c r="H31">
        <f t="shared" ref="G31:K31" si="12">H5/H18</f>
        <v>2173634.2386831278</v>
      </c>
      <c r="I31">
        <f t="shared" si="12"/>
        <v>959118.57843137253</v>
      </c>
      <c r="J31">
        <f t="shared" si="12"/>
        <v>953599.96958174906</v>
      </c>
      <c r="K31">
        <f t="shared" si="12"/>
        <v>704503.08568443055</v>
      </c>
    </row>
    <row r="32" spans="1:12">
      <c r="A32">
        <v>4</v>
      </c>
      <c r="B32">
        <v>17</v>
      </c>
      <c r="C32">
        <f t="shared" si="10"/>
        <v>2964925.7295964127</v>
      </c>
      <c r="D32">
        <f t="shared" si="10"/>
        <v>803214.80165289261</v>
      </c>
      <c r="E32">
        <f t="shared" si="10"/>
        <v>862915.83771600295</v>
      </c>
      <c r="F32">
        <f t="shared" si="10"/>
        <v>633945.35747021076</v>
      </c>
      <c r="H32">
        <f t="shared" ref="G32:K32" si="13">H6/H19</f>
        <v>2187426.8671875</v>
      </c>
      <c r="I32">
        <f t="shared" si="13"/>
        <v>745408.81690140849</v>
      </c>
      <c r="J32">
        <f t="shared" si="13"/>
        <v>962446.47851335653</v>
      </c>
      <c r="K32">
        <f t="shared" si="13"/>
        <v>485679.72566371679</v>
      </c>
    </row>
    <row r="33" spans="1:11">
      <c r="A33">
        <v>5</v>
      </c>
      <c r="B33">
        <v>18</v>
      </c>
      <c r="C33">
        <f t="shared" si="10"/>
        <v>2983870.8426350318</v>
      </c>
      <c r="D33">
        <f t="shared" si="10"/>
        <v>847097.4353619013</v>
      </c>
      <c r="E33">
        <f t="shared" si="10"/>
        <v>1139780.1715420729</v>
      </c>
      <c r="F33">
        <f t="shared" si="10"/>
        <v>554804.27158313093</v>
      </c>
      <c r="H33">
        <f t="shared" ref="G33:K33" si="14">H7/H20</f>
        <v>2170483.7349823322</v>
      </c>
      <c r="I33">
        <f t="shared" si="14"/>
        <v>1052116.8847761194</v>
      </c>
      <c r="J33">
        <f t="shared" si="14"/>
        <v>978365.03713188216</v>
      </c>
      <c r="K33">
        <f t="shared" si="14"/>
        <v>518422.6035825545</v>
      </c>
    </row>
    <row r="34" spans="1:11">
      <c r="A34">
        <v>6</v>
      </c>
      <c r="B34">
        <v>18</v>
      </c>
      <c r="C34">
        <f t="shared" si="10"/>
        <v>2929045.7232181896</v>
      </c>
      <c r="D34">
        <f t="shared" si="10"/>
        <v>802273.67067886377</v>
      </c>
      <c r="E34">
        <f t="shared" si="10"/>
        <v>1018378.750685683</v>
      </c>
      <c r="F34">
        <f t="shared" si="10"/>
        <v>556951.33340812207</v>
      </c>
      <c r="H34">
        <f t="shared" ref="G34:K34" si="15">H8/H21</f>
        <v>2121457.2065813527</v>
      </c>
      <c r="I34">
        <f t="shared" si="15"/>
        <v>962633.30116315628</v>
      </c>
      <c r="J34">
        <f t="shared" si="15"/>
        <v>809850.02925327176</v>
      </c>
      <c r="K34">
        <f t="shared" si="15"/>
        <v>587463.05188067444</v>
      </c>
    </row>
    <row r="35" spans="1:11">
      <c r="A35">
        <v>7</v>
      </c>
      <c r="B35">
        <v>18</v>
      </c>
      <c r="C35">
        <f t="shared" si="10"/>
        <v>2990943.6698447717</v>
      </c>
      <c r="F35">
        <f t="shared" si="10"/>
        <v>788315.32229344733</v>
      </c>
      <c r="H35">
        <f t="shared" ref="G35:K35" si="16">H9/H22</f>
        <v>2175950.9514237856</v>
      </c>
      <c r="I35">
        <f t="shared" si="16"/>
        <v>1041836.945793514</v>
      </c>
      <c r="J35">
        <f t="shared" si="16"/>
        <v>789535.82544378703</v>
      </c>
      <c r="K35">
        <f t="shared" si="16"/>
        <v>598757.96937639196</v>
      </c>
    </row>
    <row r="36" spans="1:11">
      <c r="A36">
        <v>8</v>
      </c>
      <c r="B36">
        <v>18</v>
      </c>
      <c r="C36">
        <f t="shared" si="10"/>
        <v>2994310.6895372691</v>
      </c>
      <c r="D36">
        <f t="shared" si="10"/>
        <v>886262.25902817165</v>
      </c>
      <c r="E36">
        <f t="shared" si="10"/>
        <v>809431.20589510188</v>
      </c>
      <c r="F36">
        <f t="shared" si="10"/>
        <v>558712.41113392648</v>
      </c>
      <c r="H36">
        <f t="shared" ref="G36:K36" si="17">H10/H23</f>
        <v>2171434.0446428573</v>
      </c>
      <c r="I36">
        <f t="shared" si="17"/>
        <v>1001872.1742750503</v>
      </c>
      <c r="J36">
        <f t="shared" si="17"/>
        <v>799849.12620508322</v>
      </c>
      <c r="K36">
        <f t="shared" si="17"/>
        <v>907192.63183279743</v>
      </c>
    </row>
    <row r="37" spans="1:11">
      <c r="A37">
        <v>9</v>
      </c>
      <c r="B37">
        <v>18</v>
      </c>
      <c r="C37">
        <f t="shared" si="10"/>
        <v>3007826.1337220729</v>
      </c>
      <c r="D37">
        <f t="shared" si="10"/>
        <v>943394.16346329858</v>
      </c>
      <c r="E37">
        <f t="shared" si="10"/>
        <v>825585.15857180359</v>
      </c>
      <c r="F37">
        <f t="shared" si="10"/>
        <v>558407.39892665471</v>
      </c>
      <c r="H37">
        <f t="shared" ref="G37:K37" si="18">H11/H24</f>
        <v>2185291.0425531915</v>
      </c>
      <c r="I37">
        <f t="shared" si="18"/>
        <v>1002807.3947089947</v>
      </c>
      <c r="J37">
        <f t="shared" si="18"/>
        <v>796907.62835959217</v>
      </c>
      <c r="K37">
        <f t="shared" si="18"/>
        <v>509846.56125941133</v>
      </c>
    </row>
    <row r="38" spans="1:11">
      <c r="A38">
        <v>10</v>
      </c>
      <c r="B38">
        <v>18</v>
      </c>
      <c r="C38">
        <f t="shared" si="10"/>
        <v>3010222.8663001372</v>
      </c>
      <c r="D38">
        <f t="shared" si="10"/>
        <v>1049974.4038232963</v>
      </c>
      <c r="E38">
        <f t="shared" si="10"/>
        <v>1137549.6951355366</v>
      </c>
      <c r="F38">
        <f t="shared" si="10"/>
        <v>543923.45470732253</v>
      </c>
      <c r="H38">
        <f t="shared" ref="G38:K38" si="19">H12/H25</f>
        <v>2163432.6131386859</v>
      </c>
      <c r="I38">
        <f t="shared" si="19"/>
        <v>1032829.3246053853</v>
      </c>
      <c r="J38">
        <f t="shared" si="19"/>
        <v>807782.40528634365</v>
      </c>
      <c r="K38">
        <f t="shared" si="19"/>
        <v>523649.5163398693</v>
      </c>
    </row>
    <row r="39" spans="1:11">
      <c r="B39" t="s">
        <v>11</v>
      </c>
      <c r="C39">
        <f>AVERAGE(C29:C38)/1000000</f>
        <v>2.9807342637294814</v>
      </c>
      <c r="D39">
        <f t="shared" ref="D39:K39" si="20">AVERAGE(D29:D38)/1000000</f>
        <v>0.91659308136727013</v>
      </c>
      <c r="E39">
        <f t="shared" si="20"/>
        <v>1.0720357925131301</v>
      </c>
      <c r="F39">
        <f t="shared" si="20"/>
        <v>0.5981592929939088</v>
      </c>
      <c r="H39">
        <f t="shared" si="20"/>
        <v>2.1905307002662315</v>
      </c>
      <c r="I39">
        <f t="shared" si="20"/>
        <v>0.9705370122781054</v>
      </c>
      <c r="J39">
        <f t="shared" si="20"/>
        <v>0.85714830533384123</v>
      </c>
      <c r="K39">
        <f t="shared" si="20"/>
        <v>0.62205098792900526</v>
      </c>
    </row>
    <row r="41" spans="1:11">
      <c r="A41">
        <v>1</v>
      </c>
      <c r="B41">
        <v>16</v>
      </c>
      <c r="C41" t="s">
        <v>1</v>
      </c>
      <c r="D41">
        <v>34.799999999999997</v>
      </c>
      <c r="E41">
        <v>1.1200000000000001</v>
      </c>
      <c r="F41">
        <v>4.05</v>
      </c>
      <c r="G41" t="s">
        <v>1</v>
      </c>
      <c r="I41">
        <v>12.1</v>
      </c>
      <c r="J41">
        <v>10.06</v>
      </c>
      <c r="K41">
        <v>5.84</v>
      </c>
    </row>
    <row r="42" spans="1:11">
      <c r="A42">
        <v>2</v>
      </c>
      <c r="B42">
        <v>17</v>
      </c>
      <c r="C42" t="s">
        <v>1</v>
      </c>
      <c r="D42">
        <v>202</v>
      </c>
      <c r="E42">
        <v>93.59</v>
      </c>
      <c r="F42">
        <v>34.130000000000003</v>
      </c>
      <c r="G42" t="s">
        <v>1</v>
      </c>
      <c r="I42">
        <v>139</v>
      </c>
      <c r="J42">
        <v>14.81</v>
      </c>
      <c r="K42">
        <v>70.25</v>
      </c>
    </row>
    <row r="43" spans="1:11">
      <c r="A43">
        <v>3</v>
      </c>
      <c r="B43">
        <v>17</v>
      </c>
      <c r="C43" t="s">
        <v>1</v>
      </c>
      <c r="D43">
        <v>142</v>
      </c>
      <c r="E43">
        <v>9.84</v>
      </c>
      <c r="F43">
        <v>33.979999999999997</v>
      </c>
      <c r="G43" t="s">
        <v>1</v>
      </c>
      <c r="I43">
        <v>38.5</v>
      </c>
      <c r="J43">
        <v>15.04</v>
      </c>
      <c r="K43">
        <v>61.66</v>
      </c>
    </row>
    <row r="44" spans="1:11">
      <c r="A44">
        <v>4</v>
      </c>
      <c r="B44">
        <v>17</v>
      </c>
      <c r="C44" t="s">
        <v>1</v>
      </c>
      <c r="D44">
        <v>128</v>
      </c>
      <c r="E44">
        <v>77.58</v>
      </c>
      <c r="F44">
        <v>60.76</v>
      </c>
      <c r="G44" t="s">
        <v>1</v>
      </c>
      <c r="I44">
        <v>13.9</v>
      </c>
      <c r="J44">
        <v>15.3</v>
      </c>
      <c r="K44">
        <v>10.050000000000001</v>
      </c>
    </row>
    <row r="45" spans="1:11">
      <c r="A45">
        <v>5</v>
      </c>
      <c r="B45">
        <v>18</v>
      </c>
      <c r="C45" t="s">
        <v>1</v>
      </c>
      <c r="D45">
        <v>677</v>
      </c>
      <c r="E45">
        <v>91.35</v>
      </c>
      <c r="F45">
        <v>214.92</v>
      </c>
      <c r="G45" t="s">
        <v>1</v>
      </c>
      <c r="I45">
        <v>484</v>
      </c>
      <c r="J45">
        <v>14.48</v>
      </c>
      <c r="K45">
        <v>60.78</v>
      </c>
    </row>
    <row r="46" spans="1:11">
      <c r="A46">
        <v>6</v>
      </c>
      <c r="B46">
        <v>18</v>
      </c>
      <c r="C46" t="s">
        <v>1</v>
      </c>
      <c r="D46">
        <v>496</v>
      </c>
      <c r="E46">
        <v>116.35</v>
      </c>
      <c r="F46">
        <v>212.65</v>
      </c>
      <c r="G46" t="s">
        <v>1</v>
      </c>
      <c r="I46">
        <v>426</v>
      </c>
      <c r="J46">
        <v>17.04</v>
      </c>
      <c r="K46">
        <v>123.56</v>
      </c>
    </row>
    <row r="47" spans="1:11">
      <c r="A47">
        <v>7</v>
      </c>
      <c r="B47">
        <v>18</v>
      </c>
      <c r="C47" t="s">
        <v>1</v>
      </c>
      <c r="F47">
        <v>1089.48</v>
      </c>
      <c r="G47" t="s">
        <v>1</v>
      </c>
      <c r="I47">
        <v>893</v>
      </c>
      <c r="J47">
        <v>16.36</v>
      </c>
      <c r="K47">
        <v>98.39</v>
      </c>
    </row>
    <row r="48" spans="1:11">
      <c r="A48">
        <v>8</v>
      </c>
      <c r="B48">
        <v>18</v>
      </c>
      <c r="C48" t="s">
        <v>1</v>
      </c>
      <c r="D48">
        <v>674</v>
      </c>
      <c r="E48">
        <v>110.5</v>
      </c>
      <c r="F48">
        <v>209.58</v>
      </c>
      <c r="G48" t="s">
        <v>1</v>
      </c>
      <c r="I48">
        <v>478</v>
      </c>
      <c r="J48">
        <v>14.96</v>
      </c>
      <c r="K48">
        <v>103.27</v>
      </c>
    </row>
    <row r="49" spans="1:11">
      <c r="A49">
        <v>9</v>
      </c>
      <c r="B49">
        <v>18</v>
      </c>
      <c r="C49" t="s">
        <v>1</v>
      </c>
      <c r="D49">
        <v>736</v>
      </c>
      <c r="E49">
        <v>93.67</v>
      </c>
      <c r="F49">
        <v>213.96</v>
      </c>
      <c r="G49" t="s">
        <v>1</v>
      </c>
      <c r="I49">
        <v>521</v>
      </c>
      <c r="J49">
        <v>14.96</v>
      </c>
      <c r="K49">
        <v>67.790000000000006</v>
      </c>
    </row>
    <row r="50" spans="1:11">
      <c r="A50">
        <v>10</v>
      </c>
      <c r="B50">
        <v>18</v>
      </c>
      <c r="C50" t="s">
        <v>1</v>
      </c>
      <c r="D50">
        <v>1452</v>
      </c>
      <c r="E50">
        <v>88.6</v>
      </c>
      <c r="F50">
        <v>209.51</v>
      </c>
      <c r="G50" t="s">
        <v>1</v>
      </c>
      <c r="I50">
        <v>751</v>
      </c>
      <c r="J50">
        <v>14.48</v>
      </c>
      <c r="K50">
        <v>58.65</v>
      </c>
    </row>
    <row r="51" spans="1:11">
      <c r="A51" t="s">
        <v>8</v>
      </c>
      <c r="D51">
        <f>SUM(D40:D50)</f>
        <v>4541.8</v>
      </c>
      <c r="E51">
        <f t="shared" ref="E51:K51" si="21">SUM(E40:E50)</f>
        <v>682.6</v>
      </c>
      <c r="F51">
        <f t="shared" si="21"/>
        <v>2283.0199999999995</v>
      </c>
      <c r="I51">
        <f t="shared" si="21"/>
        <v>3756.5</v>
      </c>
      <c r="J51">
        <f t="shared" si="21"/>
        <v>147.48999999999998</v>
      </c>
      <c r="K51">
        <f t="shared" si="21"/>
        <v>660.2399999999999</v>
      </c>
    </row>
    <row r="52" spans="1:11">
      <c r="F52">
        <f>F51-F47</f>
        <v>1193.5399999999995</v>
      </c>
    </row>
    <row r="53" spans="1:11">
      <c r="D53" s="2" t="s">
        <v>7</v>
      </c>
    </row>
    <row r="54" spans="1:11">
      <c r="A54" t="s">
        <v>12</v>
      </c>
      <c r="E54">
        <v>0.16</v>
      </c>
      <c r="J54">
        <v>9.6189999999999998</v>
      </c>
    </row>
    <row r="56" spans="1:11">
      <c r="E56">
        <f>E41-$E$54</f>
        <v>0.96000000000000008</v>
      </c>
      <c r="J56">
        <f>J41-$J$54</f>
        <v>0.44100000000000072</v>
      </c>
    </row>
    <row r="57" spans="1:11">
      <c r="E57">
        <f t="shared" ref="E57:E67" si="22">E42-$E$54</f>
        <v>93.43</v>
      </c>
      <c r="J57">
        <f t="shared" ref="J57:J66" si="23">J42-$J$54</f>
        <v>5.1910000000000007</v>
      </c>
    </row>
    <row r="58" spans="1:11">
      <c r="E58">
        <f t="shared" si="22"/>
        <v>9.68</v>
      </c>
      <c r="J58">
        <f t="shared" si="23"/>
        <v>5.4209999999999994</v>
      </c>
    </row>
    <row r="59" spans="1:11">
      <c r="E59">
        <f t="shared" si="22"/>
        <v>77.42</v>
      </c>
      <c r="J59">
        <f t="shared" si="23"/>
        <v>5.6810000000000009</v>
      </c>
    </row>
    <row r="60" spans="1:11">
      <c r="E60">
        <f t="shared" si="22"/>
        <v>91.19</v>
      </c>
      <c r="J60">
        <f t="shared" si="23"/>
        <v>4.8610000000000007</v>
      </c>
    </row>
    <row r="61" spans="1:11">
      <c r="E61">
        <f t="shared" si="22"/>
        <v>116.19</v>
      </c>
      <c r="J61">
        <f t="shared" si="23"/>
        <v>7.4209999999999994</v>
      </c>
    </row>
    <row r="62" spans="1:11">
      <c r="J62">
        <f t="shared" si="23"/>
        <v>6.7409999999999997</v>
      </c>
    </row>
    <row r="63" spans="1:11">
      <c r="E63">
        <f t="shared" si="22"/>
        <v>110.34</v>
      </c>
      <c r="J63">
        <f t="shared" si="23"/>
        <v>5.3410000000000011</v>
      </c>
    </row>
    <row r="64" spans="1:11">
      <c r="E64">
        <f t="shared" si="22"/>
        <v>93.51</v>
      </c>
      <c r="J64">
        <f t="shared" si="23"/>
        <v>5.3410000000000011</v>
      </c>
    </row>
    <row r="65" spans="5:10">
      <c r="E65">
        <f t="shared" si="22"/>
        <v>88.44</v>
      </c>
      <c r="J65">
        <f t="shared" si="23"/>
        <v>4.8610000000000007</v>
      </c>
    </row>
    <row r="66" spans="5:10">
      <c r="E66">
        <f>SUM(E56:E65)</f>
        <v>681.16000000000008</v>
      </c>
      <c r="J66">
        <f>SUM(J56:J65)</f>
        <v>51.300000000000011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2020-02-25T16:16:23Z</dcterms:created>
  <dcterms:modified xsi:type="dcterms:W3CDTF">2020-03-03T18:55:55Z</dcterms:modified>
</cp:coreProperties>
</file>