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40" yWindow="0" windowWidth="2536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E10" i="1"/>
  <c r="C10" i="1"/>
  <c r="H6" i="1"/>
  <c r="H7" i="1"/>
  <c r="H8" i="1"/>
  <c r="H9" i="1"/>
  <c r="H5" i="1"/>
  <c r="G7" i="1"/>
  <c r="G8" i="1"/>
  <c r="E6" i="1"/>
  <c r="E9" i="1"/>
  <c r="C8" i="1"/>
  <c r="C9" i="1"/>
  <c r="C5" i="1"/>
</calcChain>
</file>

<file path=xl/sharedStrings.xml><?xml version="1.0" encoding="utf-8"?>
<sst xmlns="http://schemas.openxmlformats.org/spreadsheetml/2006/main" count="14" uniqueCount="14">
  <si>
    <t>sample</t>
  </si>
  <si>
    <t>MOG1 stock / uM</t>
  </si>
  <si>
    <t>PE1:GDP stock / uM</t>
  </si>
  <si>
    <t>PE1:GTP stock / uM</t>
  </si>
  <si>
    <t>STOCKS</t>
  </si>
  <si>
    <t>MOG1 / ul</t>
  </si>
  <si>
    <t>PE1:GDP / ul</t>
  </si>
  <si>
    <t>MOG1 / uM</t>
  </si>
  <si>
    <t>PE1:GDP / uM</t>
  </si>
  <si>
    <t>PE1:GTP / uM</t>
  </si>
  <si>
    <t>PE1:GTP / ul</t>
  </si>
  <si>
    <t>buffer / ul</t>
  </si>
  <si>
    <t>MgCl2 (1 M) / ul</t>
  </si>
  <si>
    <t>* Add MgCl2 just before loading onto the column (make mixes w/o Mg2+ and freeze them)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</si>
</sst>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3" fillId="0" borderId="0" xfId="0" applyNumberFormat="1" applyFo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view="pageLayout" workbookViewId="0">
      <selection activeCell="A4" sqref="A4:I9"/>
    </sheetView>
  </sheetViews>
  <sheetFormatPr baseColWidth="10" defaultRowHeight="15" x14ac:dyDescent="0"/>
  <cols>
    <col min="1" max="1" width="7.6640625" style="1" bestFit="1" customWidth="1"/>
    <col min="2" max="2" width="11.5" style="1" bestFit="1" customWidth="1"/>
    <col min="3" max="3" width="10.5" style="1" bestFit="1" customWidth="1"/>
    <col min="4" max="4" width="14.33203125" style="1" bestFit="1" customWidth="1"/>
    <col min="5" max="5" width="13.5" style="1" bestFit="1" customWidth="1"/>
    <col min="6" max="6" width="14.1640625" style="1" bestFit="1" customWidth="1"/>
    <col min="7" max="7" width="13.1640625" style="1" bestFit="1" customWidth="1"/>
    <col min="8" max="8" width="10.33203125" style="1" bestFit="1" customWidth="1"/>
    <col min="9" max="9" width="16" style="1" bestFit="1" customWidth="1"/>
    <col min="10" max="16384" width="10.83203125" style="1"/>
  </cols>
  <sheetData>
    <row r="1" spans="1:9">
      <c r="A1" s="10" t="s">
        <v>4</v>
      </c>
      <c r="B1" s="11"/>
      <c r="C1" s="15" t="s">
        <v>1</v>
      </c>
      <c r="D1" s="16"/>
      <c r="E1" s="15" t="s">
        <v>2</v>
      </c>
      <c r="F1" s="16"/>
      <c r="G1" s="17" t="s">
        <v>3</v>
      </c>
      <c r="H1" s="17"/>
    </row>
    <row r="2" spans="1:9">
      <c r="A2" s="12"/>
      <c r="B2" s="13"/>
      <c r="C2" s="15">
        <v>596</v>
      </c>
      <c r="D2" s="16"/>
      <c r="E2" s="15">
        <v>71.94</v>
      </c>
      <c r="F2" s="16"/>
      <c r="G2" s="17">
        <v>34</v>
      </c>
      <c r="H2" s="17"/>
    </row>
    <row r="3" spans="1:9">
      <c r="A3" s="2"/>
      <c r="B3" s="2"/>
      <c r="C3" s="2"/>
      <c r="D3" s="2"/>
      <c r="E3" s="2"/>
      <c r="F3" s="2"/>
      <c r="G3" s="2"/>
      <c r="H3" s="2"/>
    </row>
    <row r="4" spans="1:9">
      <c r="A4" s="3" t="s">
        <v>0</v>
      </c>
      <c r="B4" s="3" t="s">
        <v>7</v>
      </c>
      <c r="C4" s="4" t="s">
        <v>5</v>
      </c>
      <c r="D4" s="3" t="s">
        <v>8</v>
      </c>
      <c r="E4" s="4" t="s">
        <v>6</v>
      </c>
      <c r="F4" s="3" t="s">
        <v>9</v>
      </c>
      <c r="G4" s="4" t="s">
        <v>10</v>
      </c>
      <c r="H4" s="4" t="s">
        <v>11</v>
      </c>
      <c r="I4" s="5" t="s">
        <v>12</v>
      </c>
    </row>
    <row r="5" spans="1:9">
      <c r="A5" s="3">
        <v>1</v>
      </c>
      <c r="B5" s="6">
        <v>20</v>
      </c>
      <c r="C5" s="7">
        <f>100/(C$2/B5)</f>
        <v>3.3557046979865772</v>
      </c>
      <c r="D5" s="6">
        <v>0</v>
      </c>
      <c r="E5" s="7">
        <v>0</v>
      </c>
      <c r="F5" s="6">
        <v>0</v>
      </c>
      <c r="G5" s="7">
        <v>0</v>
      </c>
      <c r="H5" s="7">
        <f>100-SUM(C5+E5+G5)-1</f>
        <v>95.644295302013418</v>
      </c>
      <c r="I5" s="8">
        <v>1</v>
      </c>
    </row>
    <row r="6" spans="1:9">
      <c r="A6" s="3">
        <v>2</v>
      </c>
      <c r="B6" s="6">
        <v>0</v>
      </c>
      <c r="C6" s="7">
        <v>0</v>
      </c>
      <c r="D6" s="6">
        <v>20</v>
      </c>
      <c r="E6" s="7">
        <f t="shared" ref="E6:E9" si="0">100/(E$2/D6)</f>
        <v>27.800945232137892</v>
      </c>
      <c r="F6" s="6">
        <v>0</v>
      </c>
      <c r="G6" s="7">
        <v>0</v>
      </c>
      <c r="H6" s="7">
        <f t="shared" ref="H6:H9" si="1">100-SUM(C6+E6+G6)-1</f>
        <v>71.199054767862108</v>
      </c>
      <c r="I6" s="8">
        <v>1</v>
      </c>
    </row>
    <row r="7" spans="1:9">
      <c r="A7" s="3">
        <v>3</v>
      </c>
      <c r="B7" s="6">
        <v>0</v>
      </c>
      <c r="C7" s="7">
        <v>0</v>
      </c>
      <c r="D7" s="6">
        <v>0</v>
      </c>
      <c r="E7" s="7">
        <v>0</v>
      </c>
      <c r="F7" s="6">
        <v>20</v>
      </c>
      <c r="G7" s="7">
        <f t="shared" ref="G7:G8" si="2">100/(G$2/F7)</f>
        <v>58.82352941176471</v>
      </c>
      <c r="H7" s="7">
        <f t="shared" si="1"/>
        <v>40.17647058823529</v>
      </c>
      <c r="I7" s="8">
        <v>1</v>
      </c>
    </row>
    <row r="8" spans="1:9">
      <c r="A8" s="3">
        <v>4</v>
      </c>
      <c r="B8" s="6">
        <v>20</v>
      </c>
      <c r="C8" s="7">
        <f t="shared" ref="C8:C9" si="3">100/(C$2/B8)</f>
        <v>3.3557046979865772</v>
      </c>
      <c r="D8" s="6">
        <v>0</v>
      </c>
      <c r="E8" s="7">
        <v>0</v>
      </c>
      <c r="F8" s="6">
        <v>20</v>
      </c>
      <c r="G8" s="7">
        <f t="shared" si="2"/>
        <v>58.82352941176471</v>
      </c>
      <c r="H8" s="7">
        <f t="shared" si="1"/>
        <v>36.820765890248715</v>
      </c>
      <c r="I8" s="8">
        <v>1</v>
      </c>
    </row>
    <row r="9" spans="1:9">
      <c r="A9" s="3">
        <v>5</v>
      </c>
      <c r="B9" s="6">
        <v>20</v>
      </c>
      <c r="C9" s="7">
        <f t="shared" si="3"/>
        <v>3.3557046979865772</v>
      </c>
      <c r="D9" s="6">
        <v>20</v>
      </c>
      <c r="E9" s="7">
        <f t="shared" si="0"/>
        <v>27.800945232137892</v>
      </c>
      <c r="F9" s="6">
        <v>0</v>
      </c>
      <c r="G9" s="7">
        <v>0</v>
      </c>
      <c r="H9" s="7">
        <f t="shared" si="1"/>
        <v>67.843350069875527</v>
      </c>
      <c r="I9" s="8">
        <v>1</v>
      </c>
    </row>
    <row r="10" spans="1:9">
      <c r="C10" s="9">
        <f>SUM(C5:C9)</f>
        <v>10.067114093959731</v>
      </c>
      <c r="E10" s="9">
        <f>SUM(E5:E9)</f>
        <v>55.601890464275783</v>
      </c>
      <c r="G10" s="9">
        <f>SUM(G5:G9)</f>
        <v>117.64705882352942</v>
      </c>
    </row>
    <row r="11" spans="1:9">
      <c r="A11" s="14" t="s">
        <v>13</v>
      </c>
      <c r="B11" s="14"/>
      <c r="C11" s="14"/>
      <c r="D11" s="14"/>
      <c r="E11" s="14"/>
      <c r="F11" s="14"/>
      <c r="G11" s="14"/>
      <c r="H11" s="14"/>
      <c r="I11" s="14"/>
    </row>
  </sheetData>
  <mergeCells count="8">
    <mergeCell ref="A1:B2"/>
    <mergeCell ref="A11:I11"/>
    <mergeCell ref="C1:D1"/>
    <mergeCell ref="C2:D2"/>
    <mergeCell ref="E1:F1"/>
    <mergeCell ref="E2:F2"/>
    <mergeCell ref="G1:H1"/>
    <mergeCell ref="G2:H2"/>
  </mergeCells>
  <phoneticPr fontId="5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Perica</dc:creator>
  <cp:lastModifiedBy>Tina Perica</cp:lastModifiedBy>
  <cp:lastPrinted>2017-01-24T22:55:02Z</cp:lastPrinted>
  <dcterms:created xsi:type="dcterms:W3CDTF">2017-01-24T20:53:17Z</dcterms:created>
  <dcterms:modified xsi:type="dcterms:W3CDTF">2017-01-31T22:08:49Z</dcterms:modified>
</cp:coreProperties>
</file>