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313"/>
  <workbookPr defaultThemeVersion="124226"/>
  <mc:AlternateContent xmlns:mc="http://schemas.openxmlformats.org/markup-compatibility/2006">
    <mc:Choice Requires="x15">
      <x15ac:absPath xmlns:x15ac="http://schemas.microsoft.com/office/spreadsheetml/2010/11/ac" url="/Users/trevorincerti/Box/Projects/active/amakudari_book/data/npo/contracts/"/>
    </mc:Choice>
  </mc:AlternateContent>
  <xr:revisionPtr revIDLastSave="0" documentId="8_{C96A4414-6217-B842-9ECE-D06344027BE3}" xr6:coauthVersionLast="47" xr6:coauthVersionMax="47" xr10:uidLastSave="{00000000-0000-0000-0000-000000000000}"/>
  <bookViews>
    <workbookView xWindow="0" yWindow="460" windowWidth="28800" windowHeight="17540"/>
  </bookViews>
  <sheets>
    <sheet name="sheet1" sheetId="11" r:id="rId1"/>
  </sheets>
  <definedNames>
    <definedName name="_xlnm._FilterDatabase" localSheetId="0" hidden="1">sheet1!$A$3:$N$1273</definedName>
    <definedName name="_xlnm.Print_Area" localSheetId="0">sheet1!$A$1:$N$1274</definedName>
    <definedName name="_xlnm.Print_Titles" localSheetId="0">sheet1!$3:$3</definedName>
  </definedNames>
  <calcPr calcId="191029" fullCalcOn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J740" i="11" l="1"/>
  <c r="J655" i="11"/>
  <c r="J648" i="11"/>
  <c r="J645" i="11"/>
  <c r="J643" i="11"/>
  <c r="J639" i="11"/>
  <c r="J633" i="11"/>
  <c r="J630" i="11"/>
  <c r="J622" i="11"/>
  <c r="J621" i="11"/>
  <c r="J620" i="11"/>
  <c r="J614" i="11"/>
  <c r="J612" i="11"/>
  <c r="J611" i="11"/>
  <c r="J610" i="11"/>
  <c r="J607" i="11"/>
  <c r="J603" i="11"/>
  <c r="J600" i="11"/>
  <c r="J599" i="11"/>
  <c r="J597" i="11"/>
  <c r="J592" i="11"/>
  <c r="J590" i="11"/>
  <c r="J589" i="11"/>
  <c r="J586" i="11"/>
  <c r="J585" i="11"/>
  <c r="J581" i="11"/>
  <c r="J580" i="11"/>
  <c r="J579" i="11"/>
  <c r="J577" i="11"/>
  <c r="J575" i="11"/>
  <c r="J574" i="11"/>
  <c r="J573" i="11"/>
  <c r="J572" i="11"/>
  <c r="J570" i="11"/>
  <c r="J567" i="11"/>
  <c r="J565" i="11"/>
  <c r="J564" i="11"/>
  <c r="J562" i="11"/>
  <c r="J559" i="11"/>
  <c r="J557" i="11"/>
  <c r="J555" i="11"/>
  <c r="J554" i="11"/>
  <c r="J551" i="11"/>
  <c r="J550" i="11"/>
  <c r="J549" i="11"/>
  <c r="J548" i="11"/>
  <c r="J547" i="11"/>
  <c r="J542" i="11"/>
  <c r="J539" i="11"/>
  <c r="J537" i="11"/>
  <c r="J536" i="11"/>
  <c r="J535" i="11"/>
  <c r="J527" i="11"/>
  <c r="J526" i="11"/>
  <c r="J523" i="11"/>
  <c r="J516" i="11"/>
  <c r="J1260" i="11"/>
  <c r="J1112" i="11"/>
  <c r="J1105" i="11"/>
  <c r="J1102" i="11"/>
  <c r="J1101" i="11"/>
  <c r="J1098" i="11"/>
  <c r="J1094" i="11"/>
  <c r="J1093" i="11"/>
  <c r="J1090" i="11"/>
  <c r="J1082" i="11"/>
  <c r="J1259" i="11"/>
  <c r="J1115" i="11"/>
  <c r="J1114" i="11"/>
  <c r="J1113" i="11"/>
  <c r="J1111" i="11"/>
  <c r="J1110" i="11"/>
  <c r="J1109" i="11"/>
  <c r="J1108" i="11"/>
  <c r="J1107" i="11"/>
  <c r="J1106" i="11"/>
  <c r="J1104" i="11"/>
  <c r="J1103" i="11"/>
  <c r="J1100" i="11"/>
  <c r="J1099" i="11"/>
  <c r="J1097" i="11"/>
  <c r="J1096" i="11"/>
  <c r="J1095" i="11"/>
  <c r="J1092" i="11"/>
  <c r="J1091" i="11"/>
  <c r="J1089" i="11"/>
  <c r="J1088" i="11"/>
  <c r="J1087" i="11"/>
  <c r="J1086" i="11"/>
  <c r="J1085" i="11"/>
  <c r="J1084" i="11"/>
  <c r="J1083" i="11"/>
  <c r="J1081" i="11"/>
  <c r="J1080" i="11"/>
  <c r="J1078" i="11"/>
  <c r="J1077" i="11"/>
  <c r="J1076" i="11"/>
  <c r="J1075" i="11"/>
  <c r="J1074" i="11"/>
  <c r="J1073" i="11"/>
  <c r="J1072" i="11"/>
  <c r="J1071" i="11"/>
  <c r="J1070" i="11"/>
  <c r="J1068" i="11"/>
  <c r="J1067" i="11"/>
  <c r="J1066" i="11"/>
  <c r="J1065" i="11"/>
  <c r="J1064" i="11"/>
  <c r="J1062" i="11"/>
  <c r="J1059" i="11"/>
  <c r="J1058" i="11"/>
  <c r="J1056" i="11"/>
  <c r="J1055" i="11"/>
  <c r="J1054" i="11"/>
  <c r="J1053" i="11"/>
  <c r="J1052" i="11"/>
  <c r="J1051" i="11"/>
  <c r="J1050" i="11"/>
  <c r="J1049" i="11"/>
  <c r="J1048" i="11"/>
  <c r="J1045" i="11"/>
  <c r="J1044" i="11"/>
  <c r="J1043" i="11"/>
  <c r="J1040" i="11"/>
  <c r="J1039" i="11"/>
  <c r="J1038" i="11"/>
  <c r="J1036" i="11"/>
  <c r="J1035" i="11"/>
  <c r="J1034" i="11"/>
  <c r="J1033" i="11"/>
  <c r="J1032" i="11"/>
  <c r="J1031" i="11"/>
  <c r="J1030" i="11"/>
  <c r="J1029" i="11"/>
  <c r="J1026" i="11"/>
  <c r="J1024" i="11"/>
  <c r="J1023" i="11"/>
  <c r="J1021" i="11"/>
  <c r="J1020" i="11"/>
  <c r="J1019" i="11"/>
  <c r="J1018" i="11"/>
  <c r="J739" i="11"/>
  <c r="J738" i="11"/>
  <c r="J697" i="11"/>
  <c r="J679" i="11"/>
  <c r="J1234" i="11"/>
  <c r="J1233" i="11"/>
  <c r="J1232" i="11"/>
  <c r="J1231" i="11"/>
  <c r="J1230" i="11"/>
  <c r="J1229" i="11"/>
  <c r="J1228" i="11"/>
  <c r="J1227" i="11"/>
  <c r="J1226" i="11"/>
  <c r="J1225" i="11"/>
  <c r="J1224" i="11"/>
  <c r="J1223" i="11"/>
  <c r="J1222" i="11"/>
  <c r="J1221" i="11"/>
  <c r="J1220" i="11"/>
  <c r="J1219" i="11"/>
  <c r="J1218" i="11"/>
  <c r="J1217" i="11"/>
  <c r="J1216" i="11"/>
  <c r="J1215" i="11"/>
  <c r="J1214" i="11"/>
  <c r="J1213" i="11"/>
  <c r="J1212" i="11"/>
  <c r="J1211" i="11"/>
  <c r="J1210" i="11"/>
  <c r="J1209" i="11"/>
  <c r="J1208" i="11"/>
  <c r="J1207" i="11"/>
  <c r="J1206" i="11"/>
  <c r="J1205" i="11"/>
  <c r="J1204" i="11"/>
  <c r="J1203" i="11"/>
  <c r="J1202" i="11"/>
  <c r="J1201" i="11"/>
  <c r="J1200" i="11"/>
  <c r="J1199" i="11"/>
  <c r="J1198" i="11"/>
  <c r="J1197" i="11"/>
  <c r="J1196" i="11"/>
  <c r="J1195" i="11"/>
  <c r="J1194" i="11"/>
  <c r="J1193" i="11"/>
  <c r="J1192" i="11"/>
  <c r="J1191" i="11"/>
  <c r="J1190" i="11"/>
  <c r="J1189" i="11"/>
  <c r="J1188" i="11"/>
  <c r="J1187" i="11"/>
  <c r="J1186" i="11"/>
  <c r="J1185" i="11"/>
  <c r="J1184" i="11"/>
  <c r="J1183" i="11"/>
  <c r="J1182" i="11"/>
  <c r="J1181" i="11"/>
  <c r="J1180" i="11"/>
  <c r="J1179" i="11"/>
  <c r="J1178" i="11"/>
  <c r="J1177" i="11"/>
  <c r="J1176" i="11"/>
  <c r="J1175" i="11"/>
  <c r="J1174" i="11"/>
  <c r="J1173" i="11"/>
  <c r="J1172" i="11"/>
  <c r="J1171" i="11"/>
  <c r="J1170" i="11"/>
  <c r="J1169" i="11"/>
  <c r="J1168" i="11"/>
  <c r="J1167" i="11"/>
  <c r="J1166" i="11"/>
  <c r="J1165" i="11"/>
  <c r="J1164" i="11"/>
  <c r="J1163" i="11"/>
  <c r="J1162" i="11"/>
  <c r="J1161" i="11"/>
  <c r="J1160" i="11"/>
  <c r="J1159" i="11"/>
  <c r="J1158" i="11"/>
  <c r="J1157" i="11"/>
  <c r="J1156" i="11"/>
  <c r="J1155" i="11"/>
  <c r="J1154" i="11"/>
  <c r="J1153" i="11"/>
  <c r="J1152" i="11"/>
  <c r="J1151" i="11"/>
  <c r="J1150" i="11"/>
  <c r="J1149" i="11"/>
  <c r="J1148" i="11"/>
  <c r="J1147" i="11"/>
  <c r="J1146" i="11"/>
  <c r="J1145" i="11"/>
  <c r="J1144" i="11"/>
  <c r="J1143" i="11"/>
  <c r="J1142" i="11"/>
  <c r="J1141" i="11"/>
  <c r="J1140" i="11"/>
  <c r="J1139" i="11"/>
  <c r="J1138" i="11"/>
  <c r="J1137" i="11"/>
  <c r="J1136" i="11"/>
  <c r="J1135" i="11"/>
  <c r="J1134" i="11"/>
  <c r="J1133" i="11"/>
  <c r="J1132" i="11"/>
  <c r="J1131" i="11"/>
  <c r="J1130" i="11"/>
  <c r="J1129" i="11"/>
  <c r="J1128" i="11"/>
  <c r="J1127" i="11"/>
  <c r="J1126" i="11"/>
  <c r="J1125" i="11"/>
  <c r="J1124" i="11"/>
  <c r="J1123" i="11"/>
  <c r="J1122" i="11"/>
  <c r="J1121" i="11"/>
  <c r="J1120" i="11"/>
  <c r="J1119" i="11"/>
  <c r="J1118" i="11"/>
  <c r="J1117" i="11"/>
  <c r="J1116" i="11"/>
  <c r="J1010" i="11"/>
  <c r="J1009" i="11"/>
  <c r="J1008" i="11"/>
  <c r="J1007" i="11"/>
  <c r="J1006" i="11"/>
  <c r="J1005" i="11"/>
  <c r="J1004" i="11"/>
  <c r="J1003" i="11"/>
  <c r="J1002" i="11"/>
  <c r="J1001" i="11"/>
  <c r="J1000" i="11"/>
  <c r="J999" i="11"/>
  <c r="J998" i="11"/>
  <c r="J997" i="11"/>
  <c r="J996" i="11"/>
  <c r="J995" i="11"/>
  <c r="J994" i="11"/>
  <c r="J993" i="11"/>
  <c r="J992" i="11"/>
  <c r="J991" i="11"/>
  <c r="J990" i="11"/>
  <c r="J989" i="11"/>
  <c r="J988" i="11"/>
  <c r="J987" i="11"/>
  <c r="J986" i="11"/>
  <c r="J985" i="11"/>
  <c r="J984" i="11"/>
  <c r="J983" i="11"/>
  <c r="J982" i="11"/>
  <c r="J981" i="11"/>
  <c r="J980" i="11"/>
  <c r="J979" i="11"/>
  <c r="J978" i="11"/>
  <c r="J977" i="11"/>
  <c r="J976" i="11"/>
  <c r="J975" i="11"/>
  <c r="J974" i="11"/>
  <c r="J973" i="11"/>
  <c r="J972" i="11"/>
  <c r="J971" i="11"/>
  <c r="J970" i="11"/>
  <c r="J969" i="11"/>
  <c r="J968" i="11"/>
  <c r="J967" i="11"/>
  <c r="J966" i="11"/>
  <c r="J965" i="11"/>
  <c r="J964" i="11"/>
  <c r="J963" i="11"/>
  <c r="J962" i="11"/>
  <c r="J961" i="11"/>
  <c r="J960" i="11"/>
  <c r="J959" i="11"/>
  <c r="J958" i="11"/>
  <c r="J957" i="11"/>
  <c r="J956" i="11"/>
  <c r="J955" i="11"/>
  <c r="J954" i="11"/>
  <c r="J953" i="11"/>
  <c r="J952" i="11"/>
  <c r="J951" i="11"/>
  <c r="J950" i="11"/>
  <c r="J949" i="11"/>
  <c r="J948" i="11"/>
  <c r="J947" i="11"/>
  <c r="J946" i="11"/>
  <c r="J945" i="11"/>
  <c r="J944" i="11"/>
  <c r="J943" i="11"/>
  <c r="J942" i="11"/>
  <c r="J941" i="11"/>
  <c r="J940" i="11"/>
  <c r="J939" i="11"/>
  <c r="J938" i="11"/>
  <c r="J937" i="11"/>
  <c r="J936" i="11"/>
  <c r="J935" i="11"/>
  <c r="J934" i="11"/>
  <c r="J933" i="11"/>
  <c r="J932" i="11"/>
  <c r="J931" i="11"/>
  <c r="J930" i="11"/>
  <c r="J929" i="11"/>
  <c r="J928" i="11"/>
  <c r="J927" i="11"/>
  <c r="J926" i="11"/>
  <c r="J925" i="11"/>
  <c r="J924" i="11"/>
  <c r="J923" i="11"/>
  <c r="J922" i="11"/>
  <c r="J921" i="11"/>
  <c r="J920" i="11"/>
  <c r="J919" i="11"/>
  <c r="J918" i="11"/>
  <c r="J917" i="11"/>
  <c r="J916" i="11"/>
  <c r="J915" i="11"/>
  <c r="J914" i="11"/>
  <c r="J913" i="11"/>
  <c r="J912" i="11"/>
  <c r="J911" i="11"/>
  <c r="J910" i="11"/>
  <c r="J909" i="11"/>
  <c r="J908" i="11"/>
  <c r="J907" i="11"/>
  <c r="J906" i="11"/>
  <c r="J905" i="11"/>
  <c r="J904" i="11"/>
  <c r="J903" i="11"/>
  <c r="J902" i="11"/>
  <c r="J901" i="11"/>
  <c r="J900" i="11"/>
  <c r="J899" i="11"/>
  <c r="J898" i="11"/>
  <c r="J897" i="11"/>
  <c r="J896" i="11"/>
  <c r="J895" i="11"/>
  <c r="J894" i="11"/>
  <c r="J893" i="11"/>
  <c r="J892" i="11"/>
  <c r="J891" i="11"/>
  <c r="J890" i="11"/>
  <c r="J889" i="11"/>
  <c r="J888" i="11"/>
  <c r="J887" i="11"/>
  <c r="J886" i="11"/>
  <c r="J885" i="11"/>
  <c r="J884" i="11"/>
  <c r="J883" i="11"/>
  <c r="J882" i="11"/>
  <c r="J881" i="11"/>
  <c r="J880" i="11"/>
  <c r="J879" i="11"/>
  <c r="J878" i="11"/>
  <c r="J877" i="11"/>
  <c r="J876" i="11"/>
  <c r="J875" i="11"/>
  <c r="J874" i="11"/>
  <c r="J873" i="11"/>
  <c r="J872" i="11"/>
  <c r="J871" i="11"/>
  <c r="J870" i="11"/>
  <c r="J869" i="11"/>
  <c r="J868" i="11"/>
  <c r="J867" i="11"/>
  <c r="J866" i="11"/>
  <c r="J865" i="11"/>
  <c r="J864" i="11"/>
  <c r="J863" i="11"/>
  <c r="J862" i="11"/>
  <c r="J861" i="11"/>
  <c r="J860" i="11"/>
  <c r="J859" i="11"/>
  <c r="J858" i="11"/>
  <c r="I857" i="11"/>
  <c r="J857" i="11" s="1"/>
  <c r="H857" i="11"/>
  <c r="I856" i="11"/>
  <c r="H856" i="11"/>
  <c r="I855" i="11"/>
  <c r="H855" i="11"/>
  <c r="J855" i="11" s="1"/>
  <c r="I854" i="11"/>
  <c r="J854" i="11" s="1"/>
  <c r="H854" i="11"/>
  <c r="I853" i="11"/>
  <c r="H853" i="11"/>
  <c r="I852" i="11"/>
  <c r="J852" i="11"/>
  <c r="H852" i="11"/>
  <c r="J851" i="11"/>
  <c r="J850" i="11"/>
  <c r="J849" i="11"/>
  <c r="J848" i="11"/>
  <c r="J847" i="11"/>
  <c r="J839" i="11"/>
  <c r="J838" i="11"/>
  <c r="J834" i="11"/>
  <c r="J833" i="11"/>
  <c r="J832" i="11"/>
  <c r="J831" i="11"/>
  <c r="J830" i="11"/>
  <c r="J829" i="11"/>
  <c r="J828" i="11"/>
  <c r="J827" i="11"/>
  <c r="J826" i="11"/>
  <c r="J825" i="11"/>
  <c r="J824" i="11"/>
  <c r="J823" i="11"/>
  <c r="J822" i="11"/>
  <c r="J821" i="11"/>
  <c r="J820" i="11"/>
  <c r="J819" i="11"/>
  <c r="J818" i="11"/>
  <c r="J817" i="11"/>
  <c r="J816" i="11"/>
  <c r="J815" i="11"/>
  <c r="J814" i="11"/>
  <c r="J813" i="11"/>
  <c r="J812" i="11"/>
  <c r="J811" i="11"/>
  <c r="J810" i="11"/>
  <c r="J809" i="11"/>
  <c r="J808" i="11"/>
  <c r="J807" i="11"/>
  <c r="J806" i="11"/>
  <c r="J805" i="11"/>
  <c r="J804" i="11"/>
  <c r="J803" i="11"/>
  <c r="J802" i="11"/>
  <c r="J801" i="11"/>
  <c r="J800" i="11"/>
  <c r="J799" i="11"/>
  <c r="J798" i="11"/>
  <c r="J797" i="11"/>
  <c r="J796" i="11"/>
  <c r="J795" i="11"/>
  <c r="J794" i="11"/>
  <c r="J793" i="11"/>
  <c r="J792" i="11"/>
  <c r="J791" i="11"/>
  <c r="J790" i="11"/>
  <c r="J789" i="11"/>
  <c r="J788" i="11"/>
  <c r="J787" i="11"/>
  <c r="J786" i="11"/>
  <c r="J785" i="11"/>
  <c r="J784" i="11"/>
  <c r="J783" i="11"/>
  <c r="J782" i="11"/>
  <c r="J781" i="11"/>
  <c r="J780" i="11"/>
  <c r="J779" i="11"/>
  <c r="J778" i="11"/>
  <c r="J777" i="11"/>
  <c r="J776" i="11"/>
  <c r="J775" i="11"/>
  <c r="J774" i="11"/>
  <c r="J773" i="11"/>
  <c r="J772" i="11"/>
  <c r="J771" i="11"/>
  <c r="J770" i="11"/>
  <c r="J769" i="11"/>
  <c r="J768" i="11"/>
  <c r="J761" i="11"/>
  <c r="J760" i="11"/>
  <c r="J759" i="11"/>
  <c r="J758" i="11"/>
  <c r="J757" i="11"/>
  <c r="J756" i="11"/>
  <c r="J755" i="11"/>
  <c r="J754" i="11"/>
  <c r="J753" i="11"/>
  <c r="J752" i="11"/>
  <c r="J751" i="11"/>
  <c r="J750" i="11"/>
  <c r="J749" i="11"/>
  <c r="J748" i="11"/>
  <c r="J747" i="11"/>
  <c r="J746" i="11"/>
  <c r="J745" i="11"/>
  <c r="J744" i="11"/>
  <c r="J743" i="11"/>
  <c r="J742" i="11"/>
  <c r="J741" i="11"/>
  <c r="J732" i="11"/>
  <c r="J731" i="11"/>
  <c r="J730" i="11"/>
  <c r="J729" i="11"/>
  <c r="J728" i="11"/>
  <c r="J727" i="11"/>
  <c r="J726" i="11"/>
  <c r="J725" i="11"/>
  <c r="J724" i="11"/>
  <c r="J723" i="11"/>
  <c r="J722" i="11"/>
  <c r="J721" i="11"/>
  <c r="J720" i="11"/>
  <c r="J719" i="11"/>
  <c r="J718" i="11"/>
  <c r="J717" i="11"/>
  <c r="J716" i="11"/>
  <c r="J715" i="11"/>
  <c r="J714" i="11"/>
  <c r="J713" i="11"/>
  <c r="J711" i="11"/>
  <c r="J710" i="11"/>
  <c r="J709" i="11"/>
  <c r="J708" i="11"/>
  <c r="J707" i="11"/>
  <c r="J706" i="11"/>
  <c r="J705" i="11"/>
  <c r="J704" i="11"/>
  <c r="J703" i="11"/>
  <c r="J702" i="11"/>
  <c r="J701" i="11"/>
  <c r="J700" i="11"/>
  <c r="J699" i="11"/>
  <c r="J698" i="11"/>
  <c r="J678" i="11"/>
  <c r="J677" i="11"/>
  <c r="J676" i="11"/>
  <c r="J675" i="11"/>
  <c r="J674" i="11"/>
  <c r="J673" i="11"/>
  <c r="J672" i="11"/>
  <c r="J671" i="11"/>
  <c r="J670" i="11"/>
  <c r="J669" i="11"/>
  <c r="J668" i="11"/>
  <c r="J667" i="11"/>
  <c r="J666" i="11"/>
  <c r="J665" i="11"/>
  <c r="J664" i="11"/>
  <c r="J663" i="11"/>
  <c r="J662" i="11"/>
  <c r="J661" i="11"/>
  <c r="J660" i="11"/>
  <c r="J659" i="11"/>
  <c r="J658" i="11"/>
  <c r="J657" i="11"/>
  <c r="J388" i="11"/>
  <c r="J387" i="11"/>
  <c r="J386" i="11"/>
  <c r="J385" i="11"/>
  <c r="J384" i="11"/>
  <c r="J383" i="11"/>
  <c r="J382" i="11"/>
  <c r="J381" i="11"/>
  <c r="J380" i="11"/>
  <c r="J379" i="11"/>
  <c r="J378" i="11"/>
  <c r="J377" i="11"/>
  <c r="J376" i="11"/>
  <c r="J375" i="11"/>
  <c r="J374" i="11"/>
  <c r="J373" i="11"/>
  <c r="J372" i="11"/>
  <c r="J371" i="11"/>
  <c r="J370" i="11"/>
  <c r="J369" i="11"/>
  <c r="J368" i="11"/>
  <c r="J367" i="11"/>
  <c r="J269" i="11"/>
  <c r="J232" i="11"/>
  <c r="J231" i="11"/>
  <c r="J230" i="11"/>
  <c r="J229" i="11"/>
  <c r="J228" i="11"/>
  <c r="J227" i="11"/>
  <c r="J226" i="11"/>
  <c r="J225" i="11"/>
  <c r="J224" i="11"/>
  <c r="J223" i="11"/>
  <c r="J221" i="11"/>
  <c r="J200" i="11"/>
  <c r="J159" i="11"/>
  <c r="J152" i="11"/>
  <c r="J62" i="11"/>
  <c r="J61" i="11"/>
  <c r="J60" i="11"/>
  <c r="J59" i="11"/>
  <c r="J58" i="11"/>
  <c r="J853" i="11"/>
  <c r="J856" i="11"/>
  <c r="J1273" i="11"/>
  <c r="J1272" i="11"/>
  <c r="J1268" i="11"/>
  <c r="J1267" i="11"/>
  <c r="J1266" i="11"/>
  <c r="J1265" i="11"/>
  <c r="J1263" i="11"/>
  <c r="J1262" i="11"/>
  <c r="J25" i="11"/>
  <c r="J24" i="11"/>
  <c r="J23" i="11"/>
  <c r="J22" i="11"/>
  <c r="J21" i="11"/>
  <c r="J20" i="11"/>
  <c r="J19" i="11"/>
  <c r="J18" i="11"/>
  <c r="J17" i="11"/>
  <c r="J16" i="11"/>
  <c r="J15" i="11"/>
  <c r="J14" i="11"/>
  <c r="J13" i="11"/>
  <c r="J12" i="11"/>
  <c r="J11" i="11"/>
  <c r="J10" i="11"/>
  <c r="J9" i="11"/>
  <c r="J8" i="11"/>
  <c r="J7" i="11"/>
  <c r="J6" i="11"/>
  <c r="J5" i="11"/>
  <c r="J4" i="11"/>
</calcChain>
</file>

<file path=xl/sharedStrings.xml><?xml version="1.0" encoding="utf-8"?>
<sst xmlns="http://schemas.openxmlformats.org/spreadsheetml/2006/main" count="10222" uniqueCount="2059">
  <si>
    <t>-</t>
  </si>
  <si>
    <t xml:space="preserve"> </t>
  </si>
  <si>
    <t>契約担当官等の氏名並びにその所属する部局の名称及び所在地</t>
    <rPh sb="0" eb="2">
      <t>ケイヤク</t>
    </rPh>
    <rPh sb="2" eb="6">
      <t>タントウカントウ</t>
    </rPh>
    <rPh sb="7" eb="9">
      <t>シメイ</t>
    </rPh>
    <rPh sb="9" eb="10">
      <t>ナラ</t>
    </rPh>
    <rPh sb="14" eb="16">
      <t>ショゾク</t>
    </rPh>
    <rPh sb="18" eb="20">
      <t>ブキョク</t>
    </rPh>
    <rPh sb="21" eb="23">
      <t>メイショウ</t>
    </rPh>
    <rPh sb="23" eb="24">
      <t>オヨ</t>
    </rPh>
    <rPh sb="25" eb="28">
      <t>ショザイチ</t>
    </rPh>
    <phoneticPr fontId="4"/>
  </si>
  <si>
    <t>契約を締結した日</t>
    <rPh sb="0" eb="2">
      <t>ケイヤク</t>
    </rPh>
    <rPh sb="3" eb="5">
      <t>テイケツ</t>
    </rPh>
    <rPh sb="7" eb="8">
      <t>ヒ</t>
    </rPh>
    <phoneticPr fontId="4"/>
  </si>
  <si>
    <t>予定価格</t>
    <rPh sb="0" eb="2">
      <t>ヨテイ</t>
    </rPh>
    <rPh sb="2" eb="4">
      <t>カカク</t>
    </rPh>
    <phoneticPr fontId="4"/>
  </si>
  <si>
    <t>契約金額</t>
    <rPh sb="0" eb="2">
      <t>ケイヤク</t>
    </rPh>
    <rPh sb="2" eb="4">
      <t>キンガク</t>
    </rPh>
    <phoneticPr fontId="4"/>
  </si>
  <si>
    <t>落札率</t>
    <rPh sb="0" eb="2">
      <t>ラクサツ</t>
    </rPh>
    <rPh sb="2" eb="3">
      <t>リツ</t>
    </rPh>
    <phoneticPr fontId="4"/>
  </si>
  <si>
    <t>公共工事の名称、場所、期間及び種別</t>
    <rPh sb="0" eb="2">
      <t>コウキョウ</t>
    </rPh>
    <rPh sb="2" eb="4">
      <t>コウジ</t>
    </rPh>
    <rPh sb="5" eb="7">
      <t>メイショウ</t>
    </rPh>
    <rPh sb="8" eb="10">
      <t>バショ</t>
    </rPh>
    <rPh sb="11" eb="13">
      <t>キカン</t>
    </rPh>
    <rPh sb="13" eb="14">
      <t>オヨ</t>
    </rPh>
    <rPh sb="15" eb="17">
      <t>シュベツ</t>
    </rPh>
    <phoneticPr fontId="4"/>
  </si>
  <si>
    <t>一般競争入札・指名競争入札の別（総合評価の実施）</t>
    <rPh sb="0" eb="2">
      <t>イッパン</t>
    </rPh>
    <rPh sb="2" eb="4">
      <t>キョウソウ</t>
    </rPh>
    <rPh sb="4" eb="6">
      <t>ニュウサツ</t>
    </rPh>
    <rPh sb="7" eb="9">
      <t>シメイ</t>
    </rPh>
    <rPh sb="9" eb="11">
      <t>キョウソウ</t>
    </rPh>
    <rPh sb="11" eb="13">
      <t>ニュウサツ</t>
    </rPh>
    <rPh sb="14" eb="15">
      <t>ベツ</t>
    </rPh>
    <rPh sb="16" eb="18">
      <t>ソウゴウ</t>
    </rPh>
    <rPh sb="18" eb="20">
      <t>ヒョウカ</t>
    </rPh>
    <rPh sb="21" eb="23">
      <t>ジッシ</t>
    </rPh>
    <phoneticPr fontId="4"/>
  </si>
  <si>
    <t>備　　考</t>
    <rPh sb="0" eb="1">
      <t>ソナエ</t>
    </rPh>
    <rPh sb="3" eb="4">
      <t>コウ</t>
    </rPh>
    <phoneticPr fontId="4"/>
  </si>
  <si>
    <t>支出負担行為担当官 沖縄総合事務局開発建設部長 中野　則夫
沖縄県那覇市おもろまち２丁目１番１号</t>
  </si>
  <si>
    <t>財団法人港湾空港建設技術サービスセンター 
東京都千代田区霞が関３ー３ー１</t>
  </si>
  <si>
    <t>一般競争入札
(総合評価)</t>
  </si>
  <si>
    <t>社団法人日本潜水協会 
東京都港区新橋６ー３ー５</t>
  </si>
  <si>
    <t>財団法人沿岸技術研究センター 
東京都千代田区隼町３ー１６</t>
  </si>
  <si>
    <t>指名競争入札
(総合評価)</t>
    <rPh sb="4" eb="6">
      <t>ニュウサツ</t>
    </rPh>
    <phoneticPr fontId="4"/>
  </si>
  <si>
    <t>財団法人経済調査会 
東京都中央区銀座５ー１３ー１６　東銀座三井ビル</t>
  </si>
  <si>
    <t>一般競争入札
(総合評価)</t>
    <phoneticPr fontId="4"/>
  </si>
  <si>
    <t>分任支出負担行為担当官 沖縄総合事務局北部国道事務所長 上原　勇賢
沖縄県名護市大北４丁目２８番３４号</t>
  </si>
  <si>
    <t>財団法人公共用地補償機構 沖縄事務所
沖縄県那覇市銘苅３ー９ー２２</t>
  </si>
  <si>
    <t>分任支出負担行為担当官代理 沖縄総合事務局南部国道事務所副所長 平良　盛隆
那覇市港町２-８-１４</t>
  </si>
  <si>
    <t>分任支出負担行為担当官 沖縄総合事務局那覇港湾・空港整備事務所長 酒井　洋一
沖縄県那覇市港町２丁目６の１１</t>
  </si>
  <si>
    <t>財団法人経済調査会 沖縄支部
沖縄県那覇市松山１ー１ー１９</t>
  </si>
  <si>
    <t>内閣府</t>
    <rPh sb="0" eb="2">
      <t>ナイカク</t>
    </rPh>
    <rPh sb="2" eb="3">
      <t>フ</t>
    </rPh>
    <phoneticPr fontId="1"/>
  </si>
  <si>
    <t>公益法人の区分</t>
    <rPh sb="0" eb="2">
      <t>コウエキ</t>
    </rPh>
    <rPh sb="2" eb="4">
      <t>ホウジン</t>
    </rPh>
    <rPh sb="5" eb="7">
      <t>クブン</t>
    </rPh>
    <phoneticPr fontId="1"/>
  </si>
  <si>
    <t>国所管、都道府県所管の区分</t>
    <rPh sb="4" eb="8">
      <t>トドウフケン</t>
    </rPh>
    <phoneticPr fontId="1"/>
  </si>
  <si>
    <t>応札・応募者数</t>
    <phoneticPr fontId="1"/>
  </si>
  <si>
    <t>国所管</t>
    <rPh sb="0" eb="1">
      <t>クニ</t>
    </rPh>
    <rPh sb="1" eb="3">
      <t>ショカン</t>
    </rPh>
    <phoneticPr fontId="1"/>
  </si>
  <si>
    <t>特財</t>
    <rPh sb="0" eb="1">
      <t>トク</t>
    </rPh>
    <rPh sb="1" eb="2">
      <t>ザイ</t>
    </rPh>
    <phoneticPr fontId="1"/>
  </si>
  <si>
    <t>特社</t>
    <rPh sb="0" eb="1">
      <t>トク</t>
    </rPh>
    <rPh sb="1" eb="2">
      <t>シャ</t>
    </rPh>
    <phoneticPr fontId="1"/>
  </si>
  <si>
    <t>農林水産省</t>
    <rPh sb="0" eb="2">
      <t>ノウリン</t>
    </rPh>
    <rPh sb="2" eb="4">
      <t>スイサン</t>
    </rPh>
    <rPh sb="4" eb="5">
      <t>ショウ</t>
    </rPh>
    <phoneticPr fontId="1"/>
  </si>
  <si>
    <t>平成23年度建設資材価格調査業務
青森県西津軽地区ほか19地区
平成23年4月8日～平成24年3月23日
建設コンサルタント</t>
    <phoneticPr fontId="1"/>
  </si>
  <si>
    <t>分任支出負担行為担当官
東北農政局土地改良技術事務所長　稲田幸三
仙台市宮城野区幸町三丁目14番1号</t>
  </si>
  <si>
    <t>財団法人
経済調査会
東北支部
仙台市青葉区上杉一丁目5番15号</t>
  </si>
  <si>
    <t>簡易公募型競争契約（総合評価の実施）</t>
    <rPh sb="15" eb="17">
      <t>ジッシ</t>
    </rPh>
    <phoneticPr fontId="10"/>
  </si>
  <si>
    <t>特財</t>
    <rPh sb="0" eb="2">
      <t>トクザイ</t>
    </rPh>
    <phoneticPr fontId="1"/>
  </si>
  <si>
    <t>－</t>
    <phoneticPr fontId="1"/>
  </si>
  <si>
    <t>平成２３年度機能保全の手引き「頭首工（ゴム堰）設備」資料取りまとめ業務　仙台市宮城野区幸町三丁目１４番１号地内　平成２３年８月２６日～平成２４年３月２１日　建設コンサルタント</t>
  </si>
  <si>
    <t>分任支出負担行為担当官　東北農政局土地改良技術事務所長　大平正三
仙台市宮城野区幸町三丁目１４番１号</t>
  </si>
  <si>
    <t>社団法人農業土木機械化協会
東京都港区新橋五丁目３４番４号</t>
  </si>
  <si>
    <t>簡易公募型競争契約（簡易型総合評価）</t>
  </si>
  <si>
    <t>国所管</t>
    <rPh sb="0" eb="1">
      <t>クニ</t>
    </rPh>
    <rPh sb="1" eb="3">
      <t>ショカン</t>
    </rPh>
    <phoneticPr fontId="8"/>
  </si>
  <si>
    <t>最上川下流沿岸農業水利事業　事業誌編纂（その２）業務　　　　　山形県酒田市他１市１町地内　　　　平成23年10月19日～平成24年3月19日　　測量・建設コンサルタント</t>
    <rPh sb="0" eb="3">
      <t>モガミガワ</t>
    </rPh>
    <rPh sb="3" eb="5">
      <t>カリュウ</t>
    </rPh>
    <rPh sb="5" eb="7">
      <t>エンガン</t>
    </rPh>
    <rPh sb="7" eb="9">
      <t>ノウギョウ</t>
    </rPh>
    <rPh sb="9" eb="11">
      <t>スイリ</t>
    </rPh>
    <rPh sb="11" eb="13">
      <t>ジギョウ</t>
    </rPh>
    <rPh sb="14" eb="16">
      <t>ジギョウ</t>
    </rPh>
    <rPh sb="16" eb="17">
      <t>シ</t>
    </rPh>
    <rPh sb="17" eb="19">
      <t>ヘンサン</t>
    </rPh>
    <rPh sb="24" eb="26">
      <t>ギョウム</t>
    </rPh>
    <rPh sb="31" eb="34">
      <t>ヤマガタケン</t>
    </rPh>
    <rPh sb="34" eb="37">
      <t>サカタシ</t>
    </rPh>
    <rPh sb="37" eb="38">
      <t>ホカ</t>
    </rPh>
    <rPh sb="39" eb="40">
      <t>シ</t>
    </rPh>
    <rPh sb="41" eb="42">
      <t>チョウ</t>
    </rPh>
    <rPh sb="42" eb="43">
      <t>チ</t>
    </rPh>
    <rPh sb="43" eb="44">
      <t>ナイ</t>
    </rPh>
    <rPh sb="48" eb="50">
      <t>ヘイセイ</t>
    </rPh>
    <rPh sb="52" eb="53">
      <t>ネン</t>
    </rPh>
    <rPh sb="55" eb="56">
      <t>ガツ</t>
    </rPh>
    <rPh sb="58" eb="59">
      <t>ニチ</t>
    </rPh>
    <rPh sb="60" eb="62">
      <t>ヘイセイ</t>
    </rPh>
    <rPh sb="64" eb="65">
      <t>ネン</t>
    </rPh>
    <rPh sb="66" eb="67">
      <t>ガツ</t>
    </rPh>
    <rPh sb="69" eb="70">
      <t>ニチ</t>
    </rPh>
    <rPh sb="72" eb="74">
      <t>ソクリョウ</t>
    </rPh>
    <rPh sb="75" eb="77">
      <t>ケンセツ</t>
    </rPh>
    <phoneticPr fontId="10"/>
  </si>
  <si>
    <t>分任支出負担行為担当官　東北農政局最上川下流沿岸農業水利事業所長　及川和彦
山形県東田川郡庄内町余目字滑石５４－１</t>
  </si>
  <si>
    <t>社団法人　農業農村整備情報総合センター
東京都中央区日本橋富沢町10番16号</t>
  </si>
  <si>
    <t>簡易公募型競争契約（総合評価の実施）</t>
  </si>
  <si>
    <t>農業基盤復旧復興整備計画策定事業
定川地区排水機場他施設計画策定業務
宮城県東松島市赤井地内他
平成24年3月29日から平成24年10月31日まで
設計</t>
    <rPh sb="0" eb="2">
      <t>ノウギョウ</t>
    </rPh>
    <rPh sb="2" eb="4">
      <t>キバン</t>
    </rPh>
    <rPh sb="4" eb="6">
      <t>フッキュウ</t>
    </rPh>
    <rPh sb="6" eb="8">
      <t>フッコウ</t>
    </rPh>
    <rPh sb="8" eb="10">
      <t>セイビ</t>
    </rPh>
    <rPh sb="10" eb="12">
      <t>ケイカク</t>
    </rPh>
    <rPh sb="12" eb="14">
      <t>サクテイ</t>
    </rPh>
    <rPh sb="14" eb="16">
      <t>ジギョウ</t>
    </rPh>
    <rPh sb="17" eb="18">
      <t>サダ</t>
    </rPh>
    <rPh sb="18" eb="19">
      <t>カワ</t>
    </rPh>
    <rPh sb="19" eb="21">
      <t>チク</t>
    </rPh>
    <rPh sb="21" eb="24">
      <t>ハイスイキ</t>
    </rPh>
    <rPh sb="24" eb="25">
      <t>ジョウ</t>
    </rPh>
    <rPh sb="25" eb="26">
      <t>ホカ</t>
    </rPh>
    <rPh sb="26" eb="28">
      <t>シセツ</t>
    </rPh>
    <rPh sb="28" eb="30">
      <t>ケイカク</t>
    </rPh>
    <rPh sb="30" eb="32">
      <t>サクテイ</t>
    </rPh>
    <rPh sb="32" eb="34">
      <t>ギョウム</t>
    </rPh>
    <rPh sb="74" eb="76">
      <t>セッケイ</t>
    </rPh>
    <phoneticPr fontId="12"/>
  </si>
  <si>
    <t>支出負担行為担当官
東北農政局長
佐藤　憲雄
宮城県仙台市青葉区本町３－３－１</t>
  </si>
  <si>
    <t>社団法人農業土木機械化協会
東京都港区新橋5-34-4</t>
  </si>
  <si>
    <t>簡易公募型競争契約（標準型総合評価）</t>
  </si>
  <si>
    <t>名称：平成２３年度　資材価格随時調査業務
場所：埼玉県川口市南町2-5-3
期間：平成23年4月11日から平成24年3月21日まで
種別：建設ｺﾝｻﾙﾀﾝﾄ　</t>
    <rPh sb="69" eb="71">
      <t>ケンセツ</t>
    </rPh>
    <phoneticPr fontId="10"/>
  </si>
  <si>
    <t>分任支出負担行為担当官　関東農政局土地改良技術事務所長　柴田　知広
埼玉県川口市南町2-5-3</t>
  </si>
  <si>
    <t>財団法人経済調査会
東京都中央区銀座5-13-16</t>
  </si>
  <si>
    <t>一般競争契約（総合評価）</t>
    <rPh sb="7" eb="9">
      <t>ソウゴウ</t>
    </rPh>
    <rPh sb="9" eb="11">
      <t>ヒョウカ</t>
    </rPh>
    <phoneticPr fontId="10"/>
  </si>
  <si>
    <t>平成23年度　資材価格（平成24年度単価）定期調査業務
埼玉県川口市南町2-5-3
平成23年12月27日～平成24年3月26日
その他　</t>
  </si>
  <si>
    <t>簡易公募型競争契約（総合評価）</t>
  </si>
  <si>
    <t>両総農業水利事業完了図書等検索システム整備その2業務
千葉県東金市他5市7町1村
平成23年12月26日から平成24年3月1日
コンサルタント</t>
  </si>
  <si>
    <t>分任支出負担行為担当官　関東農政局両総農業水利事業所長　小泉　勝
千葉県東金市松之郷2333</t>
  </si>
  <si>
    <t>社団法人農業農村整備情報総合センター
東京都中央区日本橋富沢町10-16</t>
  </si>
  <si>
    <t>簡易公募型競争契約</t>
  </si>
  <si>
    <t>－</t>
    <phoneticPr fontId="1"/>
  </si>
  <si>
    <t>平成23年度設計材料単価実態調査業務
石川県金沢市新神田地内
平成23年4月26日から平成24年3月26日まで
調査</t>
    <rPh sb="56" eb="58">
      <t>チョウサ</t>
    </rPh>
    <phoneticPr fontId="10"/>
  </si>
  <si>
    <t>分任支出負担行為担当官
北陸農政局土地改良技術事務所長
瀨田　文治
石川県金沢市新神田4-3-10</t>
  </si>
  <si>
    <t>財団法人経済調査会　北陸支部　金沢事務所
金沢市南町4番60号</t>
  </si>
  <si>
    <t>簡易公募型競争契約（総合評価）</t>
    <rPh sb="0" eb="2">
      <t>カンイ</t>
    </rPh>
    <rPh sb="2" eb="4">
      <t>コウボ</t>
    </rPh>
    <rPh sb="4" eb="5">
      <t>カタ</t>
    </rPh>
    <rPh sb="5" eb="7">
      <t>キョウソウ</t>
    </rPh>
    <rPh sb="7" eb="9">
      <t>ケイヤク</t>
    </rPh>
    <rPh sb="10" eb="12">
      <t>ソウゴウ</t>
    </rPh>
    <rPh sb="12" eb="14">
      <t>ヒョウカ</t>
    </rPh>
    <phoneticPr fontId="10"/>
  </si>
  <si>
    <t>平成２３年度　国営造成施設直轄管理事業 濃尾用水地区犬山頭首工管理業務
愛知県犬山市大字犬山地内、木津地内及び岐阜県各務原市鵜沼小伊木町地内
平成２３年４月１日～平成２４年３月３１日
その他</t>
    <rPh sb="71" eb="73">
      <t>ヘイセイ</t>
    </rPh>
    <rPh sb="75" eb="76">
      <t>ネン</t>
    </rPh>
    <rPh sb="77" eb="78">
      <t>ガツ</t>
    </rPh>
    <rPh sb="79" eb="80">
      <t>ニチ</t>
    </rPh>
    <rPh sb="81" eb="83">
      <t>ヘイセイ</t>
    </rPh>
    <rPh sb="85" eb="86">
      <t>ネン</t>
    </rPh>
    <rPh sb="87" eb="88">
      <t>ガツ</t>
    </rPh>
    <rPh sb="90" eb="91">
      <t>ニチ</t>
    </rPh>
    <rPh sb="94" eb="95">
      <t>タ</t>
    </rPh>
    <phoneticPr fontId="10"/>
  </si>
  <si>
    <t>分任支出負担行為担当官　東海農政局木曽川水系土地改良調査管理事務所長　　宮﨑敏行
愛知県名古屋市昭和区安田通４－８</t>
  </si>
  <si>
    <t>社団法人農業農村整備情報総合センター
東京都中央区日本橋富沢町１０－１６</t>
  </si>
  <si>
    <t>簡易公募型競争契約（総合評価）</t>
    <rPh sb="8" eb="9">
      <t>ヤク</t>
    </rPh>
    <rPh sb="10" eb="12">
      <t>ソウゴウ</t>
    </rPh>
    <rPh sb="12" eb="14">
      <t>ヒョウカ</t>
    </rPh>
    <phoneticPr fontId="10"/>
  </si>
  <si>
    <t>設計材料単価実態調査業務
土地改良技術事務所
平成23年4月1日～平成24年3月26日
設計</t>
  </si>
  <si>
    <t>分任支出負担行為担当官　東海農政局土地改良技術事務所長　河野　俊正
名古屋市中区三の丸一丁目2番2号</t>
  </si>
  <si>
    <t>財団法人経済調査会 中部支部
名古屋市中区栄二丁目10番19号</t>
  </si>
  <si>
    <t>簡易公募型競争契約(総合評価）</t>
    <rPh sb="10" eb="12">
      <t>ソウゴウ</t>
    </rPh>
    <rPh sb="12" eb="14">
      <t>ヒョウカ</t>
    </rPh>
    <phoneticPr fontId="10"/>
  </si>
  <si>
    <t>平成２３年度土地改良技術設計材料単価随時調査業務 京都市伏見区深草大亀谷大山町官有地　平成23年4月16日～平成24年3月26日　ｺﾝｻﾙﾀﾝﾄ一式</t>
    <rPh sb="25" eb="28">
      <t>キョウトシ</t>
    </rPh>
    <rPh sb="28" eb="31">
      <t>フシミク</t>
    </rPh>
    <rPh sb="31" eb="33">
      <t>フカクサ</t>
    </rPh>
    <rPh sb="33" eb="34">
      <t>オオ</t>
    </rPh>
    <rPh sb="34" eb="35">
      <t>カメ</t>
    </rPh>
    <rPh sb="35" eb="36">
      <t>タニ</t>
    </rPh>
    <rPh sb="36" eb="39">
      <t>オオヤマチョウ</t>
    </rPh>
    <rPh sb="39" eb="42">
      <t>カンユウチ</t>
    </rPh>
    <rPh sb="43" eb="45">
      <t>ヘイセイ</t>
    </rPh>
    <rPh sb="47" eb="48">
      <t>ネン</t>
    </rPh>
    <rPh sb="49" eb="50">
      <t>ガツ</t>
    </rPh>
    <rPh sb="52" eb="53">
      <t>ニチ</t>
    </rPh>
    <rPh sb="54" eb="56">
      <t>ヘイセイ</t>
    </rPh>
    <rPh sb="58" eb="59">
      <t>ネン</t>
    </rPh>
    <rPh sb="60" eb="61">
      <t>ガツ</t>
    </rPh>
    <rPh sb="63" eb="64">
      <t>ニチ</t>
    </rPh>
    <rPh sb="72" eb="74">
      <t>イッシキ</t>
    </rPh>
    <phoneticPr fontId="13"/>
  </si>
  <si>
    <t>分任支出負担行為担当官　近畿農政局土地改良技術事務所長　平林詩朗
京都市伏見区深草大亀谷大山町官有地</t>
  </si>
  <si>
    <t>財団法人経済調査会　関西支部
大阪市北区中崎西２丁目４番１２号</t>
  </si>
  <si>
    <t>特財</t>
    <rPh sb="0" eb="2">
      <t>トクザイ</t>
    </rPh>
    <phoneticPr fontId="4"/>
  </si>
  <si>
    <t>国所管</t>
    <rPh sb="0" eb="1">
      <t>クニ</t>
    </rPh>
    <rPh sb="1" eb="3">
      <t>ショカン</t>
    </rPh>
    <phoneticPr fontId="4"/>
  </si>
  <si>
    <t>平成23年度土地改良技術設計材料単価定期調査業務　京都市伏見区深草大亀谷大山町官有地　平成23年12月3日～平成24年3月26日　建設コンサルタント一式</t>
    <rPh sb="65" eb="67">
      <t>ケンセツ</t>
    </rPh>
    <rPh sb="74" eb="76">
      <t>イッシキ</t>
    </rPh>
    <phoneticPr fontId="13"/>
  </si>
  <si>
    <t>分任支出負担行為担当官　近畿農政局土地改良技術事務所長　平林　詩朗
京都市伏見区深草大亀谷大山町官有地</t>
  </si>
  <si>
    <t>財団法人建設物価調査会　大阪事務所
大阪市北区梅田1丁目8番17号</t>
  </si>
  <si>
    <t>簡易公募型競争契約
(総合評価）</t>
    <rPh sb="11" eb="13">
      <t>ソウゴウ</t>
    </rPh>
    <rPh sb="13" eb="15">
      <t>ヒョウカ</t>
    </rPh>
    <phoneticPr fontId="13"/>
  </si>
  <si>
    <t>事業完了図書とりまとめ業務（高知県長岡郡大豊町中村大王及び桃原地内）H23.5.17～H24.1.26建設コンサルタント</t>
  </si>
  <si>
    <t>分任支出負担行為担当官　中国四国農政局高知三波川帯農地保全事業所長　萩野　隆造
高知県南国市立田405</t>
  </si>
  <si>
    <t>平成23年度　建設資材価格実態調査業務（中国四国農政局土地改良技術事務所ほか）Ｈ23.4.19～24.3.28　その他の業務</t>
    <rPh sb="58" eb="59">
      <t>タ</t>
    </rPh>
    <rPh sb="60" eb="62">
      <t>ギョウム</t>
    </rPh>
    <phoneticPr fontId="10"/>
  </si>
  <si>
    <t>分任支出負担行為担当官　中国四国農政局土地改良技術事務所長　大澤　賢修
岡山市北区桑田町1-36</t>
  </si>
  <si>
    <t>財団法人建設物価調査会中国支部
広島市中区幟町13-11</t>
  </si>
  <si>
    <t>平成23年度工事資材価格随時調査業務
H23.4.19～H24.3.23
その他</t>
    <rPh sb="39" eb="40">
      <t>タ</t>
    </rPh>
    <phoneticPr fontId="10"/>
  </si>
  <si>
    <t>分任支出負担行為担当官　九州農政局土地改良技術事務所長　田村成明
熊本県熊本市東町4丁目5-7</t>
  </si>
  <si>
    <t>財団法人経済調査会　九州支部
福岡県福岡市博多駅前2-3-7</t>
  </si>
  <si>
    <t>簡易公募型競争契約</t>
    <rPh sb="5" eb="7">
      <t>キョウソウ</t>
    </rPh>
    <phoneticPr fontId="10"/>
  </si>
  <si>
    <t>平成23年度工事資材価格等実態調査他業務H23.5.11～H24.3.23
その他</t>
    <rPh sb="12" eb="13">
      <t>トウ</t>
    </rPh>
    <rPh sb="40" eb="41">
      <t>タ</t>
    </rPh>
    <phoneticPr fontId="10"/>
  </si>
  <si>
    <t>財団法人建設物価調査会  九州支部
福岡県福岡市博多駅前1-15-20</t>
  </si>
  <si>
    <t>簡易公募型指名競争契約</t>
    <rPh sb="5" eb="7">
      <t>シメイ</t>
    </rPh>
    <phoneticPr fontId="10"/>
  </si>
  <si>
    <t>平成23年度資材価格実態調査業務
兵庫県、鳥取県、島根県及び長崎県の調査対象地域
平成23年7月28日～平成23年9月22日
調査</t>
    <rPh sb="0" eb="2">
      <t>ヘイセイ</t>
    </rPh>
    <rPh sb="4" eb="6">
      <t>ネンド</t>
    </rPh>
    <rPh sb="6" eb="8">
      <t>シザイ</t>
    </rPh>
    <rPh sb="8" eb="10">
      <t>カカク</t>
    </rPh>
    <rPh sb="10" eb="12">
      <t>ジッタイ</t>
    </rPh>
    <rPh sb="12" eb="14">
      <t>チョウサ</t>
    </rPh>
    <rPh sb="14" eb="16">
      <t>ギョウム</t>
    </rPh>
    <rPh sb="63" eb="65">
      <t>チョウサ</t>
    </rPh>
    <phoneticPr fontId="11"/>
  </si>
  <si>
    <t>支出負担行為担当官　水産庁長官　佐藤　正典
東京都霞が関1-2-1</t>
  </si>
  <si>
    <t>財団法人経済調査会
東京都中央区銀座五丁目13番16号</t>
  </si>
  <si>
    <t>簡易公募型競争契約</t>
    <rPh sb="0" eb="2">
      <t>カンイ</t>
    </rPh>
    <rPh sb="2" eb="4">
      <t>コウボ</t>
    </rPh>
    <rPh sb="4" eb="5">
      <t>ガタ</t>
    </rPh>
    <rPh sb="5" eb="7">
      <t>キョウソウ</t>
    </rPh>
    <rPh sb="7" eb="9">
      <t>ケイヤク</t>
    </rPh>
    <phoneticPr fontId="11"/>
  </si>
  <si>
    <t>平成23年度五島西方沖地区湧昇マウンド礁施工検討業務
東京都千代田区霞が関1-2-1
平成23年12月10日～平成24年3月21日
建設コンサルタント</t>
    <rPh sb="66" eb="68">
      <t>ケンセツ</t>
    </rPh>
    <phoneticPr fontId="11"/>
  </si>
  <si>
    <t>社団法人　水産土木建設技術センター
東京都中央区築地２－１４－５サイエスタビル３F</t>
  </si>
  <si>
    <t>簡易公募型競争契約(総合評価)</t>
  </si>
  <si>
    <t>平成23年度荒浜漁港海岸現場技術業務
荒浜漁港海岸災害復旧工事（その１）の請負工事現場（測量調査現場を含む。）等
平成24年3月10日～平成24年12月17日
建設コンサルタント</t>
    <rPh sb="80" eb="82">
      <t>ケンセツ</t>
    </rPh>
    <phoneticPr fontId="11"/>
  </si>
  <si>
    <t>社団法人　水産土木建設技術センター
東京都中央区築地２－１４－５
サイエスタビル３Ｆ</t>
  </si>
  <si>
    <t>平成２３年度国営土地改良事業地区調査「岩手山麓地区」岩手山麓地区環境配慮対策検討業務
岩手県盛岡市、岩手郡滝沢村
平成２３年６月２０日～平成２４年３月２１日
建設コンサルタント</t>
    <rPh sb="0" eb="2">
      <t>ヘイセイ</t>
    </rPh>
    <rPh sb="4" eb="6">
      <t>ネンド</t>
    </rPh>
    <rPh sb="6" eb="8">
      <t>コクエイ</t>
    </rPh>
    <rPh sb="8" eb="10">
      <t>トチ</t>
    </rPh>
    <rPh sb="10" eb="12">
      <t>カイリョウ</t>
    </rPh>
    <rPh sb="12" eb="14">
      <t>ジギョウ</t>
    </rPh>
    <rPh sb="14" eb="16">
      <t>チク</t>
    </rPh>
    <rPh sb="16" eb="18">
      <t>チョウサ</t>
    </rPh>
    <rPh sb="19" eb="21">
      <t>イワテ</t>
    </rPh>
    <rPh sb="21" eb="23">
      <t>サンロク</t>
    </rPh>
    <rPh sb="23" eb="25">
      <t>チク</t>
    </rPh>
    <rPh sb="26" eb="28">
      <t>イワテ</t>
    </rPh>
    <rPh sb="28" eb="30">
      <t>サンロク</t>
    </rPh>
    <rPh sb="30" eb="32">
      <t>チク</t>
    </rPh>
    <rPh sb="32" eb="34">
      <t>カンキョウ</t>
    </rPh>
    <rPh sb="34" eb="36">
      <t>ハイリョ</t>
    </rPh>
    <rPh sb="36" eb="38">
      <t>タイサク</t>
    </rPh>
    <rPh sb="38" eb="40">
      <t>ケントウ</t>
    </rPh>
    <rPh sb="40" eb="42">
      <t>ギョウム</t>
    </rPh>
    <rPh sb="43" eb="46">
      <t>イワテケン</t>
    </rPh>
    <rPh sb="46" eb="49">
      <t>モリオカシ</t>
    </rPh>
    <rPh sb="50" eb="53">
      <t>イワテグン</t>
    </rPh>
    <rPh sb="53" eb="56">
      <t>タキザワムラ</t>
    </rPh>
    <rPh sb="57" eb="59">
      <t>ヘイセイ</t>
    </rPh>
    <rPh sb="61" eb="62">
      <t>ネン</t>
    </rPh>
    <rPh sb="63" eb="64">
      <t>ガツ</t>
    </rPh>
    <rPh sb="66" eb="67">
      <t>ニチ</t>
    </rPh>
    <rPh sb="68" eb="70">
      <t>ヘイセイ</t>
    </rPh>
    <rPh sb="72" eb="73">
      <t>ネン</t>
    </rPh>
    <rPh sb="74" eb="75">
      <t>ガツ</t>
    </rPh>
    <rPh sb="77" eb="78">
      <t>ニチ</t>
    </rPh>
    <rPh sb="79" eb="81">
      <t>ケンセツ</t>
    </rPh>
    <phoneticPr fontId="10"/>
  </si>
  <si>
    <t>分任支出負担行為担当官
東北農政局北上土地改良調査管理事務所長
三木　秀一
盛岡市青山４－１１－１</t>
  </si>
  <si>
    <t>社団法人地域環境資源センター
東京都港区新橋５－３４－４</t>
  </si>
  <si>
    <t>簡易公募型競争契約（総合評価の実施）</t>
    <rPh sb="0" eb="2">
      <t>カンイ</t>
    </rPh>
    <rPh sb="2" eb="5">
      <t>コウボガタ</t>
    </rPh>
    <rPh sb="5" eb="7">
      <t>キョウソウ</t>
    </rPh>
    <rPh sb="7" eb="9">
      <t>ケイヤク</t>
    </rPh>
    <rPh sb="10" eb="12">
      <t>ソウゴウ</t>
    </rPh>
    <rPh sb="12" eb="14">
      <t>ヒョウカ</t>
    </rPh>
    <rPh sb="15" eb="17">
      <t>ジッシ</t>
    </rPh>
    <phoneticPr fontId="10"/>
  </si>
  <si>
    <t>平成23年度国営造成水利施設保全対策指導事業農業水利ストック情報データベース情報活用検討業務
千葉県柏市根戸471-65
平成23年10月12日から平成24年3月23日
建設コンサルタント</t>
  </si>
  <si>
    <t>分任支出負担行為担当官　関東農政局利根川水系土地改良調査管理事務所長　尾崎　明久
千葉県柏市根戸471-65</t>
  </si>
  <si>
    <t>簡易公募型競争契約
（総合評価）</t>
    <rPh sb="11" eb="13">
      <t>ソウゴウ</t>
    </rPh>
    <rPh sb="13" eb="15">
      <t>ヒョウカ</t>
    </rPh>
    <phoneticPr fontId="10"/>
  </si>
  <si>
    <t>－</t>
  </si>
  <si>
    <t>平成23年度北総中央農業水利事業事業成績書作成業務
千葉県千葉市他6市
平成24年1月25日から平成24年3月26日
ｺﾝｻﾙﾀﾝﾄ</t>
  </si>
  <si>
    <t>分任支出負担行為担当官　関東農政局北総中央農業水利事業所長　野中公文
千葉県八街市八街に456-1</t>
  </si>
  <si>
    <t>平成23年度　公共工事機械設備労務費調査解析業務
埼玉県川口市南町2-5-3
平成23年12月15日～平成24年3月16日
建設ｺﾝｻﾙﾀﾝﾄ　</t>
    <rPh sb="51" eb="53">
      <t>ヘイセイ</t>
    </rPh>
    <rPh sb="62" eb="64">
      <t>ケンセツ</t>
    </rPh>
    <phoneticPr fontId="10"/>
  </si>
  <si>
    <t>財団法人建設物価調査会
東京都中央区日本橋大伝馬町11-8</t>
  </si>
  <si>
    <t>一般競争契約</t>
  </si>
  <si>
    <t>新川河口排水機場ポンプ設備補足設計業務　場所：新潟市西区五十嵐３の町地内　期間：平成２３年１１月１５日～平成２４年３月９日　種別：建設コンサルタント　</t>
  </si>
  <si>
    <t>分任支出負担行為担当官　北陸農政局新川流域農業水利事業所長　奥平　浩
新潟市西蒲区巻甲５４８８</t>
  </si>
  <si>
    <t>社団法人農業土木機械化協会
東京都港区新橋５－３４－４</t>
  </si>
  <si>
    <t>簡易公募型競争契約（総合評価）</t>
    <rPh sb="0" eb="2">
      <t>カンイ</t>
    </rPh>
    <rPh sb="2" eb="5">
      <t>コウボガタ</t>
    </rPh>
    <phoneticPr fontId="10"/>
  </si>
  <si>
    <t>新川河口排水機場除塵設備実施設計他業務　場所：新潟市西区五十嵐３の町地内　期間：平成23年12月19日～平成24年3月21日まで　種別：建設コンサルタント　</t>
    <rPh sb="20" eb="22">
      <t>バショ</t>
    </rPh>
    <rPh sb="37" eb="39">
      <t>キカン</t>
    </rPh>
    <phoneticPr fontId="10"/>
  </si>
  <si>
    <t>分任支出負担行為担当官　北陸農政局新川流域農業水利事業所長　奥平　浩
新潟県新潟市西蒲区巻甲５４８８</t>
  </si>
  <si>
    <t>宮川用水第二期地区　事業成績書作成その２業務　
三重県伊勢市、多気郡大台町、多気町、明和町及び度会郡玉城町地内　平成23年7月4日～平成24年3月19日　
その他</t>
  </si>
  <si>
    <t>分任支出負担行為担当官　東海農政局宮川用水第二期農業水利事業所長　橋本　晃
三重県伊勢市御薗町新開８９２</t>
  </si>
  <si>
    <t>平成２３年度新濃尾（二期）地区 工事出来形等関係資料整備業務
愛知県一宮市、江南市、犬山市、扶桑町地内
平成２３年８月８日～平成２４年２月２７日
設計業務</t>
    <rPh sb="0" eb="2">
      <t>ヘイセイ</t>
    </rPh>
    <rPh sb="4" eb="6">
      <t>ネンド</t>
    </rPh>
    <rPh sb="6" eb="7">
      <t>シン</t>
    </rPh>
    <rPh sb="7" eb="9">
      <t>ノウビ</t>
    </rPh>
    <rPh sb="10" eb="11">
      <t>2</t>
    </rPh>
    <rPh sb="11" eb="12">
      <t>キ</t>
    </rPh>
    <rPh sb="13" eb="15">
      <t>チク</t>
    </rPh>
    <rPh sb="16" eb="18">
      <t>コウジ</t>
    </rPh>
    <rPh sb="18" eb="20">
      <t>デキ</t>
    </rPh>
    <rPh sb="20" eb="21">
      <t>ガタ</t>
    </rPh>
    <rPh sb="21" eb="22">
      <t>トウ</t>
    </rPh>
    <rPh sb="22" eb="24">
      <t>カンケイ</t>
    </rPh>
    <rPh sb="24" eb="26">
      <t>シリョウ</t>
    </rPh>
    <rPh sb="26" eb="28">
      <t>セイビ</t>
    </rPh>
    <rPh sb="28" eb="30">
      <t>ギョウム</t>
    </rPh>
    <rPh sb="34" eb="37">
      <t>イチノミヤシ</t>
    </rPh>
    <rPh sb="38" eb="41">
      <t>コウナンシ</t>
    </rPh>
    <rPh sb="42" eb="45">
      <t>イヌヤマシ</t>
    </rPh>
    <rPh sb="46" eb="49">
      <t>フソウチョウ</t>
    </rPh>
    <rPh sb="49" eb="51">
      <t>チナイ</t>
    </rPh>
    <rPh sb="73" eb="75">
      <t>セッケイ</t>
    </rPh>
    <phoneticPr fontId="10"/>
  </si>
  <si>
    <t>分任支出負担行為担当官　東海農政局新濃尾農地防災事業所長　黒澤　純
愛知県一宮市八幡5丁目１－１４</t>
  </si>
  <si>
    <t>社団法人　農業農村整備情報総合センター
東京都中央区日本橋富沢町１０－１６</t>
  </si>
  <si>
    <t>簡易公募型競争契約
（総合評価）</t>
  </si>
  <si>
    <t>平成２３年度地域整備方向検討調査「亀岡中部地区」環境配慮方針検討業務
京都府亀岡市地内
平成23年6月8日～平成24年2月17日
建設コンサルタント</t>
    <rPh sb="44" eb="46">
      <t>ヘイセイ</t>
    </rPh>
    <rPh sb="48" eb="49">
      <t>ネン</t>
    </rPh>
    <rPh sb="50" eb="51">
      <t>ガツ</t>
    </rPh>
    <rPh sb="52" eb="53">
      <t>ヒ</t>
    </rPh>
    <rPh sb="54" eb="56">
      <t>ヘイセイ</t>
    </rPh>
    <rPh sb="58" eb="59">
      <t>ネン</t>
    </rPh>
    <rPh sb="60" eb="61">
      <t>ガツ</t>
    </rPh>
    <rPh sb="63" eb="64">
      <t>ヒ</t>
    </rPh>
    <rPh sb="65" eb="67">
      <t>ケンセツ</t>
    </rPh>
    <phoneticPr fontId="9"/>
  </si>
  <si>
    <t>分任支出負担行為担当官　近畿農政局淀川水系土地改良調査管理事務所長　葭井　功治
京都市伏見区桃山町永井久太郎５６</t>
  </si>
  <si>
    <t>社団法人　地域環境資源センター
東京都港区新橋5-34-4</t>
  </si>
  <si>
    <t>簡易公募型競争契約（総合評価）</t>
    <rPh sb="10" eb="12">
      <t>ソウゴウ</t>
    </rPh>
    <rPh sb="12" eb="14">
      <t>ヒョウカ</t>
    </rPh>
    <phoneticPr fontId="9"/>
  </si>
  <si>
    <t>平成22年度亀岡農地整備事業区画整理関連（環境配慮技術検討）業務京都府亀岡市内
平成24年1月27日～平成24年3月23日
建設コンサルタント</t>
    <rPh sb="40" eb="42">
      <t>ヘイセイ</t>
    </rPh>
    <rPh sb="44" eb="45">
      <t>ネン</t>
    </rPh>
    <rPh sb="46" eb="47">
      <t>ガツ</t>
    </rPh>
    <rPh sb="49" eb="50">
      <t>ヒ</t>
    </rPh>
    <rPh sb="51" eb="53">
      <t>ヘイセイ</t>
    </rPh>
    <rPh sb="55" eb="56">
      <t>ネン</t>
    </rPh>
    <rPh sb="57" eb="58">
      <t>ガツ</t>
    </rPh>
    <rPh sb="60" eb="61">
      <t>ヒ</t>
    </rPh>
    <rPh sb="62" eb="64">
      <t>ケンセツ</t>
    </rPh>
    <phoneticPr fontId="9"/>
  </si>
  <si>
    <t>分任支出負担行為担当官　近畿農政局淀川水系土地改良調査管理事務所長　櫻庭　光一
京都市伏見区桃山町永井久太郎５６</t>
  </si>
  <si>
    <t>社団法人地域環境資源センター
東京都港区新橋五丁目34番4号</t>
  </si>
  <si>
    <t>平成23年度国営造成水利施設保全対策指導事業（大山山麓地区）下蚊屋ダム他施設機能検討業務
（鳥取県日野郡江府町地内）
（H23.12.27～H24.3.25）
建設コンサルタント</t>
    <rPh sb="0" eb="2">
      <t>ヘイセイ</t>
    </rPh>
    <rPh sb="4" eb="6">
      <t>ネンド</t>
    </rPh>
    <rPh sb="6" eb="8">
      <t>コクエイ</t>
    </rPh>
    <rPh sb="8" eb="10">
      <t>ゾウセイ</t>
    </rPh>
    <rPh sb="10" eb="12">
      <t>スイリ</t>
    </rPh>
    <rPh sb="12" eb="14">
      <t>シセツ</t>
    </rPh>
    <rPh sb="14" eb="16">
      <t>ホゼン</t>
    </rPh>
    <rPh sb="16" eb="18">
      <t>タイサク</t>
    </rPh>
    <rPh sb="18" eb="20">
      <t>シドウ</t>
    </rPh>
    <rPh sb="20" eb="22">
      <t>ジギョウ</t>
    </rPh>
    <rPh sb="23" eb="27">
      <t>ダイセンサンロク</t>
    </rPh>
    <rPh sb="27" eb="29">
      <t>チク</t>
    </rPh>
    <rPh sb="30" eb="31">
      <t>シタ</t>
    </rPh>
    <rPh sb="35" eb="36">
      <t>ホカ</t>
    </rPh>
    <rPh sb="36" eb="38">
      <t>シセツ</t>
    </rPh>
    <rPh sb="38" eb="40">
      <t>キノウ</t>
    </rPh>
    <rPh sb="40" eb="42">
      <t>ケントウ</t>
    </rPh>
    <rPh sb="42" eb="44">
      <t>ギョウム</t>
    </rPh>
    <rPh sb="46" eb="49">
      <t>トットリケン</t>
    </rPh>
    <rPh sb="49" eb="52">
      <t>ヒノグン</t>
    </rPh>
    <rPh sb="52" eb="55">
      <t>コウフチョウ</t>
    </rPh>
    <rPh sb="55" eb="56">
      <t>チ</t>
    </rPh>
    <rPh sb="56" eb="57">
      <t>ナイ</t>
    </rPh>
    <rPh sb="80" eb="82">
      <t>ケンセツ</t>
    </rPh>
    <phoneticPr fontId="10"/>
  </si>
  <si>
    <t>分任支出負担行為担当官　中国四国農政局中国土地改良調査管理事務所長　中西昭弘
広島県広島市安佐北区可部2-6-15</t>
  </si>
  <si>
    <t>社団法人地域環境資源センター
東京都港区新橋5-34-4</t>
  </si>
  <si>
    <t>平成23年度沖永良部農業水利事業環境配慮調査業務　鹿児島県大島郡知名町及び和泊町地内　H23.4.21～H24.3.2　その他業務</t>
  </si>
  <si>
    <t>分任支出負担行為担当官　九州農政局沖永良部農業水利事業所長　楠晴王
鹿児島県大島郡知名町知名85</t>
  </si>
  <si>
    <t>簡易公募型競争契約（総合評価）</t>
    <rPh sb="0" eb="2">
      <t>カンイ</t>
    </rPh>
    <rPh sb="2" eb="4">
      <t>コウボ</t>
    </rPh>
    <rPh sb="4" eb="5">
      <t>ガタ</t>
    </rPh>
    <rPh sb="5" eb="7">
      <t>キョウソウ</t>
    </rPh>
    <phoneticPr fontId="1"/>
  </si>
  <si>
    <t>平成23年度筑後川下流左岸農地防災事業生物多様性保全ネットワーク構想業務
福岡県久留米市、柳川市、筑後市、大川市及び三潴郡大木町地内
H23.7.20～H23.11.11
設計</t>
  </si>
  <si>
    <t>分任支出負担行為担当官代理　九州農政局筑後川下流左岸農地防災事業所次長（事務）　吉冨元博
福岡県久留米市津福今町472-31</t>
  </si>
  <si>
    <t>財団法人日本生態系協会
東京都豊島区西池袋2-30-20</t>
  </si>
  <si>
    <t>支出元府省</t>
    <rPh sb="0" eb="2">
      <t>シシュツ</t>
    </rPh>
    <rPh sb="2" eb="3">
      <t>モト</t>
    </rPh>
    <rPh sb="3" eb="5">
      <t>フショウ</t>
    </rPh>
    <phoneticPr fontId="1"/>
  </si>
  <si>
    <t>契約の相手方の商号又は名称及び住所
（契約時）</t>
    <rPh sb="0" eb="2">
      <t>ケイヤク</t>
    </rPh>
    <rPh sb="3" eb="6">
      <t>アイテガタ</t>
    </rPh>
    <rPh sb="7" eb="9">
      <t>ショウゴウ</t>
    </rPh>
    <rPh sb="9" eb="10">
      <t>マタ</t>
    </rPh>
    <rPh sb="11" eb="13">
      <t>メイショウ</t>
    </rPh>
    <rPh sb="13" eb="14">
      <t>オヨ</t>
    </rPh>
    <rPh sb="15" eb="17">
      <t>ジュウショ</t>
    </rPh>
    <rPh sb="19" eb="21">
      <t>ケイヤク</t>
    </rPh>
    <rPh sb="21" eb="22">
      <t>ジ</t>
    </rPh>
    <phoneticPr fontId="4"/>
  </si>
  <si>
    <t>社団法人地域環境資源センター
東京都港区新橋5-34-4</t>
    <phoneticPr fontId="1"/>
  </si>
  <si>
    <t>防衛省</t>
    <rPh sb="0" eb="3">
      <t>ボウエイショウ</t>
    </rPh>
    <phoneticPr fontId="1"/>
  </si>
  <si>
    <t>北海道防衛局（２３）資材価格調査
北海道内
平成23年7月12日～平成23年9月30日
建築</t>
  </si>
  <si>
    <t>支出負担行為担当官 
北海道防衛局長 
中田　明
北海道札幌市中央区大通西１２</t>
    <rPh sb="20" eb="22">
      <t>ナカタ</t>
    </rPh>
    <rPh sb="23" eb="24">
      <t>アキラ</t>
    </rPh>
    <rPh sb="25" eb="28">
      <t>ホッカイドウ</t>
    </rPh>
    <phoneticPr fontId="4"/>
  </si>
  <si>
    <t>（特財）経済調査会
北海道札幌市中央区北１条西３－２</t>
    <rPh sb="1" eb="2">
      <t>トク</t>
    </rPh>
    <phoneticPr fontId="1"/>
  </si>
  <si>
    <t>一般競争入札　　　　　　</t>
    <rPh sb="0" eb="2">
      <t>イッパン</t>
    </rPh>
    <rPh sb="2" eb="4">
      <t>キョウソウ</t>
    </rPh>
    <rPh sb="4" eb="6">
      <t>ニュウサツ</t>
    </rPh>
    <phoneticPr fontId="4"/>
  </si>
  <si>
    <t>帯広防衛支局（２３）資材価格調査
帯広防衛支局管内
平成23年7月14日～平成23年10月31日
土木</t>
    <rPh sb="0" eb="2">
      <t>オビヒロ</t>
    </rPh>
    <rPh sb="2" eb="4">
      <t>ボウエイ</t>
    </rPh>
    <rPh sb="4" eb="6">
      <t>シキョク</t>
    </rPh>
    <rPh sb="10" eb="12">
      <t>シザイ</t>
    </rPh>
    <rPh sb="12" eb="14">
      <t>カカク</t>
    </rPh>
    <rPh sb="14" eb="16">
      <t>チョウサ</t>
    </rPh>
    <rPh sb="17" eb="19">
      <t>オビヒロ</t>
    </rPh>
    <rPh sb="19" eb="21">
      <t>ボウエイ</t>
    </rPh>
    <rPh sb="21" eb="23">
      <t>シキョク</t>
    </rPh>
    <rPh sb="23" eb="25">
      <t>カンナイ</t>
    </rPh>
    <rPh sb="25" eb="26">
      <t>ムロイチ</t>
    </rPh>
    <rPh sb="26" eb="28">
      <t>ヘイセイ</t>
    </rPh>
    <rPh sb="30" eb="31">
      <t>ネン</t>
    </rPh>
    <rPh sb="32" eb="33">
      <t>ガツ</t>
    </rPh>
    <rPh sb="35" eb="36">
      <t>ニチ</t>
    </rPh>
    <rPh sb="37" eb="39">
      <t>ヘイセイ</t>
    </rPh>
    <rPh sb="41" eb="42">
      <t>ネン</t>
    </rPh>
    <rPh sb="44" eb="45">
      <t>ガツ</t>
    </rPh>
    <rPh sb="47" eb="48">
      <t>ニチ</t>
    </rPh>
    <rPh sb="49" eb="51">
      <t>ドボク</t>
    </rPh>
    <phoneticPr fontId="4"/>
  </si>
  <si>
    <t>分任支出負担行為担当官
帯広防衛支局長
倉沢　泰児
北海道帯広市西６条南７－３</t>
    <rPh sb="0" eb="1">
      <t>ブン</t>
    </rPh>
    <rPh sb="1" eb="2">
      <t>ニン</t>
    </rPh>
    <rPh sb="12" eb="14">
      <t>オビヒロ</t>
    </rPh>
    <rPh sb="14" eb="16">
      <t>ボウエイ</t>
    </rPh>
    <rPh sb="16" eb="18">
      <t>シキョク</t>
    </rPh>
    <rPh sb="18" eb="19">
      <t>チョウ</t>
    </rPh>
    <rPh sb="20" eb="22">
      <t>クラサワ</t>
    </rPh>
    <rPh sb="23" eb="24">
      <t>タイ</t>
    </rPh>
    <rPh sb="24" eb="25">
      <t>ジ</t>
    </rPh>
    <rPh sb="26" eb="29">
      <t>ホッカイドウ</t>
    </rPh>
    <rPh sb="29" eb="31">
      <t>オビヒロ</t>
    </rPh>
    <rPh sb="32" eb="33">
      <t>ニシ</t>
    </rPh>
    <rPh sb="34" eb="35">
      <t>ジョウ</t>
    </rPh>
    <rPh sb="35" eb="36">
      <t>ミナミ</t>
    </rPh>
    <phoneticPr fontId="4"/>
  </si>
  <si>
    <t>（特財）建設物価調査会　北海道支部
北海道札幌市中央区北２条西４丁目１</t>
    <rPh sb="1" eb="2">
      <t>トク</t>
    </rPh>
    <rPh sb="2" eb="3">
      <t>ザイ</t>
    </rPh>
    <rPh sb="4" eb="6">
      <t>ケンセツ</t>
    </rPh>
    <rPh sb="6" eb="8">
      <t>ブッカ</t>
    </rPh>
    <rPh sb="8" eb="10">
      <t>チョウサ</t>
    </rPh>
    <rPh sb="10" eb="11">
      <t>カイ</t>
    </rPh>
    <rPh sb="12" eb="15">
      <t>ホッカイドウ</t>
    </rPh>
    <rPh sb="15" eb="17">
      <t>シブ</t>
    </rPh>
    <rPh sb="18" eb="21">
      <t>ホッカイドウ</t>
    </rPh>
    <rPh sb="21" eb="23">
      <t>サッポロ</t>
    </rPh>
    <rPh sb="23" eb="24">
      <t>シ</t>
    </rPh>
    <rPh sb="24" eb="27">
      <t>チュウオウク</t>
    </rPh>
    <rPh sb="27" eb="28">
      <t>キタ</t>
    </rPh>
    <rPh sb="29" eb="30">
      <t>ジョウ</t>
    </rPh>
    <rPh sb="30" eb="31">
      <t>ニシ</t>
    </rPh>
    <rPh sb="32" eb="34">
      <t>チョウメ</t>
    </rPh>
    <phoneticPr fontId="4"/>
  </si>
  <si>
    <t>東北管内（２３）資材価格調査
東北六県
平成23年7月23日～平成24年1月31日
調査業務</t>
  </si>
  <si>
    <t>支出負担行為担当官
東北防衛局長
増田　義一
宮城県仙台市宮城野区五輪１－３－１５</t>
    <rPh sb="0" eb="2">
      <t>シシュツ</t>
    </rPh>
    <rPh sb="2" eb="4">
      <t>フタン</t>
    </rPh>
    <rPh sb="4" eb="6">
      <t>コウイ</t>
    </rPh>
    <rPh sb="6" eb="9">
      <t>タントウカン</t>
    </rPh>
    <rPh sb="10" eb="12">
      <t>トウホク</t>
    </rPh>
    <rPh sb="12" eb="14">
      <t>ボウエイ</t>
    </rPh>
    <rPh sb="14" eb="16">
      <t>キョクチョウ</t>
    </rPh>
    <rPh sb="17" eb="19">
      <t>マスダ</t>
    </rPh>
    <rPh sb="20" eb="22">
      <t>ヨシカズ</t>
    </rPh>
    <rPh sb="23" eb="26">
      <t>ミヤギケン</t>
    </rPh>
    <rPh sb="26" eb="29">
      <t>センダイシ</t>
    </rPh>
    <rPh sb="29" eb="33">
      <t>ミヤギノク</t>
    </rPh>
    <rPh sb="33" eb="35">
      <t>ゴリン</t>
    </rPh>
    <phoneticPr fontId="4"/>
  </si>
  <si>
    <t>（特財）経済調査会　
宮城県仙台市青葉区上杉１ー５ー１５　日本生命仙台勾当台南ビル</t>
    <rPh sb="1" eb="2">
      <t>トク</t>
    </rPh>
    <phoneticPr fontId="1"/>
  </si>
  <si>
    <t>北関東管内（２３）資材価格調査
北関東管内
平成23年07月02日～平成23年12月22日
調査</t>
  </si>
  <si>
    <t>支出負担行為担当官
北関東防衛局長
鈴木　良之
埼玉県さいたま市中央区新都心２－１</t>
    <phoneticPr fontId="1"/>
  </si>
  <si>
    <t>（特財）経済調査会
東京都中央区銀座５ー１３ー１６　東銀座三井ビル</t>
    <rPh sb="1" eb="2">
      <t>トク</t>
    </rPh>
    <rPh sb="10" eb="13">
      <t>トウキョウト</t>
    </rPh>
    <phoneticPr fontId="1"/>
  </si>
  <si>
    <t>南関東防衛局管内（２３）建設資材価格等調査
神奈川県ほか
H23.6.29～H24.1.31
測量・建設コンサルタント</t>
    <rPh sb="0" eb="1">
      <t>ミナミ</t>
    </rPh>
    <rPh sb="1" eb="3">
      <t>カントウ</t>
    </rPh>
    <rPh sb="3" eb="5">
      <t>ボウエイ</t>
    </rPh>
    <rPh sb="5" eb="6">
      <t>キョク</t>
    </rPh>
    <rPh sb="6" eb="8">
      <t>カンナイ</t>
    </rPh>
    <rPh sb="12" eb="14">
      <t>ケンセツ</t>
    </rPh>
    <rPh sb="14" eb="16">
      <t>シザイ</t>
    </rPh>
    <rPh sb="16" eb="19">
      <t>カカクトウ</t>
    </rPh>
    <rPh sb="19" eb="21">
      <t>チョウサ</t>
    </rPh>
    <rPh sb="22" eb="26">
      <t>カナガワケン</t>
    </rPh>
    <rPh sb="47" eb="49">
      <t>ソクリョウ</t>
    </rPh>
    <rPh sb="50" eb="52">
      <t>ケンセツ</t>
    </rPh>
    <phoneticPr fontId="4"/>
  </si>
  <si>
    <t>支出負担行為担当官
南関東防衛局長
深山　延暁
神奈川県横浜市中区北仲通５－５７</t>
    <rPh sb="0" eb="2">
      <t>シシュツ</t>
    </rPh>
    <rPh sb="2" eb="4">
      <t>フタン</t>
    </rPh>
    <rPh sb="4" eb="6">
      <t>コウイ</t>
    </rPh>
    <rPh sb="6" eb="8">
      <t>タントウ</t>
    </rPh>
    <rPh sb="8" eb="9">
      <t>カン</t>
    </rPh>
    <rPh sb="10" eb="13">
      <t>ミナミカントウ</t>
    </rPh>
    <rPh sb="13" eb="15">
      <t>ボウエイ</t>
    </rPh>
    <rPh sb="15" eb="17">
      <t>キョクチョウ</t>
    </rPh>
    <rPh sb="18" eb="20">
      <t>ミヤマ</t>
    </rPh>
    <rPh sb="21" eb="22">
      <t>ノブ</t>
    </rPh>
    <rPh sb="22" eb="23">
      <t>アキ</t>
    </rPh>
    <rPh sb="24" eb="28">
      <t>カナガワケン</t>
    </rPh>
    <rPh sb="28" eb="31">
      <t>ヨコハマシ</t>
    </rPh>
    <rPh sb="31" eb="33">
      <t>ナカク</t>
    </rPh>
    <rPh sb="33" eb="36">
      <t>キタナカドオリ</t>
    </rPh>
    <phoneticPr fontId="4"/>
  </si>
  <si>
    <t>中国四国地区（２３）建設副産物処理場調査
広島県広島市外
平.23.7.28～平.23.9.30
建設コンサルタント</t>
    <phoneticPr fontId="3"/>
  </si>
  <si>
    <t>支出負担行為担当官
中国四国防衛局長
辰己　昌良
広島件広島市中区上八丁堀６－３０</t>
    <rPh sb="0" eb="2">
      <t>シシュツ</t>
    </rPh>
    <rPh sb="2" eb="4">
      <t>フタン</t>
    </rPh>
    <rPh sb="4" eb="6">
      <t>コウイ</t>
    </rPh>
    <rPh sb="6" eb="9">
      <t>タントウカン</t>
    </rPh>
    <rPh sb="10" eb="12">
      <t>チュウゴク</t>
    </rPh>
    <rPh sb="12" eb="14">
      <t>シコク</t>
    </rPh>
    <rPh sb="14" eb="16">
      <t>ボウエイ</t>
    </rPh>
    <rPh sb="16" eb="18">
      <t>キョクチョウ</t>
    </rPh>
    <rPh sb="25" eb="28">
      <t>ヒロシマケン</t>
    </rPh>
    <rPh sb="28" eb="31">
      <t>ヒロシマシ</t>
    </rPh>
    <rPh sb="31" eb="33">
      <t>ナカク</t>
    </rPh>
    <rPh sb="33" eb="34">
      <t>ウエ</t>
    </rPh>
    <rPh sb="34" eb="37">
      <t>ハッチョウボリ</t>
    </rPh>
    <phoneticPr fontId="4"/>
  </si>
  <si>
    <t>（特財）経済調査会
広島県広島市中区基町１３－１３</t>
    <rPh sb="1" eb="2">
      <t>トク</t>
    </rPh>
    <rPh sb="2" eb="3">
      <t>ザイ</t>
    </rPh>
    <rPh sb="4" eb="6">
      <t>ケイザイ</t>
    </rPh>
    <rPh sb="10" eb="12">
      <t>ヒロシマ</t>
    </rPh>
    <rPh sb="12" eb="13">
      <t>ケン</t>
    </rPh>
    <phoneticPr fontId="3"/>
  </si>
  <si>
    <t>中国四国地区（２３）資材価格調査
広島県広島市外
平.23.7.28～平.24.3.15
建設コンサルタント（土木）</t>
    <rPh sb="55" eb="57">
      <t>ドボク</t>
    </rPh>
    <phoneticPr fontId="3"/>
  </si>
  <si>
    <t>九州防衛局（２３）資材価格等調査
福岡県福岡市外
平成23年7月2日～平成24年3月9日
資材価格調査</t>
    <rPh sb="0" eb="2">
      <t>キュウシュウ</t>
    </rPh>
    <rPh sb="2" eb="4">
      <t>ボウエイ</t>
    </rPh>
    <rPh sb="4" eb="5">
      <t>キョク</t>
    </rPh>
    <rPh sb="9" eb="11">
      <t>シザイ</t>
    </rPh>
    <rPh sb="11" eb="13">
      <t>カカク</t>
    </rPh>
    <rPh sb="13" eb="14">
      <t>トウ</t>
    </rPh>
    <rPh sb="14" eb="16">
      <t>チョウサ</t>
    </rPh>
    <rPh sb="17" eb="19">
      <t>フクオカ</t>
    </rPh>
    <rPh sb="19" eb="20">
      <t>ケン</t>
    </rPh>
    <rPh sb="20" eb="23">
      <t>フクオカシ</t>
    </rPh>
    <rPh sb="23" eb="24">
      <t>ホカ</t>
    </rPh>
    <rPh sb="25" eb="27">
      <t>ヘイセイ</t>
    </rPh>
    <rPh sb="45" eb="47">
      <t>シザイ</t>
    </rPh>
    <rPh sb="47" eb="49">
      <t>カカク</t>
    </rPh>
    <rPh sb="49" eb="51">
      <t>チョウサ</t>
    </rPh>
    <phoneticPr fontId="4"/>
  </si>
  <si>
    <t>支出負担行為担当官
九州防衛局長
廣瀨 行成
福岡県福岡市博多区博多駅東２－１０－７</t>
    <rPh sb="10" eb="12">
      <t>キュウシュウ</t>
    </rPh>
    <rPh sb="17" eb="18">
      <t>ヒロシ</t>
    </rPh>
    <rPh sb="18" eb="19">
      <t>セ</t>
    </rPh>
    <rPh sb="23" eb="26">
      <t>フクオカケン</t>
    </rPh>
    <phoneticPr fontId="4"/>
  </si>
  <si>
    <t>（特財）経済調査会
福岡県福岡市博多区博多駅前２－３－７</t>
    <rPh sb="1" eb="2">
      <t>トク</t>
    </rPh>
    <rPh sb="2" eb="3">
      <t>ザイ</t>
    </rPh>
    <rPh sb="4" eb="6">
      <t>ケイザイ</t>
    </rPh>
    <rPh sb="6" eb="9">
      <t>チョウサカイ</t>
    </rPh>
    <rPh sb="10" eb="13">
      <t>フクオカケン</t>
    </rPh>
    <rPh sb="13" eb="15">
      <t>フクオカ</t>
    </rPh>
    <rPh sb="15" eb="16">
      <t>シ</t>
    </rPh>
    <rPh sb="16" eb="19">
      <t>ハカタク</t>
    </rPh>
    <rPh sb="19" eb="21">
      <t>ハカタ</t>
    </rPh>
    <rPh sb="21" eb="22">
      <t>エキ</t>
    </rPh>
    <rPh sb="22" eb="23">
      <t>マエ</t>
    </rPh>
    <phoneticPr fontId="4"/>
  </si>
  <si>
    <t>熊本防衛支局（２３）資材価格調査
熊本防衛支局が管轄する熊本、宮崎、鹿児島県の３地区
平成23年7月7日～平成23年9月30日
資材価格調査</t>
    <rPh sb="17" eb="19">
      <t>クマモト</t>
    </rPh>
    <rPh sb="19" eb="21">
      <t>ボウエイ</t>
    </rPh>
    <rPh sb="21" eb="23">
      <t>シキョク</t>
    </rPh>
    <rPh sb="24" eb="26">
      <t>カンカツ</t>
    </rPh>
    <rPh sb="28" eb="30">
      <t>クマモト</t>
    </rPh>
    <rPh sb="31" eb="33">
      <t>ミヤザキ</t>
    </rPh>
    <rPh sb="34" eb="38">
      <t>カゴシマケン</t>
    </rPh>
    <rPh sb="40" eb="42">
      <t>チク</t>
    </rPh>
    <rPh sb="43" eb="45">
      <t>ヘイセイ</t>
    </rPh>
    <rPh sb="47" eb="48">
      <t>ネン</t>
    </rPh>
    <rPh sb="49" eb="50">
      <t>ガツ</t>
    </rPh>
    <rPh sb="51" eb="52">
      <t>ニチ</t>
    </rPh>
    <rPh sb="53" eb="55">
      <t>ヘイセイ</t>
    </rPh>
    <rPh sb="57" eb="58">
      <t>ネン</t>
    </rPh>
    <rPh sb="59" eb="60">
      <t>ガツ</t>
    </rPh>
    <rPh sb="62" eb="63">
      <t>ニチ</t>
    </rPh>
    <rPh sb="64" eb="66">
      <t>シザイ</t>
    </rPh>
    <rPh sb="66" eb="68">
      <t>カカク</t>
    </rPh>
    <rPh sb="68" eb="70">
      <t>チョウサ</t>
    </rPh>
    <phoneticPr fontId="4"/>
  </si>
  <si>
    <t>支出負担行為担当官
熊本防衛支局長
大村　幹彦
熊本県熊本市東町１－１－１１</t>
    <rPh sb="16" eb="17">
      <t>チョウ</t>
    </rPh>
    <rPh sb="18" eb="20">
      <t>オオムラ</t>
    </rPh>
    <rPh sb="24" eb="27">
      <t>クマモトケン</t>
    </rPh>
    <phoneticPr fontId="1"/>
  </si>
  <si>
    <t>（特財）建設物価調査会　九州支部
福岡県福岡市博多区博多駅前１－１５－２０</t>
    <rPh sb="1" eb="2">
      <t>トク</t>
    </rPh>
    <rPh sb="2" eb="3">
      <t>ザイ</t>
    </rPh>
    <rPh sb="4" eb="6">
      <t>ケンセツ</t>
    </rPh>
    <rPh sb="6" eb="8">
      <t>ブッカ</t>
    </rPh>
    <rPh sb="8" eb="11">
      <t>チョウサカイ</t>
    </rPh>
    <rPh sb="12" eb="14">
      <t>キュウシュウ</t>
    </rPh>
    <rPh sb="14" eb="16">
      <t>シブ</t>
    </rPh>
    <phoneticPr fontId="4"/>
  </si>
  <si>
    <t>熊本防衛支局（２３）処分場調査
熊本防衛支局が管轄する熊本、宮崎、鹿児島県の３地区
平成23年7月7日～平成23年9月30日
処分場調査</t>
    <rPh sb="16" eb="18">
      <t>クマモト</t>
    </rPh>
    <rPh sb="18" eb="20">
      <t>ボウエイ</t>
    </rPh>
    <rPh sb="20" eb="22">
      <t>シキョク</t>
    </rPh>
    <rPh sb="23" eb="25">
      <t>カンカツ</t>
    </rPh>
    <rPh sb="27" eb="29">
      <t>クマモト</t>
    </rPh>
    <rPh sb="30" eb="32">
      <t>ミヤザキ</t>
    </rPh>
    <rPh sb="33" eb="37">
      <t>カゴシマケン</t>
    </rPh>
    <rPh sb="39" eb="41">
      <t>チク</t>
    </rPh>
    <rPh sb="63" eb="66">
      <t>ショブンジョウ</t>
    </rPh>
    <rPh sb="66" eb="68">
      <t>チョウサ</t>
    </rPh>
    <phoneticPr fontId="4"/>
  </si>
  <si>
    <t>沖縄地区（２３）資材価格調査
沖縄県内
24.1.25～24.3.31</t>
    <phoneticPr fontId="4"/>
  </si>
  <si>
    <t>支出負担行為担当官
沖縄防衛局長
真部　朗
沖縄県中頭郡嘉手納町嘉手納２９０－９</t>
    <rPh sb="0" eb="2">
      <t>シシュツ</t>
    </rPh>
    <rPh sb="2" eb="4">
      <t>フタン</t>
    </rPh>
    <rPh sb="4" eb="6">
      <t>コウイ</t>
    </rPh>
    <rPh sb="6" eb="9">
      <t>タントウカン</t>
    </rPh>
    <rPh sb="10" eb="12">
      <t>オキナワ</t>
    </rPh>
    <rPh sb="12" eb="14">
      <t>ボウエイ</t>
    </rPh>
    <rPh sb="14" eb="15">
      <t>キョク</t>
    </rPh>
    <rPh sb="15" eb="16">
      <t>チョウ</t>
    </rPh>
    <rPh sb="17" eb="19">
      <t>マナベ</t>
    </rPh>
    <rPh sb="20" eb="21">
      <t>ロウ</t>
    </rPh>
    <rPh sb="22" eb="25">
      <t>オキナワケン</t>
    </rPh>
    <rPh sb="25" eb="26">
      <t>ナカ</t>
    </rPh>
    <rPh sb="26" eb="27">
      <t>アタマ</t>
    </rPh>
    <rPh sb="27" eb="28">
      <t>グン</t>
    </rPh>
    <rPh sb="28" eb="32">
      <t>カデナチョウ</t>
    </rPh>
    <rPh sb="32" eb="35">
      <t>カデナ</t>
    </rPh>
    <phoneticPr fontId="4"/>
  </si>
  <si>
    <t>平成24年1月24日</t>
  </si>
  <si>
    <t>（特財）経済調査会
沖縄県那覇市松山１－１－１９</t>
    <rPh sb="1" eb="2">
      <t>トク</t>
    </rPh>
    <rPh sb="10" eb="12">
      <t>オキナワ</t>
    </rPh>
    <rPh sb="12" eb="13">
      <t>ケン</t>
    </rPh>
    <phoneticPr fontId="4"/>
  </si>
  <si>
    <t>近畿中部管内（２３）資材価格調査　　　　　　　　　　　　　　　　
平成23年8月5日～平成24年3月31日
価格調査</t>
    <rPh sb="0" eb="2">
      <t>キンキ</t>
    </rPh>
    <rPh sb="2" eb="4">
      <t>チュウブ</t>
    </rPh>
    <rPh sb="4" eb="6">
      <t>カンナイ</t>
    </rPh>
    <rPh sb="10" eb="12">
      <t>シザイ</t>
    </rPh>
    <rPh sb="12" eb="14">
      <t>カカク</t>
    </rPh>
    <rPh sb="14" eb="16">
      <t>チョウサ</t>
    </rPh>
    <rPh sb="33" eb="35">
      <t>ヘイセイ</t>
    </rPh>
    <rPh sb="37" eb="38">
      <t>トシ</t>
    </rPh>
    <rPh sb="39" eb="40">
      <t>ツキ</t>
    </rPh>
    <rPh sb="41" eb="42">
      <t>ヒ</t>
    </rPh>
    <rPh sb="43" eb="45">
      <t>ヘイセイ</t>
    </rPh>
    <rPh sb="47" eb="48">
      <t>トシ</t>
    </rPh>
    <rPh sb="49" eb="50">
      <t>ツキ</t>
    </rPh>
    <rPh sb="52" eb="53">
      <t>ヒ</t>
    </rPh>
    <rPh sb="54" eb="56">
      <t>カカク</t>
    </rPh>
    <rPh sb="56" eb="58">
      <t>チョウサ</t>
    </rPh>
    <phoneticPr fontId="4"/>
  </si>
  <si>
    <t>支出負担行為担当官
近畿中部防衛局長
田渕　眞二　
大阪府大阪市中央区大手前４－１－６７</t>
    <rPh sb="0" eb="2">
      <t>シシュツ</t>
    </rPh>
    <rPh sb="2" eb="4">
      <t>フタン</t>
    </rPh>
    <rPh sb="4" eb="6">
      <t>コウイ</t>
    </rPh>
    <rPh sb="6" eb="9">
      <t>タントウカン</t>
    </rPh>
    <rPh sb="10" eb="17">
      <t>キン</t>
    </rPh>
    <rPh sb="17" eb="18">
      <t>チョウ</t>
    </rPh>
    <rPh sb="19" eb="21">
      <t>タブチ</t>
    </rPh>
    <rPh sb="22" eb="24">
      <t>シンジ</t>
    </rPh>
    <rPh sb="26" eb="29">
      <t>オオサカフ</t>
    </rPh>
    <rPh sb="29" eb="32">
      <t>オオサカシ</t>
    </rPh>
    <rPh sb="32" eb="35">
      <t>チュウオウク</t>
    </rPh>
    <rPh sb="35" eb="38">
      <t>オオテマエ</t>
    </rPh>
    <phoneticPr fontId="4"/>
  </si>
  <si>
    <t>（特財）建設物価調査会
大阪府大阪市北区梅田１－８－１７</t>
    <rPh sb="1" eb="2">
      <t>トク</t>
    </rPh>
    <rPh sb="2" eb="3">
      <t>ザイ</t>
    </rPh>
    <rPh sb="4" eb="6">
      <t>ケンセツ</t>
    </rPh>
    <rPh sb="6" eb="8">
      <t>ブッカ</t>
    </rPh>
    <rPh sb="8" eb="11">
      <t>チョウサカイ</t>
    </rPh>
    <rPh sb="12" eb="15">
      <t>オオサカフ</t>
    </rPh>
    <rPh sb="15" eb="18">
      <t>オオサカシ</t>
    </rPh>
    <rPh sb="18" eb="20">
      <t>キタク</t>
    </rPh>
    <rPh sb="20" eb="22">
      <t>ウメダ</t>
    </rPh>
    <phoneticPr fontId="4"/>
  </si>
  <si>
    <t>東海支局管内(23)建設副産物等調査                                                                                                                                                                        東海支局管内　　　　　　　　　　　　　　　　　　　　　　　　　　　　　　　　　　　　　　　　　　　　　　　　　　　　　　　　　　　　　　　　　　　　　　　　　　　　　　　　　　　　　　　　　　　　　　　　平成23年10月28日～平成24年2月15日　　　　　　　　　　　　　　　　　　　　　　　　　　　　　　　　　　　　　　　　　　　　　　　　　　　　　　　　　　　　　　　　　　　　　　　　　　　　　　　　　　調査業務　　　　　　　　　　　　　　　　　　　　　　　　　　　　　　　　　　　　　　　　　　　　　　　　　　　　　　　　　　　　　　　　　　　　　　　　　　　　　　　　　　　　　　　　　　　　　　　　　　　　　　　　　　　　　　　　　　　　　　　　　　　　　　　　　　　　　　　　　　</t>
    <rPh sb="0" eb="2">
      <t>トウカイ</t>
    </rPh>
    <rPh sb="2" eb="4">
      <t>シキョク</t>
    </rPh>
    <rPh sb="4" eb="6">
      <t>カンナイ</t>
    </rPh>
    <rPh sb="10" eb="12">
      <t>ケンセツ</t>
    </rPh>
    <rPh sb="12" eb="15">
      <t>フクサンブツ</t>
    </rPh>
    <rPh sb="15" eb="16">
      <t>トウ</t>
    </rPh>
    <rPh sb="16" eb="18">
      <t>チョウサ</t>
    </rPh>
    <rPh sb="186" eb="188">
      <t>トウカイ</t>
    </rPh>
    <rPh sb="188" eb="190">
      <t>シキョク</t>
    </rPh>
    <rPh sb="190" eb="192">
      <t>カンナイ</t>
    </rPh>
    <rPh sb="288" eb="290">
      <t>ヘイセイ</t>
    </rPh>
    <rPh sb="292" eb="293">
      <t>ネン</t>
    </rPh>
    <rPh sb="295" eb="296">
      <t>ガツ</t>
    </rPh>
    <rPh sb="298" eb="299">
      <t>ニチ</t>
    </rPh>
    <rPh sb="300" eb="302">
      <t>ヘイセイ</t>
    </rPh>
    <rPh sb="304" eb="305">
      <t>ネン</t>
    </rPh>
    <rPh sb="306" eb="307">
      <t>ガツ</t>
    </rPh>
    <rPh sb="309" eb="310">
      <t>ニチ</t>
    </rPh>
    <rPh sb="392" eb="394">
      <t>チョウサ</t>
    </rPh>
    <rPh sb="394" eb="396">
      <t>ギョウム</t>
    </rPh>
    <phoneticPr fontId="4"/>
  </si>
  <si>
    <t>支出負担行為担当官
東海防衛支局長
村上　喜仁
愛知県名古屋市中区三の丸２－２－１</t>
    <rPh sb="0" eb="2">
      <t>シシュツ</t>
    </rPh>
    <rPh sb="2" eb="4">
      <t>フタン</t>
    </rPh>
    <rPh sb="4" eb="6">
      <t>コウイ</t>
    </rPh>
    <rPh sb="6" eb="9">
      <t>タントウカン</t>
    </rPh>
    <rPh sb="10" eb="12">
      <t>トウカイ</t>
    </rPh>
    <rPh sb="12" eb="14">
      <t>ボウエイ</t>
    </rPh>
    <rPh sb="14" eb="17">
      <t>シキョクチョウ</t>
    </rPh>
    <rPh sb="18" eb="20">
      <t>ムラカミ</t>
    </rPh>
    <rPh sb="21" eb="23">
      <t>ヨシヒト</t>
    </rPh>
    <rPh sb="24" eb="27">
      <t>アイチケン</t>
    </rPh>
    <rPh sb="27" eb="31">
      <t>ナゴヤシ</t>
    </rPh>
    <rPh sb="31" eb="33">
      <t>ナカク</t>
    </rPh>
    <rPh sb="33" eb="34">
      <t>サン</t>
    </rPh>
    <rPh sb="35" eb="36">
      <t>マル</t>
    </rPh>
    <phoneticPr fontId="4"/>
  </si>
  <si>
    <t>（特財）建設物価調査会                                                                                                                                                                                                       中部支部                                                                             　　　　　　　　　　　　　　　　　　　　　　　　　　　　　　　　　　　　　　　愛知県名古屋市中区錦３－４－６</t>
    <rPh sb="1" eb="2">
      <t>トク</t>
    </rPh>
    <rPh sb="4" eb="6">
      <t>ケンセツ</t>
    </rPh>
    <rPh sb="6" eb="8">
      <t>ブッカ</t>
    </rPh>
    <rPh sb="8" eb="11">
      <t>チョウサカイ</t>
    </rPh>
    <rPh sb="210" eb="212">
      <t>チュウブ</t>
    </rPh>
    <rPh sb="212" eb="214">
      <t>シブ</t>
    </rPh>
    <rPh sb="330" eb="333">
      <t>アイチケン</t>
    </rPh>
    <rPh sb="333" eb="336">
      <t>ナゴヤ</t>
    </rPh>
    <rPh sb="336" eb="337">
      <t>シ</t>
    </rPh>
    <rPh sb="337" eb="339">
      <t>ナカク</t>
    </rPh>
    <rPh sb="339" eb="340">
      <t>ニシキ</t>
    </rPh>
    <phoneticPr fontId="4"/>
  </si>
  <si>
    <t>水中部施工状況確認業務</t>
    <phoneticPr fontId="1"/>
  </si>
  <si>
    <t>港湾整備に係る沿岸気象海象情報の予測情報等提供業務</t>
    <phoneticPr fontId="1"/>
  </si>
  <si>
    <t>平成２３年度諸資材市況価格特別調査業務</t>
    <phoneticPr fontId="1"/>
  </si>
  <si>
    <t>平成２３年度建設経済資料とりまとめ、建設労働・資材モニター整理調査業務</t>
    <phoneticPr fontId="1"/>
  </si>
  <si>
    <t>平成２３年度建設資材価格・労務費調査業務</t>
    <phoneticPr fontId="1"/>
  </si>
  <si>
    <t>平成２３年度沖縄地域における工事積算手法の分析業務</t>
    <phoneticPr fontId="1"/>
  </si>
  <si>
    <t>那覇空港滑走路増設技術検討調査業務</t>
    <phoneticPr fontId="1"/>
  </si>
  <si>
    <t>潮位観測データ信頼性維持検討業務</t>
    <phoneticPr fontId="1"/>
  </si>
  <si>
    <t>平成２３年度北部国道事務所用地補償総合技術業務</t>
    <phoneticPr fontId="1"/>
  </si>
  <si>
    <t>平成２３年度名護東道路水枯渇対応検討業務</t>
    <phoneticPr fontId="1"/>
  </si>
  <si>
    <t>平成２３年度南部国道事務所用地補償総合技術（その１）業務</t>
    <phoneticPr fontId="1"/>
  </si>
  <si>
    <t>平成２３年度南部国道事務所用地補償総合技術（その２）業務</t>
    <phoneticPr fontId="1"/>
  </si>
  <si>
    <t>平成２３年度南部国道事務所用地補償総合技術（その３）業務</t>
    <phoneticPr fontId="1"/>
  </si>
  <si>
    <t>那覇港発注補助業務</t>
    <phoneticPr fontId="1"/>
  </si>
  <si>
    <t>中城湾港発注補助業務</t>
    <phoneticPr fontId="1"/>
  </si>
  <si>
    <t>那覇空港発注補助業務</t>
    <phoneticPr fontId="1"/>
  </si>
  <si>
    <t>那覇港資材価格等調査業務</t>
    <phoneticPr fontId="1"/>
  </si>
  <si>
    <t>那覇空港品質監視等補助業務</t>
    <phoneticPr fontId="1"/>
  </si>
  <si>
    <t>平良港発注補助業務</t>
    <phoneticPr fontId="1"/>
  </si>
  <si>
    <t>石垣港発注補助業務</t>
    <phoneticPr fontId="1"/>
  </si>
  <si>
    <t>港湾空港技術審査補助業務</t>
    <phoneticPr fontId="1"/>
  </si>
  <si>
    <t>一般財団法人経済調査会</t>
  </si>
  <si>
    <t>指名競争入札</t>
    <rPh sb="4" eb="6">
      <t>ニュウサツ</t>
    </rPh>
    <phoneticPr fontId="4"/>
  </si>
  <si>
    <t>財団法人公共用地補償機構
沖縄県那覇市銘苅３ー９ー２２</t>
    <phoneticPr fontId="1"/>
  </si>
  <si>
    <t>財団法人公共用地補償機構
沖縄県那覇市銘苅３ー９ー２２</t>
    <phoneticPr fontId="1"/>
  </si>
  <si>
    <t>財団法人建設物価調査会 
沖縄県那覇市久茂地３ー１ー１</t>
    <phoneticPr fontId="1"/>
  </si>
  <si>
    <t>財団法人建設物価調査会　 
沖縄県那覇市久茂地３ー１ー１</t>
    <phoneticPr fontId="1"/>
  </si>
  <si>
    <t>国土交通省</t>
    <rPh sb="0" eb="2">
      <t>コクド</t>
    </rPh>
    <rPh sb="2" eb="5">
      <t>コウツウショウ</t>
    </rPh>
    <phoneticPr fontId="1"/>
  </si>
  <si>
    <t>公共建築工事標準仕様書等基礎調査資料作成業務
東京都千代田区霞が関２－１－２
H23.6.28～H24.3.23
建築関係建設コンサルタント業務</t>
    <rPh sb="0" eb="2">
      <t>コウキョウ</t>
    </rPh>
    <rPh sb="2" eb="4">
      <t>ケンチク</t>
    </rPh>
    <rPh sb="4" eb="6">
      <t>コウジ</t>
    </rPh>
    <rPh sb="6" eb="8">
      <t>ヒョウジュン</t>
    </rPh>
    <rPh sb="8" eb="11">
      <t>シヨウショ</t>
    </rPh>
    <rPh sb="11" eb="12">
      <t>トウ</t>
    </rPh>
    <rPh sb="12" eb="14">
      <t>キソ</t>
    </rPh>
    <rPh sb="14" eb="16">
      <t>チョウサ</t>
    </rPh>
    <rPh sb="16" eb="18">
      <t>シリョウ</t>
    </rPh>
    <rPh sb="18" eb="20">
      <t>サクセイ</t>
    </rPh>
    <rPh sb="20" eb="22">
      <t>ギョウム</t>
    </rPh>
    <phoneticPr fontId="16"/>
  </si>
  <si>
    <t>支出負担行為担当官
国土交通省大臣官房官庁営繕部長
澤木　英二
東京都千代田区霞が関２－１－２</t>
    <rPh sb="0" eb="2">
      <t>シシュツ</t>
    </rPh>
    <rPh sb="2" eb="4">
      <t>フタン</t>
    </rPh>
    <rPh sb="4" eb="6">
      <t>コウイ</t>
    </rPh>
    <rPh sb="6" eb="9">
      <t>タントウカン</t>
    </rPh>
    <rPh sb="10" eb="12">
      <t>コクド</t>
    </rPh>
    <rPh sb="12" eb="15">
      <t>コウツウショウ</t>
    </rPh>
    <rPh sb="15" eb="17">
      <t>ダイジン</t>
    </rPh>
    <rPh sb="17" eb="19">
      <t>カンボウ</t>
    </rPh>
    <rPh sb="19" eb="21">
      <t>カンチョウ</t>
    </rPh>
    <rPh sb="21" eb="24">
      <t>エイゼンブ</t>
    </rPh>
    <rPh sb="24" eb="25">
      <t>チョウ</t>
    </rPh>
    <rPh sb="26" eb="28">
      <t>サワキ</t>
    </rPh>
    <rPh sb="29" eb="31">
      <t>エイジ</t>
    </rPh>
    <rPh sb="32" eb="35">
      <t>トウキョウト</t>
    </rPh>
    <rPh sb="35" eb="39">
      <t>チヨダク</t>
    </rPh>
    <rPh sb="39" eb="40">
      <t>カスミ</t>
    </rPh>
    <rPh sb="41" eb="42">
      <t>セキ</t>
    </rPh>
    <phoneticPr fontId="16"/>
  </si>
  <si>
    <t>(特社)公共建築協会
東京都中央区新川１－２４－８</t>
    <rPh sb="1" eb="2">
      <t>トク</t>
    </rPh>
    <rPh sb="2" eb="3">
      <t>シャ</t>
    </rPh>
    <rPh sb="4" eb="6">
      <t>コウキョウ</t>
    </rPh>
    <rPh sb="6" eb="8">
      <t>ケンチク</t>
    </rPh>
    <rPh sb="8" eb="10">
      <t>キョウカイ</t>
    </rPh>
    <rPh sb="12" eb="15">
      <t>トウキョウト</t>
    </rPh>
    <rPh sb="15" eb="18">
      <t>チュウオウク</t>
    </rPh>
    <rPh sb="18" eb="20">
      <t>シンカワ</t>
    </rPh>
    <phoneticPr fontId="16"/>
  </si>
  <si>
    <t>一般競争入札
(総合評価）</t>
    <rPh sb="0" eb="2">
      <t>イッパン</t>
    </rPh>
    <rPh sb="2" eb="4">
      <t>キョウソウ</t>
    </rPh>
    <rPh sb="4" eb="6">
      <t>ニュウサツ</t>
    </rPh>
    <rPh sb="8" eb="10">
      <t>ソウゴウ</t>
    </rPh>
    <rPh sb="10" eb="12">
      <t>ヒョウカ</t>
    </rPh>
    <phoneticPr fontId="16"/>
  </si>
  <si>
    <t>特社</t>
    <rPh sb="0" eb="1">
      <t>トク</t>
    </rPh>
    <rPh sb="1" eb="2">
      <t>シャ</t>
    </rPh>
    <phoneticPr fontId="4"/>
  </si>
  <si>
    <t>建築保全業務労務単価策定に係る基礎調査・資料作成業務
東京都千代田区霞が関２－１－２
H23.6.21～H23.12.22
建築関係建設コンサルタント業務</t>
    <rPh sb="0" eb="2">
      <t>ケンチク</t>
    </rPh>
    <rPh sb="2" eb="4">
      <t>ホゼン</t>
    </rPh>
    <rPh sb="4" eb="6">
      <t>ギョウム</t>
    </rPh>
    <rPh sb="6" eb="8">
      <t>ロウム</t>
    </rPh>
    <rPh sb="8" eb="10">
      <t>タンカ</t>
    </rPh>
    <rPh sb="10" eb="12">
      <t>サクテイ</t>
    </rPh>
    <rPh sb="13" eb="14">
      <t>カカワ</t>
    </rPh>
    <rPh sb="15" eb="17">
      <t>キソ</t>
    </rPh>
    <rPh sb="17" eb="19">
      <t>チョウサ</t>
    </rPh>
    <rPh sb="20" eb="22">
      <t>シリョウ</t>
    </rPh>
    <rPh sb="22" eb="24">
      <t>サクセイ</t>
    </rPh>
    <rPh sb="24" eb="26">
      <t>ギョウム</t>
    </rPh>
    <phoneticPr fontId="16"/>
  </si>
  <si>
    <t>（特財）建設物価調査会
東京都中央区日本橋大伝馬町１１－８</t>
    <rPh sb="1" eb="2">
      <t>トク</t>
    </rPh>
    <rPh sb="2" eb="3">
      <t>ザイ</t>
    </rPh>
    <rPh sb="4" eb="6">
      <t>ケンセツ</t>
    </rPh>
    <rPh sb="6" eb="8">
      <t>ブッカ</t>
    </rPh>
    <rPh sb="8" eb="11">
      <t>チョウサカイ</t>
    </rPh>
    <rPh sb="13" eb="16">
      <t>トウキョウト</t>
    </rPh>
    <rPh sb="16" eb="19">
      <t>チュウオウク</t>
    </rPh>
    <rPh sb="19" eb="22">
      <t>ニホンバシ</t>
    </rPh>
    <rPh sb="22" eb="26">
      <t>オオデンマチョウ</t>
    </rPh>
    <phoneticPr fontId="4"/>
  </si>
  <si>
    <t>複合監視ターゲットデータの処理に関する基礎調査
航空局
H23.7.6～H24.3.23
測量及び建設コンサルタント等(その他の業種)</t>
    <rPh sb="0" eb="2">
      <t>フクゴウ</t>
    </rPh>
    <rPh sb="2" eb="4">
      <t>カンシ</t>
    </rPh>
    <rPh sb="13" eb="15">
      <t>ショリ</t>
    </rPh>
    <rPh sb="16" eb="17">
      <t>カン</t>
    </rPh>
    <rPh sb="19" eb="21">
      <t>キソ</t>
    </rPh>
    <rPh sb="21" eb="23">
      <t>チョウサ</t>
    </rPh>
    <rPh sb="62" eb="63">
      <t>タ</t>
    </rPh>
    <rPh sb="64" eb="66">
      <t>ギョウシュ</t>
    </rPh>
    <phoneticPr fontId="2"/>
  </si>
  <si>
    <t>支出負担行為担当官
本田　勝
航空局
東京都千代田区霞ヶ関2-1-3</t>
    <rPh sb="10" eb="12">
      <t>ホンダ</t>
    </rPh>
    <rPh sb="13" eb="14">
      <t>マサル</t>
    </rPh>
    <rPh sb="15" eb="18">
      <t>コウクウキョク</t>
    </rPh>
    <rPh sb="19" eb="22">
      <t>トウキョウト</t>
    </rPh>
    <rPh sb="22" eb="26">
      <t>チヨダク</t>
    </rPh>
    <rPh sb="26" eb="29">
      <t>カスミガセキ</t>
    </rPh>
    <phoneticPr fontId="17"/>
  </si>
  <si>
    <t>(財)航空保安無線システム協会
東京都千代田区麹町4-5　海事センタービル3階</t>
  </si>
  <si>
    <t>一般競争入札</t>
    <rPh sb="0" eb="2">
      <t>イッパン</t>
    </rPh>
    <rPh sb="2" eb="4">
      <t>キョウソウ</t>
    </rPh>
    <rPh sb="4" eb="6">
      <t>ニュウサツ</t>
    </rPh>
    <phoneticPr fontId="1"/>
  </si>
  <si>
    <t>インターネット技術を利用した航空管制通信システムの構築に関する調査
航空局
H23.7.14～H24.3.23
測量及び建設コンサルタント等(その他の業種)</t>
    <rPh sb="7" eb="9">
      <t>ギジュツ</t>
    </rPh>
    <rPh sb="10" eb="12">
      <t>リヨウ</t>
    </rPh>
    <rPh sb="14" eb="16">
      <t>コウクウ</t>
    </rPh>
    <rPh sb="16" eb="18">
      <t>カンセイ</t>
    </rPh>
    <rPh sb="18" eb="20">
      <t>ツウシン</t>
    </rPh>
    <rPh sb="25" eb="27">
      <t>コウチク</t>
    </rPh>
    <rPh sb="28" eb="29">
      <t>カン</t>
    </rPh>
    <rPh sb="31" eb="33">
      <t>チョウサ</t>
    </rPh>
    <phoneticPr fontId="2"/>
  </si>
  <si>
    <t>航空機運航状況の分析手法に関する調査
航空局
H24.1.19～H24.3.23
測量及び建設コンサルタント等(その他の業種)</t>
    <rPh sb="0" eb="3">
      <t>コウクウキ</t>
    </rPh>
    <rPh sb="3" eb="5">
      <t>ウンコウ</t>
    </rPh>
    <rPh sb="5" eb="7">
      <t>ジョウキョウ</t>
    </rPh>
    <rPh sb="8" eb="10">
      <t>ブンセキ</t>
    </rPh>
    <rPh sb="10" eb="12">
      <t>シュホウ</t>
    </rPh>
    <rPh sb="13" eb="14">
      <t>カン</t>
    </rPh>
    <rPh sb="16" eb="18">
      <t>チョウサ</t>
    </rPh>
    <phoneticPr fontId="2"/>
  </si>
  <si>
    <t>支出負担行為担当官
長田　太
航空局
東京都千代田区霞ヶ関2-1-3</t>
    <rPh sb="10" eb="12">
      <t>オサダ</t>
    </rPh>
    <rPh sb="13" eb="14">
      <t>フトシ</t>
    </rPh>
    <rPh sb="15" eb="18">
      <t>コウクウキョク</t>
    </rPh>
    <rPh sb="19" eb="22">
      <t>トウキョウト</t>
    </rPh>
    <rPh sb="22" eb="26">
      <t>チヨダク</t>
    </rPh>
    <rPh sb="26" eb="29">
      <t>カスミガセキ</t>
    </rPh>
    <phoneticPr fontId="17"/>
  </si>
  <si>
    <t>(財)航空保安研究センター
東京都港区西新宿2-6-2</t>
    <phoneticPr fontId="1"/>
  </si>
  <si>
    <t>治水地形分類図の更新に関する測量管理業務</t>
    <phoneticPr fontId="4"/>
  </si>
  <si>
    <t>支出負担行為担当官
国土地理院長　岡　本　　博
茨城県つくば市北郷１番</t>
    <phoneticPr fontId="4"/>
  </si>
  <si>
    <t>（財）日本地図センター
東京都目黒区青葉台４－９－６</t>
  </si>
  <si>
    <t>指名競争入札
（総合評価の実施）</t>
    <phoneticPr fontId="4"/>
  </si>
  <si>
    <t>復旧・復興補助基準点測量に関する測量管理業務（東日本３地区）</t>
    <phoneticPr fontId="4"/>
  </si>
  <si>
    <t>（社）日本測量協会
東京都文京区小石川１－３－４</t>
    <phoneticPr fontId="4"/>
  </si>
  <si>
    <t>指名競争入札</t>
    <phoneticPr fontId="4"/>
  </si>
  <si>
    <t>復旧・復興補助基準点測量に関する測量管理業務（東日本２地区）</t>
    <phoneticPr fontId="4"/>
  </si>
  <si>
    <t>復旧・復興補助基準点測量に関する測量管理業務（東日本１地区）</t>
    <phoneticPr fontId="4"/>
  </si>
  <si>
    <t>港湾工事市場単価等調査解析業務
横須賀市長瀬３－１－１
H23.8.25～H24.3.26
建設コンサルタント業務</t>
    <rPh sb="49" eb="51">
      <t>ケンセツ</t>
    </rPh>
    <rPh sb="58" eb="60">
      <t>ギョウム</t>
    </rPh>
    <phoneticPr fontId="1"/>
  </si>
  <si>
    <t>支出負担行為担当官国土技術政策総合研究所副所長　浦辺信一　
横須賀市長瀬３－１－１</t>
    <rPh sb="0" eb="2">
      <t>シシュツ</t>
    </rPh>
    <rPh sb="2" eb="4">
      <t>フタン</t>
    </rPh>
    <rPh sb="4" eb="6">
      <t>コウイ</t>
    </rPh>
    <rPh sb="6" eb="9">
      <t>タントウカン</t>
    </rPh>
    <rPh sb="9" eb="11">
      <t>コクド</t>
    </rPh>
    <rPh sb="11" eb="13">
      <t>ギジュツ</t>
    </rPh>
    <rPh sb="13" eb="15">
      <t>セイサク</t>
    </rPh>
    <rPh sb="15" eb="17">
      <t>ソウゴウ</t>
    </rPh>
    <rPh sb="17" eb="20">
      <t>ケンキュウジョ</t>
    </rPh>
    <rPh sb="20" eb="23">
      <t>フクショチョウ</t>
    </rPh>
    <rPh sb="24" eb="26">
      <t>ウラベ</t>
    </rPh>
    <rPh sb="26" eb="28">
      <t>シンイチ</t>
    </rPh>
    <rPh sb="30" eb="34">
      <t>ヨコスカシ</t>
    </rPh>
    <rPh sb="34" eb="36">
      <t>ナガセ</t>
    </rPh>
    <phoneticPr fontId="1"/>
  </si>
  <si>
    <t>(特財)経済調査会
東京都中央区銀座5-13-16</t>
    <rPh sb="1" eb="2">
      <t>トク</t>
    </rPh>
    <rPh sb="2" eb="3">
      <t>ザイ</t>
    </rPh>
    <rPh sb="4" eb="6">
      <t>ケイザイ</t>
    </rPh>
    <rPh sb="6" eb="9">
      <t>チョウサカイ</t>
    </rPh>
    <phoneticPr fontId="1"/>
  </si>
  <si>
    <t>一般競争入札
(総合評価）</t>
    <rPh sb="0" eb="2">
      <t>イッパン</t>
    </rPh>
    <rPh sb="2" eb="4">
      <t>キョウソウ</t>
    </rPh>
    <rPh sb="4" eb="6">
      <t>ニュウサツ</t>
    </rPh>
    <rPh sb="8" eb="10">
      <t>ソウゴウ</t>
    </rPh>
    <rPh sb="10" eb="12">
      <t>ヒョウカ</t>
    </rPh>
    <phoneticPr fontId="9"/>
  </si>
  <si>
    <t>設計材料実勢価格（営繕）１１調査業務
札幌市
H23.4.15～H23.6.17
建築関係建設コンサルタント業務</t>
    <rPh sb="45" eb="47">
      <t>ケンセツ</t>
    </rPh>
    <rPh sb="54" eb="56">
      <t>ギョウム</t>
    </rPh>
    <phoneticPr fontId="1"/>
  </si>
  <si>
    <t>支出負担行為担当官
北海道開発局開発監理部長　稗田　昭人
札幌市北区北８条西２丁目</t>
    <rPh sb="0" eb="2">
      <t>シシュツ</t>
    </rPh>
    <rPh sb="2" eb="4">
      <t>フタン</t>
    </rPh>
    <rPh sb="4" eb="6">
      <t>コウイ</t>
    </rPh>
    <rPh sb="6" eb="9">
      <t>タントウカン</t>
    </rPh>
    <rPh sb="10" eb="13">
      <t>ホッカイドウ</t>
    </rPh>
    <rPh sb="13" eb="16">
      <t>カイハツキョク</t>
    </rPh>
    <rPh sb="16" eb="18">
      <t>カイハツ</t>
    </rPh>
    <rPh sb="18" eb="20">
      <t>カンリ</t>
    </rPh>
    <rPh sb="20" eb="22">
      <t>ブチョウ</t>
    </rPh>
    <phoneticPr fontId="1"/>
  </si>
  <si>
    <t>（特財）経済調査会　北海道支部
札幌市中央区北１条西３丁目２番地</t>
    <rPh sb="1" eb="2">
      <t>トク</t>
    </rPh>
    <phoneticPr fontId="1"/>
  </si>
  <si>
    <t>特財</t>
    <rPh sb="0" eb="1">
      <t>トク</t>
    </rPh>
    <rPh sb="1" eb="2">
      <t>ザイ</t>
    </rPh>
    <phoneticPr fontId="4"/>
  </si>
  <si>
    <t>新千歳空港　工事実施計画業務
千歳市
H23.4.8～H23.8.5
土木関係建設コンサルタント業務</t>
    <phoneticPr fontId="1"/>
  </si>
  <si>
    <t>支出負担行為担当官
札幌開発建設部長　柳屋　圭吾
札幌市中央区北２条西１９丁目</t>
    <rPh sb="0" eb="2">
      <t>シシュツ</t>
    </rPh>
    <rPh sb="2" eb="4">
      <t>フタン</t>
    </rPh>
    <rPh sb="4" eb="6">
      <t>コウイ</t>
    </rPh>
    <rPh sb="6" eb="9">
      <t>タントウカン</t>
    </rPh>
    <rPh sb="10" eb="12">
      <t>サッポロ</t>
    </rPh>
    <rPh sb="12" eb="14">
      <t>カイハツ</t>
    </rPh>
    <rPh sb="14" eb="16">
      <t>ケンセツ</t>
    </rPh>
    <rPh sb="16" eb="18">
      <t>ブチョウ</t>
    </rPh>
    <phoneticPr fontId="1"/>
  </si>
  <si>
    <t>（特社）寒地港湾技術研究センター
北海道札幌市北区北十一条西二－十－四</t>
  </si>
  <si>
    <t>函館港外５港積算技術業務
函館市ほか
H23.4.8～H24.3.26
土木関係建設コンサルタント業務</t>
    <phoneticPr fontId="1"/>
  </si>
  <si>
    <t>支出負担行為担当官
函館開発建設部長　木村　邦久
函館市大川町１番２７号</t>
    <rPh sb="0" eb="2">
      <t>シシュツ</t>
    </rPh>
    <rPh sb="2" eb="4">
      <t>フタン</t>
    </rPh>
    <rPh sb="4" eb="6">
      <t>コウイ</t>
    </rPh>
    <rPh sb="6" eb="9">
      <t>タントウカン</t>
    </rPh>
    <rPh sb="10" eb="12">
      <t>ハコダテ</t>
    </rPh>
    <rPh sb="12" eb="14">
      <t>カイハツ</t>
    </rPh>
    <rPh sb="14" eb="16">
      <t>ケンセツ</t>
    </rPh>
    <rPh sb="16" eb="18">
      <t>ブチョウ</t>
    </rPh>
    <phoneticPr fontId="1"/>
  </si>
  <si>
    <t>（特財）港湾空港建設技術サービスセンター　北海道支部
北海道札幌市中央区北３条西３－１－４７</t>
    <phoneticPr fontId="1"/>
  </si>
  <si>
    <t>砂原漁港外２港工事監督支援業務
森町ほか
H23.4.8～H24.1.20
土木関係建設コンサルタント業務</t>
    <phoneticPr fontId="1"/>
  </si>
  <si>
    <t>（特財）港湾空港建設技術サービスセンター　　北海道支部
北海道札幌市中央区北３条西３－１－４７</t>
  </si>
  <si>
    <t>久遠漁港外１４港工事実施計画業務
せたな町ほか
H23.4.8～H24.3.23
土木関係建設コンサルタント業務</t>
    <phoneticPr fontId="1"/>
  </si>
  <si>
    <t>（特社）寒地港湾技術研究センター
北海道札幌市北区北十一条西二－十－四</t>
    <rPh sb="1" eb="2">
      <t>トク</t>
    </rPh>
    <phoneticPr fontId="1"/>
  </si>
  <si>
    <t>函館開発建設部管内　建設資材実勢価格調査業務
函館市ほか
H23.4.8～H24.3.22
土木関係建設コンサルタント業務</t>
    <phoneticPr fontId="1"/>
  </si>
  <si>
    <t>（特財）経済調査会北海道支部
札幌市中央区北１条西３丁目２番地</t>
    <rPh sb="1" eb="2">
      <t>トク</t>
    </rPh>
    <phoneticPr fontId="4"/>
  </si>
  <si>
    <t>指名競争入札</t>
    <phoneticPr fontId="4"/>
  </si>
  <si>
    <t>蘭越河川事業所管内　河川巡視支援業務
蘭越町
H23.4.1～H24.3.31
土木関係建設コンサルタント業務</t>
    <phoneticPr fontId="1"/>
  </si>
  <si>
    <t>支出負担行為担当官
小樽開発建設部長　山口　登美男
小樽市潮見台１丁目１５番５号</t>
    <rPh sb="0" eb="2">
      <t>シシュツ</t>
    </rPh>
    <rPh sb="2" eb="4">
      <t>フタン</t>
    </rPh>
    <rPh sb="4" eb="6">
      <t>コウイ</t>
    </rPh>
    <rPh sb="6" eb="9">
      <t>タントウカン</t>
    </rPh>
    <rPh sb="10" eb="12">
      <t>オタル</t>
    </rPh>
    <rPh sb="12" eb="14">
      <t>カイハツ</t>
    </rPh>
    <rPh sb="14" eb="16">
      <t>ケンセツ</t>
    </rPh>
    <rPh sb="16" eb="18">
      <t>ブチョウ</t>
    </rPh>
    <phoneticPr fontId="1"/>
  </si>
  <si>
    <t>（特財）河川環境管理財団
東京都中央区日本橋小伝馬町１１－９</t>
    <rPh sb="1" eb="2">
      <t>トク</t>
    </rPh>
    <phoneticPr fontId="1"/>
  </si>
  <si>
    <t>小樽港湾事務所工事実施計画業務
小樽市
H23.4.22～H24.3.30
土木関係建設コンサルタント業務</t>
    <phoneticPr fontId="1"/>
  </si>
  <si>
    <t>石狩湾新港外５港積算技術業務
小樽市
H23.4.22～H24.3.23
土木関係建設コンサルタント業務</t>
    <phoneticPr fontId="1"/>
  </si>
  <si>
    <t>（特財）港湾空港建設技術サービスセンター北海道支部
札幌市中央区北３条西３丁目１番地４７</t>
    <rPh sb="1" eb="2">
      <t>トク</t>
    </rPh>
    <phoneticPr fontId="1"/>
  </si>
  <si>
    <t>小樽開発建設部管内建設資材価格実勢調査業務
小樽市ほか
H23.4.13～H24.3.23
土木関係建設コンサルタント業務</t>
    <phoneticPr fontId="1"/>
  </si>
  <si>
    <t>（特財）経済調査会
東京都中央区銀座５－１３－１６　東銀座三井ビル</t>
  </si>
  <si>
    <t>旭川開発建設部管内　建設資材価格調査業務
旭川市
H23.4.21～H24.3.23
土木関係建設コンサルタント業務</t>
    <phoneticPr fontId="1"/>
  </si>
  <si>
    <t>支出負担行為担当官
旭川開発建設部長　鎌田　照章
旭川市宮前通東４１５５番３１</t>
    <rPh sb="0" eb="2">
      <t>シシュツ</t>
    </rPh>
    <rPh sb="2" eb="4">
      <t>フタン</t>
    </rPh>
    <rPh sb="4" eb="6">
      <t>コウイ</t>
    </rPh>
    <rPh sb="6" eb="9">
      <t>タントウカン</t>
    </rPh>
    <rPh sb="10" eb="12">
      <t>アサヒカワ</t>
    </rPh>
    <rPh sb="12" eb="14">
      <t>カイハツ</t>
    </rPh>
    <rPh sb="14" eb="16">
      <t>ケンセツ</t>
    </rPh>
    <rPh sb="16" eb="18">
      <t>ブチョウ</t>
    </rPh>
    <phoneticPr fontId="1"/>
  </si>
  <si>
    <t>室蘭港外２港工事監督支援業務
室蘭市ほか
H23.4.2～H24.3.23
土木関係建設コンサルタント業務</t>
    <phoneticPr fontId="1"/>
  </si>
  <si>
    <t>支出負担行為担当官
室蘭開発建設部長　高橋　総一
室蘭市入江町１番地１４</t>
    <rPh sb="0" eb="2">
      <t>シシュツ</t>
    </rPh>
    <rPh sb="2" eb="4">
      <t>フタン</t>
    </rPh>
    <rPh sb="4" eb="6">
      <t>コウイ</t>
    </rPh>
    <rPh sb="6" eb="9">
      <t>タントウカン</t>
    </rPh>
    <rPh sb="10" eb="12">
      <t>ムロラン</t>
    </rPh>
    <rPh sb="12" eb="14">
      <t>カイハツ</t>
    </rPh>
    <rPh sb="14" eb="16">
      <t>ケンセツ</t>
    </rPh>
    <rPh sb="16" eb="18">
      <t>ブチョウ</t>
    </rPh>
    <phoneticPr fontId="1"/>
  </si>
  <si>
    <t>（特財）港湾空港建設技術サービスセンター
東京都千代田区霞が関３－３－１</t>
  </si>
  <si>
    <t>苫小牧港外１港工事監督支援業務
苫小牧市ほか
Ｈ23.4.2～H24.3.9
土木関係建設コンサルタント業務</t>
    <phoneticPr fontId="1"/>
  </si>
  <si>
    <t>室蘭港外２港工事実施計画業務
室蘭市
H23.4.2～H24.3.23
土木関係建設コンサルタント業務</t>
    <phoneticPr fontId="1"/>
  </si>
  <si>
    <t>苫小牧港外１港工事実施計画業務
苫小牧市
H23.4.2～H24.3.26
土木関係建設コンサルタント業務</t>
    <phoneticPr fontId="1"/>
  </si>
  <si>
    <t>室蘭港外２港積算技術業務
室蘭市ほか
H23.4.2～H24.3.23
土木関係建設コンサルタント業務</t>
    <phoneticPr fontId="1"/>
  </si>
  <si>
    <t>三石漁港積算技術業務
新ひだか町
H23.4.2～H23.7.25
土木関係建設コンサルタント業務</t>
    <phoneticPr fontId="1"/>
  </si>
  <si>
    <t>根室港外４港工事監督支援業務
根室市ほか
H23.4.6～H24.3.23
土木関係建設コンサルタント業務</t>
    <phoneticPr fontId="1"/>
  </si>
  <si>
    <t>支出負担行為担当官
釧路開発建設部長　本田　幸一
釧路市幸町１０丁目３番地</t>
    <rPh sb="0" eb="2">
      <t>シシュツ</t>
    </rPh>
    <rPh sb="2" eb="4">
      <t>フタン</t>
    </rPh>
    <rPh sb="4" eb="6">
      <t>コウイ</t>
    </rPh>
    <rPh sb="6" eb="9">
      <t>タントウカン</t>
    </rPh>
    <rPh sb="10" eb="12">
      <t>クシロ</t>
    </rPh>
    <rPh sb="12" eb="14">
      <t>カイハツ</t>
    </rPh>
    <rPh sb="14" eb="16">
      <t>ケンセツ</t>
    </rPh>
    <rPh sb="16" eb="18">
      <t>ブチョウ</t>
    </rPh>
    <rPh sb="19" eb="20">
      <t>ホン</t>
    </rPh>
    <phoneticPr fontId="1"/>
  </si>
  <si>
    <t>釧路港外２港工事監督支援その他業務
釧路市ほか
H23.4.6～H24.3.23
土木関係建設コンサルタント業務</t>
    <phoneticPr fontId="1"/>
  </si>
  <si>
    <t>釧路港外５港港湾漁港積算技術業務
根室市ほか
H23.4.6～H24.3.5
土木関係建設コンサルタント業務</t>
    <phoneticPr fontId="1"/>
  </si>
  <si>
    <t>釧路港外７港港湾空港漁港工事実施計画業務
釧路市ほか
H23.4.6～H24.3.23
土木関係建設コンサルタント業務</t>
    <phoneticPr fontId="1"/>
  </si>
  <si>
    <t>釧路港外６港水中部施工状況検査業務
釧路市ほか
H23.4.19～H24.3.23
土木関係建設コンサルタント業務</t>
    <phoneticPr fontId="1"/>
  </si>
  <si>
    <t>（特社）日本潜水協会
東京都港区新橋６－３－５</t>
  </si>
  <si>
    <t>十勝港外１港　工事実施計画業務
帯広市
H23.4.1～H24.3.23
土木関係建設コンサルタント業務</t>
    <phoneticPr fontId="1"/>
  </si>
  <si>
    <t>支出負担行為担当官
帯広開発建設部長　大内　幸則
帯広市西４条南８丁目</t>
    <rPh sb="0" eb="2">
      <t>シシュツ</t>
    </rPh>
    <rPh sb="2" eb="4">
      <t>フタン</t>
    </rPh>
    <rPh sb="4" eb="6">
      <t>コウイ</t>
    </rPh>
    <rPh sb="6" eb="9">
      <t>タントウカン</t>
    </rPh>
    <rPh sb="10" eb="12">
      <t>オビヒロ</t>
    </rPh>
    <rPh sb="12" eb="14">
      <t>カイハツ</t>
    </rPh>
    <rPh sb="14" eb="16">
      <t>ケンセツ</t>
    </rPh>
    <rPh sb="16" eb="18">
      <t>ブチョウ</t>
    </rPh>
    <phoneticPr fontId="1"/>
  </si>
  <si>
    <t>能取漁港外２港　積算技術業務
網走市ほか
H23.4.5～H24.3.21
土木関係建設コンサルタント業務</t>
    <phoneticPr fontId="1"/>
  </si>
  <si>
    <t>（特財）港湾空港建設技術サービスセンター　北海道支部
札幌市中央区北３条西３丁目１番地４７　ヒューリック札幌ＮＯＲＴＨ３３ビル　４Ｆ</t>
  </si>
  <si>
    <t>網走港外５港　工事実施計画業務
網走市ほか
H23.4.5～H24.3.21
土木関係建設コンサルタント業務</t>
    <phoneticPr fontId="1"/>
  </si>
  <si>
    <t>支出負担行為担当官
網走開発建設部長　板倉　　純
網走市新町２丁目６番１号</t>
    <rPh sb="0" eb="2">
      <t>シシュツ</t>
    </rPh>
    <rPh sb="2" eb="4">
      <t>フタン</t>
    </rPh>
    <rPh sb="4" eb="6">
      <t>コウイ</t>
    </rPh>
    <rPh sb="6" eb="9">
      <t>タントウカン</t>
    </rPh>
    <rPh sb="10" eb="12">
      <t>アバシリ</t>
    </rPh>
    <rPh sb="12" eb="14">
      <t>カイハツ</t>
    </rPh>
    <rPh sb="14" eb="16">
      <t>ケンセツ</t>
    </rPh>
    <rPh sb="16" eb="18">
      <t>ブチョウ</t>
    </rPh>
    <phoneticPr fontId="1"/>
  </si>
  <si>
    <t>（特社）寒地港湾技術研究センター
北海道札幌市北区北１１条西２丁目２番１７号</t>
  </si>
  <si>
    <t>網走港外３港　工事監督支援業務
網走市ほか
H23.4.15～H24.3.21
土木関係建設コンサルタント業務</t>
    <phoneticPr fontId="1"/>
  </si>
  <si>
    <t>（特財）港湾空港建設技術サービスセンター　北海道支部
札幌市中央区北３条西３丁目１番地４７　ヒューリック札幌ＮＯＲＴＨ３３ビル４Ｆ</t>
  </si>
  <si>
    <t>網走港外１港　水中部施工状況検査業務
網走市ほか
H23.4.7～H24.3.21
土木関係建設コンサルタント業務</t>
    <phoneticPr fontId="1"/>
  </si>
  <si>
    <t>（特社）日本潜水協会
東京都港区新橋３丁目４番１０号</t>
  </si>
  <si>
    <t>羽幌港外３港積算技術業務
羽幌町ほか
H23.4.14～H24.3.26
土木関係建設コンサルタント業務</t>
    <phoneticPr fontId="1"/>
  </si>
  <si>
    <t>支出負担行為担当官
留萌開発建設部長　吉井　厚志
留萌市寿町１丁目６８番地</t>
    <rPh sb="0" eb="2">
      <t>シシュツ</t>
    </rPh>
    <rPh sb="2" eb="4">
      <t>フタン</t>
    </rPh>
    <rPh sb="4" eb="6">
      <t>コウイ</t>
    </rPh>
    <rPh sb="6" eb="9">
      <t>タントウカン</t>
    </rPh>
    <rPh sb="10" eb="12">
      <t>ルモイ</t>
    </rPh>
    <rPh sb="12" eb="14">
      <t>カイハツ</t>
    </rPh>
    <rPh sb="14" eb="16">
      <t>ケンセツ</t>
    </rPh>
    <rPh sb="16" eb="18">
      <t>ブチョウ</t>
    </rPh>
    <phoneticPr fontId="1"/>
  </si>
  <si>
    <t>（特財）港湾空港建設技術サービスセンター　北海道支部
札幌市中央区北３条西３丁目１番地４７　　　ヒューリック札幌ＮＯＲＴＨ３３ビル</t>
    <phoneticPr fontId="4"/>
  </si>
  <si>
    <t>留萌港外５港工事実施計画業務
留萌市ほか
H23.4.14～H24.3.22
土木関係建設コンサルタント業務</t>
    <phoneticPr fontId="1"/>
  </si>
  <si>
    <t>稚内港外６港積算技術業務
稚内市ほか
H23.4.15～H24.3.30
土木関係建設コンサルタント業務</t>
    <phoneticPr fontId="1"/>
  </si>
  <si>
    <t>支出負担行為担当官
稚内開発建設部長　髙橋　公浩
稚内市末広５丁目６番１号</t>
    <rPh sb="0" eb="2">
      <t>シシュツ</t>
    </rPh>
    <rPh sb="2" eb="4">
      <t>フタン</t>
    </rPh>
    <rPh sb="4" eb="6">
      <t>コウイ</t>
    </rPh>
    <rPh sb="6" eb="9">
      <t>タントウカン</t>
    </rPh>
    <rPh sb="10" eb="12">
      <t>ワッカナイ</t>
    </rPh>
    <rPh sb="12" eb="14">
      <t>カイハツ</t>
    </rPh>
    <rPh sb="14" eb="16">
      <t>ケンセツ</t>
    </rPh>
    <rPh sb="16" eb="18">
      <t>ブチョウ</t>
    </rPh>
    <phoneticPr fontId="1"/>
  </si>
  <si>
    <t>（特財）港湾空港建設技術サービスセンター北海道支部
札幌市中央区北３条西３丁目１番地４７　ヒューリック札幌ＮＯＲＴＨ３３ビル４階</t>
    <rPh sb="1" eb="2">
      <t>トク</t>
    </rPh>
    <phoneticPr fontId="1"/>
  </si>
  <si>
    <t>稚内港湾事務所工事実施計画業務
稚内市
H23.4.15～H24.3.30
土木関係建設コンサルタント業務</t>
    <phoneticPr fontId="1"/>
  </si>
  <si>
    <t>稚内港外７港水中部施工状況検査業務
稚内市ほか
H23.4.26～H24.3.15
土木関係建設コンサルタント業務</t>
    <phoneticPr fontId="1"/>
  </si>
  <si>
    <t>（特社）日本潜水協会
東京都港区新橋６－３－５</t>
    <rPh sb="1" eb="2">
      <t>トク</t>
    </rPh>
    <phoneticPr fontId="1"/>
  </si>
  <si>
    <t>函館港外８港水中部施工状況検査業務
函館市ほか
H23.5.13～H24.3.26
土木関係建設コンサルタント業務</t>
    <phoneticPr fontId="1"/>
  </si>
  <si>
    <t>（特社）日本潜水協会
東京都港区新橋３丁目４番１０号</t>
    <rPh sb="1" eb="2">
      <t>トク</t>
    </rPh>
    <phoneticPr fontId="1"/>
  </si>
  <si>
    <t>石狩湾新港外６港工事監督支援業務
小樽市ほか
H23.5.18～H24.3.23
土木関係建設コンサルタント業務</t>
    <phoneticPr fontId="1"/>
  </si>
  <si>
    <t>新千歳空港　工事監督支援業務
千歳市
H23.7.8～H23.12.27
土木関係建設コンサルタント業務</t>
    <phoneticPr fontId="1"/>
  </si>
  <si>
    <t>（特財）港湾空港建設技術サービスセンター
東京都千代田区霞が関３－３－１</t>
    <rPh sb="1" eb="2">
      <t>トク</t>
    </rPh>
    <phoneticPr fontId="1"/>
  </si>
  <si>
    <t>遠別漁港外３港工事監督支援業務
遠別町ほか
H23.7.28～H24.3.22
土木関係建設コンサルタント業務</t>
    <phoneticPr fontId="1"/>
  </si>
  <si>
    <t>（特財）港湾空港建設技術サービスセンター　北海道支部
札幌市中央区北３条西３丁目１番地４７</t>
  </si>
  <si>
    <t>港湾・漁港整備に係る沿岸気象海象情報の予測情報等提供業務
札幌市
H23.4.2～H24.3.31
土木関係建設コンサルタント業務</t>
    <phoneticPr fontId="1"/>
  </si>
  <si>
    <t>（特財）沿岸技術研究センター
東京都千代田区隼町３－１６</t>
    <rPh sb="1" eb="2">
      <t>トク</t>
    </rPh>
    <phoneticPr fontId="1"/>
  </si>
  <si>
    <t>建設資材実勢価格調査業務
札幌市
H23.4.6～H24.3.27
土木関係建設コンサルタント業務</t>
    <phoneticPr fontId="1"/>
  </si>
  <si>
    <t>（特財）建設物価調査会　北海道支部
札幌市中央区北２条西４丁目１</t>
    <rPh sb="1" eb="2">
      <t>トク</t>
    </rPh>
    <phoneticPr fontId="4"/>
  </si>
  <si>
    <t>札幌開発建設部管内　建設資材実勢価格調査業務
札幌市ほか
H23.4.8～H24.3.23
土木関係建設コンサルタント業務</t>
    <phoneticPr fontId="1"/>
  </si>
  <si>
    <t>（特財）建設物価調査会北海道支部
札幌市中央区北２条西４丁目１</t>
  </si>
  <si>
    <t>室蘭開発建設部管内建設資材実勢価格調査業務
室蘭市ほか
H23.4.8～H24.3.23
土木関係建設コンサルタント業務</t>
    <phoneticPr fontId="1"/>
  </si>
  <si>
    <t>（特財）建設物価調査会　北海道支部
札幌市中央区北２条西４丁目１</t>
    <rPh sb="1" eb="2">
      <t>トク</t>
    </rPh>
    <phoneticPr fontId="1"/>
  </si>
  <si>
    <t>室蘭開発建設部管内水中部施工状況検査業務
登別市ほか
H23.4.28～H24.3.28
土木関係建設コンサルタント業務</t>
    <phoneticPr fontId="1"/>
  </si>
  <si>
    <t>（特社）日本潜水協会
東京都港区新橋６丁目３番５号亀山ビル８階</t>
    <rPh sb="1" eb="2">
      <t>トク</t>
    </rPh>
    <phoneticPr fontId="1"/>
  </si>
  <si>
    <t>釧路開発建設部管内　建設資材実勢価格調査業務
釧路市ほか
H23.4.8～H24.3.16
土木関係建設コンサルタント業務</t>
    <phoneticPr fontId="1"/>
  </si>
  <si>
    <t>（特財）建設物価調査会北海道支部
札幌市中央区北２条西４丁目１</t>
    <rPh sb="1" eb="2">
      <t>トク</t>
    </rPh>
    <phoneticPr fontId="1"/>
  </si>
  <si>
    <t>網走開発建設部管内　建設資材実勢価格調査業務
網走市ほか
H23.4.7～H24.3.16
土木関係建設コンサルタント業務</t>
    <phoneticPr fontId="1"/>
  </si>
  <si>
    <t>（特財）建設物価調査会
東京都中央区日本橋大伝馬町１１－８</t>
  </si>
  <si>
    <t>稚内開発建設部管内　建設資材実勢価格調査業務
稚内市ほか
H23.4.23～H24.3.16
土木関係建設コンサルタント業務</t>
    <phoneticPr fontId="1"/>
  </si>
  <si>
    <t>（特財）建設物価調査会北海道支部
北海道札幌市中央区北２条西４丁目１</t>
    <rPh sb="1" eb="2">
      <t>トク</t>
    </rPh>
    <phoneticPr fontId="1"/>
  </si>
  <si>
    <t>留萌港外水中部施工状況検査業務
留萌市ほか
H23.5.12～H24.2.15
土木関係建設コンサルタント業務</t>
    <phoneticPr fontId="1"/>
  </si>
  <si>
    <t>（特社）日本潜水協会
東京都港区新橋３丁目４番１０号　　　　　新橋企画ビル</t>
    <rPh sb="1" eb="2">
      <t>トク</t>
    </rPh>
    <phoneticPr fontId="1"/>
  </si>
  <si>
    <t>小樽港外３港水中部施工状況検査業務
小樽市ほか
H23.6.22～H24.2.29
土木関係建設コンサルタント業務</t>
    <phoneticPr fontId="1"/>
  </si>
  <si>
    <t>（特社）日本潜水協会
東京都港区新橋６丁目３番５号</t>
    <rPh sb="1" eb="2">
      <t>トク</t>
    </rPh>
    <phoneticPr fontId="1"/>
  </si>
  <si>
    <t>室蘭港広域防災フロート運用マニュアル検討業務
室蘭市
H23.12.15～H24.3.23
土木関係建設コンサルタント業務</t>
    <phoneticPr fontId="1"/>
  </si>
  <si>
    <t>分任支出負担行為担当官
室蘭開発建設部室蘭港湾事務所長　折原　靖夫
室蘭市祝津町１丁目１番６号</t>
    <rPh sb="0" eb="2">
      <t>ブンニン</t>
    </rPh>
    <rPh sb="2" eb="4">
      <t>シシュツ</t>
    </rPh>
    <rPh sb="4" eb="6">
      <t>フタン</t>
    </rPh>
    <rPh sb="6" eb="8">
      <t>コウイ</t>
    </rPh>
    <rPh sb="8" eb="11">
      <t>タントウカン</t>
    </rPh>
    <rPh sb="26" eb="27">
      <t>チョウ</t>
    </rPh>
    <phoneticPr fontId="1"/>
  </si>
  <si>
    <t>（特社）寒地港湾技術研究センター
札幌市北区北１１条西２丁目２番１７号セントラル札幌北ビル５Ｆ</t>
    <rPh sb="1" eb="2">
      <t>トク</t>
    </rPh>
    <phoneticPr fontId="1"/>
  </si>
  <si>
    <t>建設資材価格特別調査（青森県、岩手県、秋田県）業務
東北地方整備局
H23.5.13～H24.3.23
土木関係建設コンサルタント業務</t>
    <rPh sb="26" eb="28">
      <t>トウホク</t>
    </rPh>
    <rPh sb="28" eb="33">
      <t>チホウセイビキョク</t>
    </rPh>
    <rPh sb="52" eb="54">
      <t>ドボク</t>
    </rPh>
    <rPh sb="54" eb="56">
      <t>カンケイ</t>
    </rPh>
    <rPh sb="56" eb="58">
      <t>ケンセツ</t>
    </rPh>
    <rPh sb="65" eb="67">
      <t>ギョウム</t>
    </rPh>
    <phoneticPr fontId="4"/>
  </si>
  <si>
    <t>支出負担行為担当官　
東北地方整備局長　　徳山　日出男　
仙台市青葉区二日町９－１５</t>
    <rPh sb="0" eb="2">
      <t>シシュツ</t>
    </rPh>
    <rPh sb="2" eb="4">
      <t>フタン</t>
    </rPh>
    <rPh sb="4" eb="6">
      <t>コウイ</t>
    </rPh>
    <rPh sb="6" eb="9">
      <t>タントウカン</t>
    </rPh>
    <rPh sb="11" eb="13">
      <t>トウホク</t>
    </rPh>
    <rPh sb="13" eb="15">
      <t>チホウ</t>
    </rPh>
    <rPh sb="15" eb="18">
      <t>セイビキョク</t>
    </rPh>
    <rPh sb="18" eb="19">
      <t>チョウ</t>
    </rPh>
    <rPh sb="21" eb="23">
      <t>トクヤマ</t>
    </rPh>
    <rPh sb="24" eb="27">
      <t>ヒデオ</t>
    </rPh>
    <rPh sb="29" eb="32">
      <t>センダイシ</t>
    </rPh>
    <rPh sb="32" eb="35">
      <t>アオバク</t>
    </rPh>
    <rPh sb="35" eb="38">
      <t>フツカマチ</t>
    </rPh>
    <phoneticPr fontId="18"/>
  </si>
  <si>
    <t>（特財）建設物価調査会
東京都中央区日本橋大伝馬町１１－８　フジスタービル日本橋</t>
    <rPh sb="1" eb="2">
      <t>トク</t>
    </rPh>
    <rPh sb="12" eb="15">
      <t>トウキョウト</t>
    </rPh>
    <rPh sb="15" eb="18">
      <t>チュウオウク</t>
    </rPh>
    <rPh sb="18" eb="21">
      <t>ニホンバシ</t>
    </rPh>
    <rPh sb="21" eb="22">
      <t>ダイ</t>
    </rPh>
    <rPh sb="22" eb="24">
      <t>デンマ</t>
    </rPh>
    <rPh sb="24" eb="25">
      <t>マチ</t>
    </rPh>
    <rPh sb="37" eb="40">
      <t>ニホンバシ</t>
    </rPh>
    <phoneticPr fontId="19"/>
  </si>
  <si>
    <t>指名競争入札
(総合評価）</t>
    <rPh sb="8" eb="10">
      <t>ソウゴウ</t>
    </rPh>
    <rPh sb="10" eb="12">
      <t>ヒョウカ</t>
    </rPh>
    <phoneticPr fontId="4"/>
  </si>
  <si>
    <t>建設資材価格調査（青森県、岩手県、秋田県）業務
東北地方整備局
H23.5.17～H24.3.23
土木関係建設コンサルタント業務</t>
    <rPh sb="24" eb="26">
      <t>トウホク</t>
    </rPh>
    <rPh sb="26" eb="31">
      <t>チホウセイビキョク</t>
    </rPh>
    <rPh sb="50" eb="52">
      <t>ドボク</t>
    </rPh>
    <rPh sb="52" eb="54">
      <t>カンケイ</t>
    </rPh>
    <rPh sb="54" eb="56">
      <t>ケンセツ</t>
    </rPh>
    <rPh sb="63" eb="65">
      <t>ギョウム</t>
    </rPh>
    <phoneticPr fontId="4"/>
  </si>
  <si>
    <t>建設資材価格特別調査（宮城県、山形県、福島県）業務
東北地方整備局
H23.5.18～H24.3.23
土木関係建設コンサルタント業務</t>
    <rPh sb="26" eb="28">
      <t>トウホク</t>
    </rPh>
    <rPh sb="28" eb="33">
      <t>チホウセイビキョク</t>
    </rPh>
    <rPh sb="52" eb="54">
      <t>ドボク</t>
    </rPh>
    <rPh sb="54" eb="56">
      <t>カンケイ</t>
    </rPh>
    <rPh sb="56" eb="58">
      <t>ケンセツ</t>
    </rPh>
    <rPh sb="65" eb="67">
      <t>ギョウム</t>
    </rPh>
    <phoneticPr fontId="4"/>
  </si>
  <si>
    <t>（特財）経済調査会
東京都中央区銀座５－１３－１６　東銀座三井ビル</t>
    <rPh sb="10" eb="13">
      <t>トウキョウト</t>
    </rPh>
    <rPh sb="13" eb="16">
      <t>チュウオウク</t>
    </rPh>
    <rPh sb="16" eb="18">
      <t>ギンザ</t>
    </rPh>
    <rPh sb="26" eb="29">
      <t>ヒガシギンザ</t>
    </rPh>
    <rPh sb="29" eb="31">
      <t>ミツイ</t>
    </rPh>
    <phoneticPr fontId="19"/>
  </si>
  <si>
    <t>建設資材価格調査（宮城県、山形県、福島県）業務
東北地方整備局
H23.5.18～H24.3.23
土木関係建設コンサルタント業務</t>
    <rPh sb="24" eb="26">
      <t>トウホク</t>
    </rPh>
    <rPh sb="26" eb="31">
      <t>チホウセイビキョク</t>
    </rPh>
    <rPh sb="50" eb="52">
      <t>ドボク</t>
    </rPh>
    <rPh sb="52" eb="54">
      <t>カンケイ</t>
    </rPh>
    <rPh sb="54" eb="56">
      <t>ケンセツ</t>
    </rPh>
    <rPh sb="63" eb="65">
      <t>ギョウム</t>
    </rPh>
    <phoneticPr fontId="4"/>
  </si>
  <si>
    <t>平成２３年度営繕資材単価調査業務
東北地方整備局
H23.6.23～H23.8.31
建築関係建設コンサルタント業務</t>
    <rPh sb="17" eb="19">
      <t>トウホク</t>
    </rPh>
    <rPh sb="19" eb="24">
      <t>チホウセイビキョク</t>
    </rPh>
    <rPh sb="43" eb="45">
      <t>ケンチク</t>
    </rPh>
    <rPh sb="45" eb="47">
      <t>カンケイ</t>
    </rPh>
    <rPh sb="47" eb="49">
      <t>ケンセツ</t>
    </rPh>
    <rPh sb="56" eb="58">
      <t>ギョウム</t>
    </rPh>
    <phoneticPr fontId="4"/>
  </si>
  <si>
    <t>岩木川・馬淵川水系水質分析業務
青森河川国道事務所
H23.4.1～H24.3.31
土木関係建設コンサルタント業務</t>
    <rPh sb="16" eb="18">
      <t>アオモリ</t>
    </rPh>
    <rPh sb="18" eb="20">
      <t>カセン</t>
    </rPh>
    <rPh sb="20" eb="22">
      <t>コクドウ</t>
    </rPh>
    <rPh sb="22" eb="25">
      <t>ジムショ</t>
    </rPh>
    <rPh sb="43" eb="45">
      <t>ドボク</t>
    </rPh>
    <rPh sb="45" eb="47">
      <t>カンケイ</t>
    </rPh>
    <rPh sb="47" eb="49">
      <t>ケンセツ</t>
    </rPh>
    <rPh sb="56" eb="58">
      <t>ギョウム</t>
    </rPh>
    <phoneticPr fontId="4"/>
  </si>
  <si>
    <t>分任支出負担行為担当官　
東北地方整備局　青森河川国道事務所長　　久保田　一　
青森市中央３－２０－３８</t>
    <rPh sb="0" eb="1">
      <t>ブン</t>
    </rPh>
    <rPh sb="1" eb="2">
      <t>ニン</t>
    </rPh>
    <rPh sb="2" eb="4">
      <t>シシュツ</t>
    </rPh>
    <rPh sb="4" eb="6">
      <t>フタン</t>
    </rPh>
    <rPh sb="6" eb="8">
      <t>コウイ</t>
    </rPh>
    <rPh sb="8" eb="11">
      <t>タントウカン</t>
    </rPh>
    <rPh sb="13" eb="20">
      <t>トウホクチホウセイビキョク</t>
    </rPh>
    <rPh sb="27" eb="30">
      <t>ジムショ</t>
    </rPh>
    <rPh sb="30" eb="31">
      <t>チョウ</t>
    </rPh>
    <rPh sb="33" eb="36">
      <t>クボタ</t>
    </rPh>
    <rPh sb="37" eb="38">
      <t>ハジメ</t>
    </rPh>
    <rPh sb="40" eb="43">
      <t>アオモリシ</t>
    </rPh>
    <rPh sb="43" eb="45">
      <t>チュウオウ</t>
    </rPh>
    <phoneticPr fontId="20"/>
  </si>
  <si>
    <t>（特社）東北建設協会
宮城県仙台市青葉区八幡一丁目4-16</t>
    <rPh sb="1" eb="2">
      <t>トク</t>
    </rPh>
    <rPh sb="2" eb="3">
      <t>シャ</t>
    </rPh>
    <rPh sb="4" eb="6">
      <t>トウホク</t>
    </rPh>
    <phoneticPr fontId="19"/>
  </si>
  <si>
    <t>岩木川・馬淵川河川巡視支援業務
青森河川国道事務所
H23.4.1～H25.3.31
土木関係建設コンサルタント業務</t>
    <rPh sb="16" eb="18">
      <t>アオモリ</t>
    </rPh>
    <rPh sb="18" eb="20">
      <t>カセン</t>
    </rPh>
    <rPh sb="20" eb="22">
      <t>コクドウ</t>
    </rPh>
    <rPh sb="22" eb="25">
      <t>ジムショ</t>
    </rPh>
    <rPh sb="43" eb="45">
      <t>ドボク</t>
    </rPh>
    <rPh sb="45" eb="47">
      <t>カンケイ</t>
    </rPh>
    <rPh sb="47" eb="49">
      <t>ケンセツ</t>
    </rPh>
    <rPh sb="56" eb="58">
      <t>ギョウム</t>
    </rPh>
    <phoneticPr fontId="4"/>
  </si>
  <si>
    <t>分任支出負担行為担当官　
東北地方整備局　青森河川国道事務所長　　久保田　一　
青森市中央３－２０－３８</t>
    <rPh sb="0" eb="1">
      <t>ブン</t>
    </rPh>
    <rPh sb="1" eb="2">
      <t>ニン</t>
    </rPh>
    <rPh sb="2" eb="4">
      <t>シシュツ</t>
    </rPh>
    <rPh sb="4" eb="6">
      <t>フタン</t>
    </rPh>
    <rPh sb="6" eb="8">
      <t>コウイ</t>
    </rPh>
    <rPh sb="8" eb="11">
      <t>タントウカン</t>
    </rPh>
    <rPh sb="27" eb="30">
      <t>ジムショ</t>
    </rPh>
    <rPh sb="30" eb="31">
      <t>チョウ</t>
    </rPh>
    <rPh sb="33" eb="36">
      <t>クボタ</t>
    </rPh>
    <rPh sb="37" eb="38">
      <t>ハジメ</t>
    </rPh>
    <rPh sb="40" eb="43">
      <t>アオモリシ</t>
    </rPh>
    <rPh sb="43" eb="45">
      <t>チュウオウ</t>
    </rPh>
    <phoneticPr fontId="20"/>
  </si>
  <si>
    <t>青森河川国道事務所津軽地区工事監督支援業務
青森河川国道事務所
H23.4.1～H24.3.30
土木関係建設コンサルタント業務</t>
    <rPh sb="22" eb="24">
      <t>アオモリ</t>
    </rPh>
    <rPh sb="24" eb="26">
      <t>カセン</t>
    </rPh>
    <rPh sb="26" eb="28">
      <t>コクドウ</t>
    </rPh>
    <rPh sb="28" eb="31">
      <t>ジムショ</t>
    </rPh>
    <rPh sb="49" eb="51">
      <t>ドボク</t>
    </rPh>
    <rPh sb="51" eb="53">
      <t>カンケイ</t>
    </rPh>
    <rPh sb="53" eb="55">
      <t>ケンセツ</t>
    </rPh>
    <rPh sb="62" eb="64">
      <t>ギョウム</t>
    </rPh>
    <phoneticPr fontId="4"/>
  </si>
  <si>
    <t>（特社）東北建設協会
宮城県仙台市青葉区八幡一丁目4-16</t>
    <rPh sb="1" eb="2">
      <t>トク</t>
    </rPh>
    <rPh sb="2" eb="3">
      <t>シャ</t>
    </rPh>
    <rPh sb="4" eb="6">
      <t>トウホク</t>
    </rPh>
    <rPh sb="6" eb="8">
      <t>ケンセツ</t>
    </rPh>
    <phoneticPr fontId="19"/>
  </si>
  <si>
    <t>青森河川国道道路許認可適正化業務
青森河川国道事務所
H23.4.1～H25.3.29
土木関係建設コンサルタント業務</t>
    <rPh sb="17" eb="19">
      <t>アオモリ</t>
    </rPh>
    <rPh sb="19" eb="21">
      <t>カセン</t>
    </rPh>
    <rPh sb="21" eb="23">
      <t>コクドウ</t>
    </rPh>
    <rPh sb="23" eb="26">
      <t>ジムショ</t>
    </rPh>
    <rPh sb="44" eb="46">
      <t>ドボク</t>
    </rPh>
    <rPh sb="46" eb="48">
      <t>カンケイ</t>
    </rPh>
    <rPh sb="48" eb="50">
      <t>ケンセツ</t>
    </rPh>
    <rPh sb="57" eb="59">
      <t>ギョウム</t>
    </rPh>
    <phoneticPr fontId="4"/>
  </si>
  <si>
    <t>青森河川国道事務所十和田地区工事監督支援業務
青森河川国道事務所
H23.4.1～H25.3.29
土木関係建設コンサルタント業務</t>
    <rPh sb="23" eb="25">
      <t>アオモリ</t>
    </rPh>
    <rPh sb="25" eb="27">
      <t>カセン</t>
    </rPh>
    <rPh sb="27" eb="29">
      <t>コクドウ</t>
    </rPh>
    <rPh sb="29" eb="32">
      <t>ジムショ</t>
    </rPh>
    <rPh sb="50" eb="52">
      <t>ドボク</t>
    </rPh>
    <rPh sb="52" eb="54">
      <t>カンケイ</t>
    </rPh>
    <rPh sb="54" eb="56">
      <t>ケンセツ</t>
    </rPh>
    <rPh sb="63" eb="65">
      <t>ギョウム</t>
    </rPh>
    <phoneticPr fontId="4"/>
  </si>
  <si>
    <t>青森河川国道事務所技術審査業務
青森河川国道事務所
H23.4.8～H25.3.29
土木関係建設コンサルタント業務</t>
    <rPh sb="16" eb="18">
      <t>アオモリ</t>
    </rPh>
    <rPh sb="18" eb="20">
      <t>カセン</t>
    </rPh>
    <rPh sb="20" eb="22">
      <t>コクドウ</t>
    </rPh>
    <rPh sb="22" eb="25">
      <t>ジムショ</t>
    </rPh>
    <rPh sb="43" eb="45">
      <t>ドボク</t>
    </rPh>
    <rPh sb="45" eb="47">
      <t>カンケイ</t>
    </rPh>
    <rPh sb="47" eb="49">
      <t>ケンセツ</t>
    </rPh>
    <rPh sb="56" eb="58">
      <t>ギョウム</t>
    </rPh>
    <phoneticPr fontId="4"/>
  </si>
  <si>
    <t>青森河川国道事務所（津軽地区道路改築）積算技術業務
青森河川国道事務所
H23.4.8～H25.3.29
土木関係建設コンサルタント業務</t>
    <rPh sb="26" eb="28">
      <t>アオモリ</t>
    </rPh>
    <rPh sb="28" eb="30">
      <t>カセン</t>
    </rPh>
    <rPh sb="30" eb="32">
      <t>コクドウ</t>
    </rPh>
    <rPh sb="32" eb="35">
      <t>ジムショ</t>
    </rPh>
    <rPh sb="53" eb="55">
      <t>ドボク</t>
    </rPh>
    <rPh sb="55" eb="57">
      <t>カンケイ</t>
    </rPh>
    <rPh sb="57" eb="59">
      <t>ケンセツ</t>
    </rPh>
    <rPh sb="66" eb="68">
      <t>ギョウム</t>
    </rPh>
    <phoneticPr fontId="4"/>
  </si>
  <si>
    <t>青森河川国道事務所（南部地区道路改築）積算技術業務
青森河川国道事務所
H23.4.8～H25.3.29
土木関係建設コンサルタント業務</t>
    <rPh sb="26" eb="28">
      <t>アオモリ</t>
    </rPh>
    <rPh sb="28" eb="30">
      <t>カセン</t>
    </rPh>
    <rPh sb="30" eb="32">
      <t>コクドウ</t>
    </rPh>
    <rPh sb="32" eb="35">
      <t>ジムショ</t>
    </rPh>
    <rPh sb="53" eb="55">
      <t>ドボク</t>
    </rPh>
    <rPh sb="55" eb="57">
      <t>カンケイ</t>
    </rPh>
    <rPh sb="57" eb="59">
      <t>ケンセツ</t>
    </rPh>
    <rPh sb="66" eb="68">
      <t>ギョウム</t>
    </rPh>
    <phoneticPr fontId="4"/>
  </si>
  <si>
    <t>高瀬川河川巡視支援業務
高瀬川河川事務所
H23.4.1～H24.3.31
土木関係建設コンサルタント業務</t>
    <rPh sb="0" eb="2">
      <t>タカセ</t>
    </rPh>
    <rPh sb="2" eb="3">
      <t>カワ</t>
    </rPh>
    <rPh sb="3" eb="5">
      <t>カセン</t>
    </rPh>
    <rPh sb="5" eb="7">
      <t>ジュンシ</t>
    </rPh>
    <rPh sb="7" eb="9">
      <t>シエン</t>
    </rPh>
    <rPh sb="9" eb="11">
      <t>ギョウム</t>
    </rPh>
    <rPh sb="12" eb="15">
      <t>タカセガワ</t>
    </rPh>
    <rPh sb="15" eb="17">
      <t>カセン</t>
    </rPh>
    <rPh sb="17" eb="20">
      <t>ジムショ</t>
    </rPh>
    <rPh sb="38" eb="40">
      <t>ドボク</t>
    </rPh>
    <rPh sb="40" eb="42">
      <t>カンケイ</t>
    </rPh>
    <rPh sb="42" eb="44">
      <t>ケンセツ</t>
    </rPh>
    <rPh sb="51" eb="53">
      <t>ギョウム</t>
    </rPh>
    <phoneticPr fontId="18"/>
  </si>
  <si>
    <t>分任支出負担行為担当官　
東北地方整備局　高瀬川河川事務所長　寺谷　正路　
青森県八戸市石堂３－７－１０</t>
    <rPh sb="0" eb="1">
      <t>ブン</t>
    </rPh>
    <rPh sb="1" eb="2">
      <t>ニン</t>
    </rPh>
    <rPh sb="2" eb="4">
      <t>シシュツ</t>
    </rPh>
    <rPh sb="4" eb="6">
      <t>フタン</t>
    </rPh>
    <rPh sb="6" eb="8">
      <t>コウイ</t>
    </rPh>
    <rPh sb="8" eb="11">
      <t>タントウカン</t>
    </rPh>
    <rPh sb="21" eb="23">
      <t>タカセ</t>
    </rPh>
    <rPh sb="23" eb="24">
      <t>カワ</t>
    </rPh>
    <rPh sb="24" eb="26">
      <t>カセン</t>
    </rPh>
    <rPh sb="26" eb="28">
      <t>ジム</t>
    </rPh>
    <rPh sb="28" eb="30">
      <t>ショチョウ</t>
    </rPh>
    <rPh sb="31" eb="33">
      <t>テラタニ</t>
    </rPh>
    <rPh sb="34" eb="36">
      <t>マサミチ</t>
    </rPh>
    <rPh sb="38" eb="41">
      <t>アオモリケン</t>
    </rPh>
    <rPh sb="41" eb="44">
      <t>ハチノヘシ</t>
    </rPh>
    <rPh sb="44" eb="46">
      <t>イシドウ</t>
    </rPh>
    <phoneticPr fontId="18"/>
  </si>
  <si>
    <t>津軽ダム積算技術業務
津軽ダム工事事務所
H23.4.1～H24.3.30
土木関係建設コンサルタント業務</t>
    <rPh sb="0" eb="2">
      <t>ツガル</t>
    </rPh>
    <rPh sb="4" eb="6">
      <t>セキサン</t>
    </rPh>
    <rPh sb="6" eb="8">
      <t>ギジュツ</t>
    </rPh>
    <rPh sb="8" eb="10">
      <t>ギョウム</t>
    </rPh>
    <rPh sb="11" eb="13">
      <t>ツガル</t>
    </rPh>
    <rPh sb="15" eb="17">
      <t>コウジ</t>
    </rPh>
    <rPh sb="17" eb="20">
      <t>ジムショ</t>
    </rPh>
    <rPh sb="38" eb="40">
      <t>ドボク</t>
    </rPh>
    <rPh sb="40" eb="42">
      <t>カンケイ</t>
    </rPh>
    <rPh sb="42" eb="44">
      <t>ケンセツ</t>
    </rPh>
    <rPh sb="51" eb="53">
      <t>ギョウム</t>
    </rPh>
    <phoneticPr fontId="18"/>
  </si>
  <si>
    <t>分任支出負担行為担当官　
東北地方整備局　津軽ダム工事事務所長　谷田　広樹　
青森県中津軽郡西目屋村大字田代字神田５７　</t>
    <rPh sb="0" eb="1">
      <t>ブン</t>
    </rPh>
    <rPh sb="1" eb="2">
      <t>ニン</t>
    </rPh>
    <rPh sb="2" eb="4">
      <t>シシュツ</t>
    </rPh>
    <rPh sb="4" eb="6">
      <t>フタン</t>
    </rPh>
    <rPh sb="6" eb="8">
      <t>コウイ</t>
    </rPh>
    <rPh sb="8" eb="11">
      <t>タントウカン</t>
    </rPh>
    <rPh sb="21" eb="23">
      <t>ツガル</t>
    </rPh>
    <rPh sb="25" eb="27">
      <t>コウジ</t>
    </rPh>
    <rPh sb="27" eb="30">
      <t>ジムショ</t>
    </rPh>
    <rPh sb="30" eb="31">
      <t>チョウ</t>
    </rPh>
    <rPh sb="32" eb="34">
      <t>タニダ</t>
    </rPh>
    <rPh sb="35" eb="37">
      <t>ヒロキ</t>
    </rPh>
    <rPh sb="39" eb="42">
      <t>アオモリケン</t>
    </rPh>
    <rPh sb="42" eb="46">
      <t>ナカツガルグン</t>
    </rPh>
    <rPh sb="46" eb="50">
      <t>ニシメヤムラ</t>
    </rPh>
    <rPh sb="50" eb="52">
      <t>オオアザ</t>
    </rPh>
    <rPh sb="52" eb="54">
      <t>タシロ</t>
    </rPh>
    <rPh sb="54" eb="55">
      <t>アザ</t>
    </rPh>
    <rPh sb="55" eb="56">
      <t>カミ</t>
    </rPh>
    <rPh sb="56" eb="57">
      <t>ダ</t>
    </rPh>
    <phoneticPr fontId="18"/>
  </si>
  <si>
    <t>津軽ダム技術審査業務
津軽ダム工事事務所
H23.4.1～H24.3.30
土木関係建設コンサルタント業務</t>
    <rPh sb="0" eb="2">
      <t>ツガル</t>
    </rPh>
    <rPh sb="4" eb="6">
      <t>ギジュツ</t>
    </rPh>
    <rPh sb="6" eb="8">
      <t>シンサ</t>
    </rPh>
    <rPh sb="8" eb="10">
      <t>ギョウム</t>
    </rPh>
    <rPh sb="11" eb="13">
      <t>ツガル</t>
    </rPh>
    <rPh sb="15" eb="17">
      <t>コウジ</t>
    </rPh>
    <rPh sb="17" eb="20">
      <t>ジムショ</t>
    </rPh>
    <rPh sb="38" eb="40">
      <t>ドボク</t>
    </rPh>
    <rPh sb="40" eb="42">
      <t>カンケイ</t>
    </rPh>
    <rPh sb="42" eb="44">
      <t>ケンセツ</t>
    </rPh>
    <rPh sb="51" eb="53">
      <t>ギョウム</t>
    </rPh>
    <phoneticPr fontId="18"/>
  </si>
  <si>
    <t>岩手河川国道事務所用地補償総合技術業務
岩手河川国道事務所
H23.4.1～H24.3.30
補償関係コンサルタント業務</t>
    <rPh sb="20" eb="22">
      <t>イワテ</t>
    </rPh>
    <rPh sb="22" eb="24">
      <t>カセン</t>
    </rPh>
    <rPh sb="24" eb="26">
      <t>コクドウ</t>
    </rPh>
    <rPh sb="26" eb="29">
      <t>ジムショ</t>
    </rPh>
    <rPh sb="47" eb="49">
      <t>ホショウ</t>
    </rPh>
    <rPh sb="49" eb="51">
      <t>カンケイ</t>
    </rPh>
    <rPh sb="58" eb="60">
      <t>ギョウム</t>
    </rPh>
    <phoneticPr fontId="4"/>
  </si>
  <si>
    <t>分任支出負担行為担当官　
東北地方整備局　岩手河川国道事務所長　今　日出人　
盛岡市上田４－２－２</t>
    <rPh sb="0" eb="1">
      <t>ブン</t>
    </rPh>
    <rPh sb="1" eb="2">
      <t>ニン</t>
    </rPh>
    <rPh sb="2" eb="4">
      <t>シシュツ</t>
    </rPh>
    <rPh sb="4" eb="6">
      <t>フタン</t>
    </rPh>
    <rPh sb="6" eb="8">
      <t>コウイ</t>
    </rPh>
    <rPh sb="8" eb="11">
      <t>タントウカン</t>
    </rPh>
    <rPh sb="27" eb="30">
      <t>ジムショ</t>
    </rPh>
    <rPh sb="30" eb="31">
      <t>チョウ</t>
    </rPh>
    <rPh sb="32" eb="33">
      <t>コン</t>
    </rPh>
    <rPh sb="34" eb="37">
      <t>ヒデト</t>
    </rPh>
    <rPh sb="39" eb="42">
      <t>モリオカシ</t>
    </rPh>
    <rPh sb="42" eb="44">
      <t>ウエダ</t>
    </rPh>
    <phoneticPr fontId="20"/>
  </si>
  <si>
    <t>岩手河川国道事務所河川工事監督支援業務
岩手河川国道事務所
H23.4.1～H25.3.29
土木関係建設コンサルタント業務</t>
    <rPh sb="20" eb="22">
      <t>イワテ</t>
    </rPh>
    <rPh sb="22" eb="24">
      <t>カセン</t>
    </rPh>
    <rPh sb="24" eb="26">
      <t>コクドウ</t>
    </rPh>
    <rPh sb="26" eb="29">
      <t>ジムショ</t>
    </rPh>
    <rPh sb="47" eb="49">
      <t>ドボク</t>
    </rPh>
    <rPh sb="49" eb="51">
      <t>カンケイ</t>
    </rPh>
    <rPh sb="51" eb="53">
      <t>ケンセツ</t>
    </rPh>
    <rPh sb="60" eb="62">
      <t>ギョウム</t>
    </rPh>
    <phoneticPr fontId="4"/>
  </si>
  <si>
    <t>岩手河川国道道路許認可適正化業務
岩手河川国道事務所
H23.4.1～H25.3.29
土木関係建設コンサルタント業務</t>
    <rPh sb="17" eb="19">
      <t>イワテ</t>
    </rPh>
    <rPh sb="19" eb="21">
      <t>カセン</t>
    </rPh>
    <rPh sb="21" eb="23">
      <t>コクドウ</t>
    </rPh>
    <rPh sb="23" eb="26">
      <t>ジムショ</t>
    </rPh>
    <rPh sb="44" eb="46">
      <t>ドボク</t>
    </rPh>
    <rPh sb="46" eb="48">
      <t>カンケイ</t>
    </rPh>
    <rPh sb="48" eb="50">
      <t>ケンセツ</t>
    </rPh>
    <rPh sb="57" eb="59">
      <t>ギョウム</t>
    </rPh>
    <phoneticPr fontId="4"/>
  </si>
  <si>
    <t>北上川上流水質分析業務
岩手河川国道事務所
H23.4.1～H24.3.30
土木関係建設コンサルタント業務</t>
    <rPh sb="12" eb="14">
      <t>イワテ</t>
    </rPh>
    <rPh sb="14" eb="16">
      <t>カセン</t>
    </rPh>
    <rPh sb="16" eb="18">
      <t>コクドウ</t>
    </rPh>
    <rPh sb="18" eb="21">
      <t>ジムショ</t>
    </rPh>
    <rPh sb="39" eb="41">
      <t>ドボク</t>
    </rPh>
    <rPh sb="41" eb="43">
      <t>カンケイ</t>
    </rPh>
    <rPh sb="43" eb="45">
      <t>ケンセツ</t>
    </rPh>
    <rPh sb="52" eb="54">
      <t>ギョウム</t>
    </rPh>
    <phoneticPr fontId="4"/>
  </si>
  <si>
    <t>北上川上流河川許認可審査支援業務
岩手河川国道事務所
H23.4.1～H24.3.31
土木関係建設コンサルタント業務</t>
    <rPh sb="17" eb="19">
      <t>イワテ</t>
    </rPh>
    <rPh sb="19" eb="21">
      <t>カセン</t>
    </rPh>
    <rPh sb="21" eb="23">
      <t>コクドウ</t>
    </rPh>
    <rPh sb="23" eb="26">
      <t>ジムショ</t>
    </rPh>
    <rPh sb="44" eb="46">
      <t>ドボク</t>
    </rPh>
    <rPh sb="46" eb="48">
      <t>カンケイ</t>
    </rPh>
    <rPh sb="48" eb="50">
      <t>ケンセツ</t>
    </rPh>
    <rPh sb="57" eb="59">
      <t>ギョウム</t>
    </rPh>
    <phoneticPr fontId="4"/>
  </si>
  <si>
    <t>岩手河川国道事務所道路改築工事監督支援業務
岩手河川国道事務所
H23.4.1～H25.3.29
土木関係建設コンサルタント業務</t>
    <rPh sb="22" eb="24">
      <t>イワテ</t>
    </rPh>
    <rPh sb="24" eb="26">
      <t>カセン</t>
    </rPh>
    <rPh sb="26" eb="28">
      <t>コクドウ</t>
    </rPh>
    <rPh sb="28" eb="31">
      <t>ジムショ</t>
    </rPh>
    <rPh sb="49" eb="51">
      <t>ドボク</t>
    </rPh>
    <rPh sb="51" eb="53">
      <t>カンケイ</t>
    </rPh>
    <rPh sb="53" eb="55">
      <t>ケンセツ</t>
    </rPh>
    <rPh sb="62" eb="64">
      <t>ギョウム</t>
    </rPh>
    <phoneticPr fontId="4"/>
  </si>
  <si>
    <t>岩手河川国道事務所（河川）積算技術業務
岩手河川国道事務所
H23.4.8～H24.3.30
土木関係建設コンサルタント業務</t>
    <rPh sb="20" eb="22">
      <t>イワテ</t>
    </rPh>
    <rPh sb="22" eb="24">
      <t>カセン</t>
    </rPh>
    <rPh sb="24" eb="26">
      <t>コクドウ</t>
    </rPh>
    <rPh sb="26" eb="29">
      <t>ジムショ</t>
    </rPh>
    <rPh sb="47" eb="49">
      <t>ドボク</t>
    </rPh>
    <rPh sb="49" eb="51">
      <t>カンケイ</t>
    </rPh>
    <rPh sb="51" eb="53">
      <t>ケンセツ</t>
    </rPh>
    <rPh sb="60" eb="62">
      <t>ギョウム</t>
    </rPh>
    <phoneticPr fontId="4"/>
  </si>
  <si>
    <t>岩手河川国道事務所（道路管理）積算技術業務
岩手河川国道事務所
H23.4.8～H24.3.30
土木関係建設コンサルタント業務</t>
    <rPh sb="22" eb="24">
      <t>イワテ</t>
    </rPh>
    <rPh sb="24" eb="26">
      <t>カセン</t>
    </rPh>
    <rPh sb="26" eb="28">
      <t>コクドウ</t>
    </rPh>
    <rPh sb="28" eb="31">
      <t>ジムショ</t>
    </rPh>
    <rPh sb="49" eb="51">
      <t>ドボク</t>
    </rPh>
    <rPh sb="51" eb="53">
      <t>カンケイ</t>
    </rPh>
    <rPh sb="53" eb="55">
      <t>ケンセツ</t>
    </rPh>
    <rPh sb="62" eb="64">
      <t>ギョウム</t>
    </rPh>
    <phoneticPr fontId="4"/>
  </si>
  <si>
    <t>岩手河川国道事務所技術審査業務
岩手河川国道事務所
H23.4.8～H24.3.30
土木関係建設コンサルタント業務</t>
    <rPh sb="16" eb="18">
      <t>イワテ</t>
    </rPh>
    <rPh sb="18" eb="20">
      <t>カセン</t>
    </rPh>
    <rPh sb="20" eb="22">
      <t>コクドウ</t>
    </rPh>
    <rPh sb="22" eb="25">
      <t>ジムショ</t>
    </rPh>
    <rPh sb="43" eb="45">
      <t>ドボク</t>
    </rPh>
    <rPh sb="45" eb="47">
      <t>カンケイ</t>
    </rPh>
    <rPh sb="47" eb="49">
      <t>ケンセツ</t>
    </rPh>
    <rPh sb="56" eb="58">
      <t>ギョウム</t>
    </rPh>
    <phoneticPr fontId="4"/>
  </si>
  <si>
    <t>胆沢ダム積算技術業務
胆沢ダム工事事務所
H23.4.1～H25.3.29
土木関係建設コンサルタント業務</t>
    <rPh sb="11" eb="13">
      <t>イサワ</t>
    </rPh>
    <rPh sb="15" eb="17">
      <t>コウジ</t>
    </rPh>
    <rPh sb="17" eb="20">
      <t>ジムショ</t>
    </rPh>
    <rPh sb="38" eb="40">
      <t>ドボク</t>
    </rPh>
    <rPh sb="40" eb="42">
      <t>カンケイ</t>
    </rPh>
    <rPh sb="42" eb="44">
      <t>ケンセツ</t>
    </rPh>
    <rPh sb="51" eb="53">
      <t>ギョウム</t>
    </rPh>
    <phoneticPr fontId="4"/>
  </si>
  <si>
    <t>分任支出負担行為担当官　
東北地方整備局　胆沢ダム工事事務所長　伊藤　邦展　
奥州市胆沢区若柳字下松原７７</t>
    <rPh sb="0" eb="1">
      <t>ブン</t>
    </rPh>
    <rPh sb="1" eb="2">
      <t>ニン</t>
    </rPh>
    <rPh sb="2" eb="4">
      <t>シシュツ</t>
    </rPh>
    <rPh sb="4" eb="6">
      <t>フタン</t>
    </rPh>
    <rPh sb="6" eb="8">
      <t>コウイ</t>
    </rPh>
    <rPh sb="8" eb="11">
      <t>タントウカン</t>
    </rPh>
    <rPh sb="27" eb="30">
      <t>ジムショ</t>
    </rPh>
    <rPh sb="30" eb="31">
      <t>チョウ</t>
    </rPh>
    <rPh sb="32" eb="34">
      <t>イトウ</t>
    </rPh>
    <rPh sb="35" eb="36">
      <t>クニ</t>
    </rPh>
    <rPh sb="36" eb="37">
      <t>テン</t>
    </rPh>
    <rPh sb="39" eb="42">
      <t>オウシュウシ</t>
    </rPh>
    <rPh sb="42" eb="44">
      <t>イサワ</t>
    </rPh>
    <rPh sb="44" eb="45">
      <t>ク</t>
    </rPh>
    <rPh sb="45" eb="47">
      <t>ワカヤナギ</t>
    </rPh>
    <rPh sb="47" eb="48">
      <t>アザ</t>
    </rPh>
    <rPh sb="48" eb="51">
      <t>シモマツバラ</t>
    </rPh>
    <phoneticPr fontId="20"/>
  </si>
  <si>
    <t>胆沢ダム堤体関連工事監督支援業務
胆沢ダム工事事務所
H23.4.1～H25.3.31
土木関係建設コンサルタント業務</t>
    <rPh sb="17" eb="19">
      <t>イサワ</t>
    </rPh>
    <rPh sb="21" eb="23">
      <t>コウジ</t>
    </rPh>
    <rPh sb="23" eb="26">
      <t>ジムショ</t>
    </rPh>
    <rPh sb="44" eb="46">
      <t>ドボク</t>
    </rPh>
    <rPh sb="46" eb="48">
      <t>カンケイ</t>
    </rPh>
    <rPh sb="48" eb="50">
      <t>ケンセツ</t>
    </rPh>
    <rPh sb="57" eb="59">
      <t>ギョウム</t>
    </rPh>
    <phoneticPr fontId="4"/>
  </si>
  <si>
    <t>胆沢ダム技術審査業務
胆沢ダム工事事務所
H23.4.1～H24.3.30
土木関係建設コンサルタント業務</t>
    <rPh sb="11" eb="13">
      <t>イサワ</t>
    </rPh>
    <rPh sb="15" eb="17">
      <t>コウジ</t>
    </rPh>
    <rPh sb="17" eb="20">
      <t>ジムショ</t>
    </rPh>
    <rPh sb="38" eb="40">
      <t>ドボク</t>
    </rPh>
    <rPh sb="40" eb="42">
      <t>カンケイ</t>
    </rPh>
    <rPh sb="42" eb="44">
      <t>ケンセツ</t>
    </rPh>
    <rPh sb="51" eb="53">
      <t>ギョウム</t>
    </rPh>
    <phoneticPr fontId="4"/>
  </si>
  <si>
    <t>三陸国道事務所積算技術業務
三陸国道事務所
H23.4.1～H25.3.29
土木関係建設コンサルタント業務</t>
    <rPh sb="14" eb="16">
      <t>サンリク</t>
    </rPh>
    <rPh sb="16" eb="18">
      <t>コクドウ</t>
    </rPh>
    <rPh sb="18" eb="21">
      <t>ジムショ</t>
    </rPh>
    <rPh sb="39" eb="41">
      <t>ドボク</t>
    </rPh>
    <rPh sb="41" eb="43">
      <t>カンケイ</t>
    </rPh>
    <rPh sb="43" eb="45">
      <t>ケンセツ</t>
    </rPh>
    <rPh sb="52" eb="54">
      <t>ギョウム</t>
    </rPh>
    <phoneticPr fontId="4"/>
  </si>
  <si>
    <t>分任支出負担行為担当官　
東北地方整備局　三陸国道事務所長　齊藤　廣見　
宮古市藤の川４－１</t>
    <rPh sb="0" eb="1">
      <t>ブン</t>
    </rPh>
    <rPh sb="1" eb="2">
      <t>ニン</t>
    </rPh>
    <rPh sb="2" eb="4">
      <t>シシュツ</t>
    </rPh>
    <rPh sb="4" eb="6">
      <t>フタン</t>
    </rPh>
    <rPh sb="6" eb="8">
      <t>コウイ</t>
    </rPh>
    <rPh sb="8" eb="11">
      <t>タントウカン</t>
    </rPh>
    <rPh sb="25" eb="28">
      <t>ジムショ</t>
    </rPh>
    <rPh sb="28" eb="29">
      <t>チョウ</t>
    </rPh>
    <rPh sb="30" eb="32">
      <t>サイトウ</t>
    </rPh>
    <rPh sb="33" eb="35">
      <t>ヒロミ</t>
    </rPh>
    <rPh sb="37" eb="40">
      <t>ミヤコシ</t>
    </rPh>
    <rPh sb="40" eb="41">
      <t>フジ</t>
    </rPh>
    <rPh sb="42" eb="43">
      <t>カワ</t>
    </rPh>
    <phoneticPr fontId="20"/>
  </si>
  <si>
    <t>三陸国道事務所技術審査業務
三陸国道事務所
H23.4.1～H25.3.29
土木関係建設コンサルタント業務</t>
    <rPh sb="14" eb="16">
      <t>サンリク</t>
    </rPh>
    <rPh sb="16" eb="18">
      <t>コクドウ</t>
    </rPh>
    <rPh sb="18" eb="21">
      <t>ジムショ</t>
    </rPh>
    <rPh sb="39" eb="41">
      <t>ドボク</t>
    </rPh>
    <rPh sb="41" eb="43">
      <t>カンケイ</t>
    </rPh>
    <rPh sb="43" eb="45">
      <t>ケンセツ</t>
    </rPh>
    <rPh sb="52" eb="54">
      <t>ギョウム</t>
    </rPh>
    <phoneticPr fontId="4"/>
  </si>
  <si>
    <t>三陸国道道路許認可適正化業務
三陸国道事務所
H23.4.22～H26.3.31
土木関係建設コンサルタント業務</t>
    <rPh sb="15" eb="17">
      <t>サンリク</t>
    </rPh>
    <rPh sb="17" eb="19">
      <t>コクドウ</t>
    </rPh>
    <rPh sb="19" eb="22">
      <t>ジムショ</t>
    </rPh>
    <rPh sb="41" eb="43">
      <t>ドボク</t>
    </rPh>
    <rPh sb="43" eb="45">
      <t>カンケイ</t>
    </rPh>
    <rPh sb="45" eb="47">
      <t>ケンセツ</t>
    </rPh>
    <rPh sb="54" eb="56">
      <t>ギョウム</t>
    </rPh>
    <phoneticPr fontId="4"/>
  </si>
  <si>
    <t>三陸国道事務所用地補償総合技術業務
三陸国道事務所
H23.5.9～H24.3.30
補償関係コンサルタント業務</t>
    <rPh sb="18" eb="20">
      <t>サンリク</t>
    </rPh>
    <rPh sb="20" eb="22">
      <t>コクドウ</t>
    </rPh>
    <rPh sb="22" eb="25">
      <t>ジムショ</t>
    </rPh>
    <rPh sb="43" eb="45">
      <t>ホショウ</t>
    </rPh>
    <rPh sb="45" eb="47">
      <t>カンケイ</t>
    </rPh>
    <rPh sb="54" eb="56">
      <t>ギョウム</t>
    </rPh>
    <phoneticPr fontId="4"/>
  </si>
  <si>
    <t>仙台河川国道事務所管内技術審査業務
仙台河川国道事務所
H23.5.2～H25.3.29
土木関係建設コンサルタント業務</t>
    <rPh sb="18" eb="20">
      <t>センダイ</t>
    </rPh>
    <rPh sb="20" eb="22">
      <t>カセン</t>
    </rPh>
    <rPh sb="22" eb="24">
      <t>コクドウ</t>
    </rPh>
    <rPh sb="24" eb="27">
      <t>ジムショ</t>
    </rPh>
    <rPh sb="45" eb="47">
      <t>ドボク</t>
    </rPh>
    <rPh sb="47" eb="49">
      <t>カンケイ</t>
    </rPh>
    <rPh sb="49" eb="51">
      <t>ケンセツ</t>
    </rPh>
    <rPh sb="58" eb="60">
      <t>ギョウム</t>
    </rPh>
    <phoneticPr fontId="4"/>
  </si>
  <si>
    <t>分任支出負担行為担当官　
東北地方整備局　仙台河川国道事務所長　川崎　博巳　
仙台市太白区郡山５－６－６</t>
    <rPh sb="0" eb="1">
      <t>ブン</t>
    </rPh>
    <rPh sb="1" eb="2">
      <t>ニン</t>
    </rPh>
    <rPh sb="2" eb="4">
      <t>シシュツ</t>
    </rPh>
    <rPh sb="4" eb="6">
      <t>フタン</t>
    </rPh>
    <rPh sb="6" eb="8">
      <t>コウイ</t>
    </rPh>
    <rPh sb="8" eb="11">
      <t>タントウカン</t>
    </rPh>
    <rPh sb="27" eb="30">
      <t>ジムショ</t>
    </rPh>
    <rPh sb="30" eb="31">
      <t>チョウ</t>
    </rPh>
    <rPh sb="32" eb="34">
      <t>カワサキ</t>
    </rPh>
    <rPh sb="35" eb="37">
      <t>ヒロミ</t>
    </rPh>
    <rPh sb="39" eb="42">
      <t>センダイシ</t>
    </rPh>
    <rPh sb="42" eb="45">
      <t>タイハクク</t>
    </rPh>
    <rPh sb="45" eb="47">
      <t>コオリヤマ</t>
    </rPh>
    <phoneticPr fontId="20"/>
  </si>
  <si>
    <t>阿武隈川・名取川等河川・海岸巡視支援業務
仙台河川国道事務所
H23.6.1～H24.3.31
土木関係建設コンサルタント業務</t>
    <rPh sb="21" eb="23">
      <t>センダイ</t>
    </rPh>
    <rPh sb="23" eb="25">
      <t>カセン</t>
    </rPh>
    <rPh sb="25" eb="27">
      <t>コクドウ</t>
    </rPh>
    <rPh sb="27" eb="30">
      <t>ジムショ</t>
    </rPh>
    <rPh sb="48" eb="50">
      <t>ドボク</t>
    </rPh>
    <rPh sb="50" eb="52">
      <t>カンケイ</t>
    </rPh>
    <rPh sb="52" eb="54">
      <t>ケンセツ</t>
    </rPh>
    <rPh sb="61" eb="63">
      <t>ギョウム</t>
    </rPh>
    <phoneticPr fontId="4"/>
  </si>
  <si>
    <t>阿武隈大堰管理支援業務
仙台河川国道事務所
H23.6.1～H24.3.31
土木関係建設コンサルタント業務</t>
    <rPh sb="12" eb="14">
      <t>センダイ</t>
    </rPh>
    <rPh sb="14" eb="16">
      <t>カセン</t>
    </rPh>
    <rPh sb="16" eb="18">
      <t>コクドウ</t>
    </rPh>
    <rPh sb="18" eb="21">
      <t>ジムショ</t>
    </rPh>
    <rPh sb="39" eb="41">
      <t>ドボク</t>
    </rPh>
    <rPh sb="41" eb="43">
      <t>カンケイ</t>
    </rPh>
    <rPh sb="43" eb="45">
      <t>ケンセツ</t>
    </rPh>
    <rPh sb="52" eb="54">
      <t>ギョウム</t>
    </rPh>
    <phoneticPr fontId="4"/>
  </si>
  <si>
    <t>仙台河川国道特車許可申請審査業務
仙台河川国道事務所
H23.6.1～H24.3.30
土木関係建設コンサルタント業務</t>
    <rPh sb="17" eb="19">
      <t>センダイ</t>
    </rPh>
    <rPh sb="19" eb="21">
      <t>カセン</t>
    </rPh>
    <rPh sb="21" eb="23">
      <t>コクドウ</t>
    </rPh>
    <rPh sb="23" eb="26">
      <t>ジムショ</t>
    </rPh>
    <rPh sb="44" eb="46">
      <t>ドボク</t>
    </rPh>
    <rPh sb="46" eb="48">
      <t>カンケイ</t>
    </rPh>
    <rPh sb="48" eb="50">
      <t>ケンセツ</t>
    </rPh>
    <rPh sb="57" eb="59">
      <t>ギョウム</t>
    </rPh>
    <phoneticPr fontId="4"/>
  </si>
  <si>
    <t>仙台河川国道事務所管内（道路管理）積算技術業務
仙台河川国道事務所
H23.6.1～H24.3.30
土木関係建設コンサルタント業務</t>
    <rPh sb="24" eb="26">
      <t>センダイ</t>
    </rPh>
    <rPh sb="26" eb="28">
      <t>カセン</t>
    </rPh>
    <rPh sb="28" eb="30">
      <t>コクドウ</t>
    </rPh>
    <rPh sb="30" eb="33">
      <t>ジムショ</t>
    </rPh>
    <rPh sb="51" eb="53">
      <t>ドボク</t>
    </rPh>
    <rPh sb="53" eb="55">
      <t>カンケイ</t>
    </rPh>
    <rPh sb="55" eb="57">
      <t>ケンセツ</t>
    </rPh>
    <rPh sb="64" eb="66">
      <t>ギョウム</t>
    </rPh>
    <phoneticPr fontId="4"/>
  </si>
  <si>
    <t>仙台河川国道事務所用地関係資料作成整理等業務
仙台河川国道事務所
H23.6.1～H24.3.30
補償関係コンサルタント業務</t>
    <rPh sb="23" eb="25">
      <t>センダイ</t>
    </rPh>
    <rPh sb="25" eb="27">
      <t>カセン</t>
    </rPh>
    <rPh sb="27" eb="29">
      <t>コクドウ</t>
    </rPh>
    <rPh sb="29" eb="32">
      <t>ジムショ</t>
    </rPh>
    <rPh sb="50" eb="52">
      <t>ホショウ</t>
    </rPh>
    <rPh sb="52" eb="54">
      <t>カンケイ</t>
    </rPh>
    <rPh sb="61" eb="63">
      <t>ギョウム</t>
    </rPh>
    <phoneticPr fontId="19"/>
  </si>
  <si>
    <t>分任支出負担行為担当官　
東北地方整備局　仙台河川国道事務所長　川崎　博巳
仙台市太白区郡山５－６－６</t>
    <rPh sb="0" eb="1">
      <t>ブン</t>
    </rPh>
    <rPh sb="1" eb="2">
      <t>ニン</t>
    </rPh>
    <rPh sb="2" eb="4">
      <t>シシュツ</t>
    </rPh>
    <rPh sb="4" eb="6">
      <t>フタン</t>
    </rPh>
    <rPh sb="6" eb="8">
      <t>コウイ</t>
    </rPh>
    <rPh sb="8" eb="11">
      <t>タントウカン</t>
    </rPh>
    <rPh sb="13" eb="15">
      <t>トウホク</t>
    </rPh>
    <rPh sb="15" eb="17">
      <t>チホウ</t>
    </rPh>
    <rPh sb="17" eb="20">
      <t>セイビキョク</t>
    </rPh>
    <rPh sb="21" eb="23">
      <t>センダイ</t>
    </rPh>
    <rPh sb="27" eb="30">
      <t>ジムショ</t>
    </rPh>
    <rPh sb="30" eb="31">
      <t>チョウ</t>
    </rPh>
    <rPh sb="32" eb="34">
      <t>カワサキ</t>
    </rPh>
    <rPh sb="35" eb="37">
      <t>ヒロミ</t>
    </rPh>
    <rPh sb="38" eb="41">
      <t>センダイシ</t>
    </rPh>
    <rPh sb="41" eb="44">
      <t>タイハクク</t>
    </rPh>
    <rPh sb="44" eb="46">
      <t>コオリヤマ</t>
    </rPh>
    <phoneticPr fontId="19"/>
  </si>
  <si>
    <t>（特社）東北建設協会
宮城県仙台市青葉区八幡一丁目4-16</t>
    <rPh sb="1" eb="3">
      <t>トクシャ</t>
    </rPh>
    <phoneticPr fontId="4"/>
  </si>
  <si>
    <t>仙台河川国道事務所用地補償総合技術業務
仙台河川国道事務所
H23.7.1～H24.3.30
補償関係コンサルタント業務</t>
    <rPh sb="20" eb="22">
      <t>センダイ</t>
    </rPh>
    <rPh sb="22" eb="24">
      <t>カセン</t>
    </rPh>
    <rPh sb="24" eb="26">
      <t>コクドウ</t>
    </rPh>
    <rPh sb="26" eb="29">
      <t>ジムショ</t>
    </rPh>
    <rPh sb="47" eb="49">
      <t>ホショウ</t>
    </rPh>
    <rPh sb="49" eb="51">
      <t>カンケイ</t>
    </rPh>
    <rPh sb="58" eb="60">
      <t>ギョウム</t>
    </rPh>
    <phoneticPr fontId="4"/>
  </si>
  <si>
    <t>分任支出負担行為担当官　
東北地方整備局　仙台河川国道事務所長　桜田　昌之
仙台市太白区郡山５－６－６</t>
    <rPh sb="0" eb="1">
      <t>ブン</t>
    </rPh>
    <rPh sb="1" eb="2">
      <t>ニン</t>
    </rPh>
    <rPh sb="2" eb="4">
      <t>シシュツ</t>
    </rPh>
    <rPh sb="4" eb="6">
      <t>フタン</t>
    </rPh>
    <rPh sb="6" eb="8">
      <t>コウイ</t>
    </rPh>
    <rPh sb="8" eb="11">
      <t>タントウカン</t>
    </rPh>
    <rPh sb="27" eb="30">
      <t>ジムショ</t>
    </rPh>
    <rPh sb="30" eb="31">
      <t>チョウ</t>
    </rPh>
    <rPh sb="32" eb="34">
      <t>サクラダ</t>
    </rPh>
    <rPh sb="35" eb="37">
      <t>マサユキ</t>
    </rPh>
    <rPh sb="38" eb="41">
      <t>センダイシ</t>
    </rPh>
    <rPh sb="41" eb="44">
      <t>タイハクク</t>
    </rPh>
    <rPh sb="44" eb="46">
      <t>コオリヤマ</t>
    </rPh>
    <phoneticPr fontId="20"/>
  </si>
  <si>
    <t>北上川・鳴瀬川堰管理支援業務
北上川下流河川事務所
H23.4.1～H24.3.31
土木関係建設コンサルタント業務</t>
    <rPh sb="15" eb="18">
      <t>キタカミガワ</t>
    </rPh>
    <rPh sb="18" eb="20">
      <t>カリュウ</t>
    </rPh>
    <rPh sb="20" eb="22">
      <t>カセン</t>
    </rPh>
    <rPh sb="22" eb="25">
      <t>ジムショ</t>
    </rPh>
    <rPh sb="43" eb="45">
      <t>ドボク</t>
    </rPh>
    <rPh sb="45" eb="47">
      <t>カンケイ</t>
    </rPh>
    <rPh sb="47" eb="49">
      <t>ケンセツ</t>
    </rPh>
    <rPh sb="56" eb="58">
      <t>ギョウム</t>
    </rPh>
    <phoneticPr fontId="4"/>
  </si>
  <si>
    <t>分任支出負担行為担当官　
東北地方整備局　北上川下流河川事務所長　島田　昭一
石巻市蛇田字新下沼８０</t>
    <rPh sb="0" eb="1">
      <t>ブン</t>
    </rPh>
    <rPh sb="1" eb="2">
      <t>ニン</t>
    </rPh>
    <rPh sb="2" eb="4">
      <t>シシュツ</t>
    </rPh>
    <rPh sb="4" eb="6">
      <t>フタン</t>
    </rPh>
    <rPh sb="6" eb="8">
      <t>コウイ</t>
    </rPh>
    <rPh sb="8" eb="11">
      <t>タントウカン</t>
    </rPh>
    <rPh sb="28" eb="31">
      <t>ジムショ</t>
    </rPh>
    <rPh sb="31" eb="32">
      <t>チョウ</t>
    </rPh>
    <rPh sb="33" eb="35">
      <t>シマダ</t>
    </rPh>
    <rPh sb="36" eb="38">
      <t>ショウイチ</t>
    </rPh>
    <rPh sb="39" eb="42">
      <t>イシノマキシ</t>
    </rPh>
    <rPh sb="42" eb="44">
      <t>ヘビタ</t>
    </rPh>
    <rPh sb="44" eb="45">
      <t>アザ</t>
    </rPh>
    <rPh sb="45" eb="46">
      <t>シン</t>
    </rPh>
    <rPh sb="46" eb="48">
      <t>シモヌマ</t>
    </rPh>
    <phoneticPr fontId="20"/>
  </si>
  <si>
    <t>北上川下流管内技術審査業務
北上川下流河川事務所
H23.6.1～H24.3.30
土木関係建設コンサルタント業務</t>
    <rPh sb="14" eb="17">
      <t>キタカミガワ</t>
    </rPh>
    <rPh sb="17" eb="19">
      <t>カリュウ</t>
    </rPh>
    <rPh sb="19" eb="21">
      <t>カセン</t>
    </rPh>
    <rPh sb="21" eb="24">
      <t>ジムショ</t>
    </rPh>
    <rPh sb="42" eb="44">
      <t>ドボク</t>
    </rPh>
    <rPh sb="44" eb="46">
      <t>カンケイ</t>
    </rPh>
    <rPh sb="46" eb="48">
      <t>ケンセツ</t>
    </rPh>
    <rPh sb="55" eb="57">
      <t>ギョウム</t>
    </rPh>
    <phoneticPr fontId="4"/>
  </si>
  <si>
    <t>秋田角館地区監督官工事監督支援業務
秋田河川国道事務所
H23.4.1～H25.3.29
土木関係建設コンサルタント業務</t>
    <rPh sb="18" eb="20">
      <t>アキタ</t>
    </rPh>
    <rPh sb="20" eb="22">
      <t>カセン</t>
    </rPh>
    <rPh sb="22" eb="24">
      <t>コクドウ</t>
    </rPh>
    <rPh sb="24" eb="27">
      <t>ジムショ</t>
    </rPh>
    <rPh sb="45" eb="47">
      <t>ドボク</t>
    </rPh>
    <rPh sb="47" eb="49">
      <t>カンケイ</t>
    </rPh>
    <rPh sb="49" eb="51">
      <t>ケンセツ</t>
    </rPh>
    <rPh sb="58" eb="60">
      <t>ギョウム</t>
    </rPh>
    <phoneticPr fontId="18"/>
  </si>
  <si>
    <t>分任支出負担行為担当官　
東北地方整備局　秋田河川国道事務所長　柴田　久　
秋田市山王１－１０－２９</t>
    <rPh sb="0" eb="1">
      <t>ブン</t>
    </rPh>
    <rPh sb="1" eb="2">
      <t>ニン</t>
    </rPh>
    <rPh sb="2" eb="4">
      <t>シシュツ</t>
    </rPh>
    <rPh sb="4" eb="6">
      <t>フタン</t>
    </rPh>
    <rPh sb="6" eb="8">
      <t>コウイ</t>
    </rPh>
    <rPh sb="8" eb="11">
      <t>タントウカン</t>
    </rPh>
    <rPh sb="21" eb="23">
      <t>アキタ</t>
    </rPh>
    <rPh sb="23" eb="25">
      <t>カセン</t>
    </rPh>
    <rPh sb="25" eb="27">
      <t>コクドウ</t>
    </rPh>
    <rPh sb="27" eb="30">
      <t>ジムショ</t>
    </rPh>
    <rPh sb="30" eb="31">
      <t>チョウ</t>
    </rPh>
    <rPh sb="32" eb="34">
      <t>シバタ</t>
    </rPh>
    <rPh sb="35" eb="36">
      <t>ヒサシ</t>
    </rPh>
    <rPh sb="38" eb="41">
      <t>アキタシ</t>
    </rPh>
    <rPh sb="41" eb="43">
      <t>サンノウ</t>
    </rPh>
    <phoneticPr fontId="18"/>
  </si>
  <si>
    <t>雄物川・子吉川水質分析業務
秋田河川国道事務所
H23.4.1～H24.3.31
土木関係建設コンサルタント業務</t>
    <rPh sb="14" eb="16">
      <t>アキタ</t>
    </rPh>
    <rPh sb="16" eb="18">
      <t>カセン</t>
    </rPh>
    <rPh sb="18" eb="20">
      <t>コクドウ</t>
    </rPh>
    <rPh sb="20" eb="23">
      <t>ジムショ</t>
    </rPh>
    <rPh sb="41" eb="43">
      <t>ドボク</t>
    </rPh>
    <rPh sb="43" eb="45">
      <t>カンケイ</t>
    </rPh>
    <rPh sb="45" eb="47">
      <t>ケンセツ</t>
    </rPh>
    <rPh sb="54" eb="56">
      <t>ギョウム</t>
    </rPh>
    <phoneticPr fontId="18"/>
  </si>
  <si>
    <t>秋田河川国道道路許認可適正化業務
秋田河川国道事務所
H23.4.1～H25.3.31
土木関係建設コンサルタント業務</t>
    <rPh sb="17" eb="19">
      <t>アキタ</t>
    </rPh>
    <rPh sb="19" eb="21">
      <t>カセン</t>
    </rPh>
    <rPh sb="21" eb="23">
      <t>コクドウ</t>
    </rPh>
    <rPh sb="23" eb="26">
      <t>ジムショ</t>
    </rPh>
    <rPh sb="44" eb="46">
      <t>ドボク</t>
    </rPh>
    <rPh sb="46" eb="48">
      <t>カンケイ</t>
    </rPh>
    <rPh sb="48" eb="50">
      <t>ケンセツ</t>
    </rPh>
    <rPh sb="57" eb="59">
      <t>ギョウム</t>
    </rPh>
    <phoneticPr fontId="18"/>
  </si>
  <si>
    <t>秋田管内角館地区道路施設機器監視業務
秋田河川国道事務所
H23.4.1～H24.3.31
土木関係建設コンサルタント業務</t>
    <rPh sb="19" eb="21">
      <t>アキタ</t>
    </rPh>
    <rPh sb="21" eb="23">
      <t>カセン</t>
    </rPh>
    <rPh sb="23" eb="25">
      <t>コクドウ</t>
    </rPh>
    <rPh sb="25" eb="28">
      <t>ジムショ</t>
    </rPh>
    <rPh sb="46" eb="48">
      <t>ドボク</t>
    </rPh>
    <rPh sb="48" eb="50">
      <t>カンケイ</t>
    </rPh>
    <rPh sb="50" eb="52">
      <t>ケンセツ</t>
    </rPh>
    <rPh sb="59" eb="61">
      <t>ギョウム</t>
    </rPh>
    <phoneticPr fontId="3"/>
  </si>
  <si>
    <t>分任支出負担行為担当官　
東北地方整備局　秋田河川国道事務所長　柴田　久　
秋田市山王１－１０－２９</t>
    <rPh sb="0" eb="1">
      <t>ブン</t>
    </rPh>
    <rPh sb="1" eb="2">
      <t>ニン</t>
    </rPh>
    <rPh sb="2" eb="4">
      <t>シシュツ</t>
    </rPh>
    <rPh sb="4" eb="6">
      <t>フタン</t>
    </rPh>
    <rPh sb="6" eb="8">
      <t>コウイ</t>
    </rPh>
    <rPh sb="8" eb="11">
      <t>タントウカン</t>
    </rPh>
    <rPh sb="13" eb="15">
      <t>トウホク</t>
    </rPh>
    <rPh sb="15" eb="17">
      <t>チホウ</t>
    </rPh>
    <rPh sb="17" eb="20">
      <t>セイビキョク</t>
    </rPh>
    <rPh sb="21" eb="23">
      <t>アキタ</t>
    </rPh>
    <rPh sb="23" eb="25">
      <t>カセン</t>
    </rPh>
    <rPh sb="25" eb="27">
      <t>コクドウ</t>
    </rPh>
    <rPh sb="27" eb="30">
      <t>ジムショ</t>
    </rPh>
    <rPh sb="30" eb="31">
      <t>チョウ</t>
    </rPh>
    <rPh sb="32" eb="34">
      <t>シバタ</t>
    </rPh>
    <rPh sb="35" eb="36">
      <t>ヒサシ</t>
    </rPh>
    <rPh sb="38" eb="41">
      <t>アキタシ</t>
    </rPh>
    <rPh sb="41" eb="43">
      <t>サンノウ</t>
    </rPh>
    <phoneticPr fontId="21"/>
  </si>
  <si>
    <t>（特社）東北建設協会
宮城県仙台市青葉区八幡一丁目4-16</t>
    <phoneticPr fontId="4"/>
  </si>
  <si>
    <t>秋田管内道路出張所工事監督支援業務
秋田河川国道事務所
H23.4.1～H24.3.30
土木関係建設コンサルタント業務</t>
    <rPh sb="18" eb="20">
      <t>アキタ</t>
    </rPh>
    <rPh sb="20" eb="22">
      <t>カセン</t>
    </rPh>
    <rPh sb="22" eb="24">
      <t>コクドウ</t>
    </rPh>
    <rPh sb="24" eb="27">
      <t>ジムショ</t>
    </rPh>
    <rPh sb="45" eb="47">
      <t>ドボク</t>
    </rPh>
    <rPh sb="47" eb="49">
      <t>カンケイ</t>
    </rPh>
    <rPh sb="49" eb="51">
      <t>ケンセツ</t>
    </rPh>
    <rPh sb="58" eb="60">
      <t>ギョウム</t>
    </rPh>
    <phoneticPr fontId="18"/>
  </si>
  <si>
    <t>秋田管内管理積算技術業務
秋田河川国道事務所
H23.4.1～H24.3.30
土木関係建設コンサルタント業務</t>
    <rPh sb="13" eb="15">
      <t>アキタ</t>
    </rPh>
    <rPh sb="15" eb="17">
      <t>カセン</t>
    </rPh>
    <rPh sb="17" eb="19">
      <t>コクドウ</t>
    </rPh>
    <rPh sb="19" eb="22">
      <t>ジムショ</t>
    </rPh>
    <rPh sb="40" eb="42">
      <t>ドボク</t>
    </rPh>
    <rPh sb="42" eb="44">
      <t>カンケイ</t>
    </rPh>
    <rPh sb="44" eb="46">
      <t>ケンセツ</t>
    </rPh>
    <rPh sb="53" eb="55">
      <t>ギョウム</t>
    </rPh>
    <phoneticPr fontId="18"/>
  </si>
  <si>
    <t>秋田管内技術審査業務
秋田河川国道事務所
H23.4.1～H24.3.30
土木関係建設コンサルタント業務</t>
    <rPh sb="11" eb="13">
      <t>アキタ</t>
    </rPh>
    <rPh sb="13" eb="15">
      <t>カセン</t>
    </rPh>
    <rPh sb="15" eb="17">
      <t>コクドウ</t>
    </rPh>
    <rPh sb="17" eb="20">
      <t>ジムショ</t>
    </rPh>
    <rPh sb="38" eb="40">
      <t>ドボク</t>
    </rPh>
    <rPh sb="40" eb="42">
      <t>カンケイ</t>
    </rPh>
    <rPh sb="42" eb="44">
      <t>ケンセツ</t>
    </rPh>
    <rPh sb="51" eb="53">
      <t>ギョウム</t>
    </rPh>
    <phoneticPr fontId="18"/>
  </si>
  <si>
    <t>秋田河川国道用地関係資料作成整理等業務
秋田河川国道事務所
H23.4.8～H24.3.30
補償関係コンサルタント業務</t>
    <rPh sb="20" eb="22">
      <t>アキタ</t>
    </rPh>
    <rPh sb="22" eb="24">
      <t>カセン</t>
    </rPh>
    <rPh sb="24" eb="26">
      <t>コクドウ</t>
    </rPh>
    <rPh sb="26" eb="29">
      <t>ジムショ</t>
    </rPh>
    <rPh sb="47" eb="49">
      <t>ホショウ</t>
    </rPh>
    <rPh sb="49" eb="51">
      <t>カンケイ</t>
    </rPh>
    <rPh sb="58" eb="60">
      <t>ギョウム</t>
    </rPh>
    <phoneticPr fontId="4"/>
  </si>
  <si>
    <t>湯沢河川国道事務所用地関係資料作成整理等業務
湯沢河川国道事務所
H23.4.1～H24.3.30
補償関係コンサルタント業務</t>
    <rPh sb="0" eb="2">
      <t>ユザワ</t>
    </rPh>
    <rPh sb="2" eb="4">
      <t>カセン</t>
    </rPh>
    <rPh sb="4" eb="6">
      <t>コクドウ</t>
    </rPh>
    <rPh sb="6" eb="8">
      <t>ジム</t>
    </rPh>
    <rPh sb="8" eb="9">
      <t>ジョ</t>
    </rPh>
    <rPh sb="9" eb="11">
      <t>ヨウチ</t>
    </rPh>
    <rPh sb="11" eb="13">
      <t>カンケイ</t>
    </rPh>
    <rPh sb="13" eb="15">
      <t>シリョウ</t>
    </rPh>
    <rPh sb="15" eb="17">
      <t>サクセイ</t>
    </rPh>
    <rPh sb="17" eb="20">
      <t>セイリナド</t>
    </rPh>
    <rPh sb="20" eb="22">
      <t>ギョウム</t>
    </rPh>
    <rPh sb="23" eb="25">
      <t>ユザワ</t>
    </rPh>
    <rPh sb="25" eb="27">
      <t>カセン</t>
    </rPh>
    <rPh sb="27" eb="29">
      <t>コクドウ</t>
    </rPh>
    <rPh sb="29" eb="32">
      <t>ジムショ</t>
    </rPh>
    <rPh sb="50" eb="52">
      <t>ホショウ</t>
    </rPh>
    <rPh sb="52" eb="54">
      <t>カンケイ</t>
    </rPh>
    <rPh sb="61" eb="63">
      <t>ギョウム</t>
    </rPh>
    <phoneticPr fontId="18"/>
  </si>
  <si>
    <t>分任支出負担行為担当官　
東北地方整備局　湯沢河川国道事務所長　髙橋　季承
湯沢市関口字上寺沢６４－２</t>
    <rPh sb="0" eb="1">
      <t>ブン</t>
    </rPh>
    <rPh sb="1" eb="2">
      <t>ニン</t>
    </rPh>
    <rPh sb="2" eb="4">
      <t>シシュツ</t>
    </rPh>
    <rPh sb="4" eb="6">
      <t>フタン</t>
    </rPh>
    <rPh sb="6" eb="8">
      <t>コウイ</t>
    </rPh>
    <rPh sb="8" eb="11">
      <t>タントウカン</t>
    </rPh>
    <rPh sb="21" eb="23">
      <t>ユザワ</t>
    </rPh>
    <rPh sb="23" eb="25">
      <t>カセン</t>
    </rPh>
    <rPh sb="25" eb="27">
      <t>コクドウ</t>
    </rPh>
    <rPh sb="27" eb="30">
      <t>ジムショ</t>
    </rPh>
    <rPh sb="30" eb="31">
      <t>チョウ</t>
    </rPh>
    <rPh sb="32" eb="34">
      <t>タカハシ</t>
    </rPh>
    <rPh sb="35" eb="36">
      <t>キ</t>
    </rPh>
    <rPh sb="36" eb="37">
      <t>ウケタマワ</t>
    </rPh>
    <rPh sb="38" eb="41">
      <t>ユザワシ</t>
    </rPh>
    <rPh sb="41" eb="43">
      <t>セキグチ</t>
    </rPh>
    <rPh sb="43" eb="44">
      <t>アザ</t>
    </rPh>
    <rPh sb="44" eb="45">
      <t>カミ</t>
    </rPh>
    <rPh sb="45" eb="47">
      <t>テラサワ</t>
    </rPh>
    <phoneticPr fontId="18"/>
  </si>
  <si>
    <t>雄物川上流河川巡視支援業務
湯沢河川国道事務所
H23.4.1～H24.3.31
土木関係建設コンサルタント業務</t>
    <rPh sb="0" eb="3">
      <t>オモノガワ</t>
    </rPh>
    <rPh sb="3" eb="5">
      <t>ジョウリュウ</t>
    </rPh>
    <rPh sb="5" eb="7">
      <t>カセン</t>
    </rPh>
    <rPh sb="7" eb="9">
      <t>ジュンシ</t>
    </rPh>
    <rPh sb="9" eb="11">
      <t>シエン</t>
    </rPh>
    <rPh sb="11" eb="13">
      <t>ギョウム</t>
    </rPh>
    <rPh sb="14" eb="16">
      <t>ユザワ</t>
    </rPh>
    <rPh sb="16" eb="18">
      <t>カセン</t>
    </rPh>
    <rPh sb="18" eb="20">
      <t>コクドウ</t>
    </rPh>
    <rPh sb="20" eb="23">
      <t>ジムショ</t>
    </rPh>
    <rPh sb="41" eb="43">
      <t>ドボク</t>
    </rPh>
    <rPh sb="43" eb="45">
      <t>カンケイ</t>
    </rPh>
    <rPh sb="45" eb="47">
      <t>ケンセツ</t>
    </rPh>
    <rPh sb="54" eb="56">
      <t>ギョウム</t>
    </rPh>
    <phoneticPr fontId="18"/>
  </si>
  <si>
    <t>湯沢河川国道道路許認可適正化業務
湯沢河川国道事務所
H23.4.1～H24.3.30
土木関係建設コンサルタント業務</t>
    <rPh sb="0" eb="2">
      <t>ユザワ</t>
    </rPh>
    <rPh sb="2" eb="4">
      <t>カセン</t>
    </rPh>
    <rPh sb="4" eb="6">
      <t>コクドウ</t>
    </rPh>
    <rPh sb="6" eb="8">
      <t>ドウロ</t>
    </rPh>
    <rPh sb="8" eb="11">
      <t>キョニンカ</t>
    </rPh>
    <rPh sb="11" eb="14">
      <t>テキセイカ</t>
    </rPh>
    <rPh sb="14" eb="16">
      <t>ギョウム</t>
    </rPh>
    <rPh sb="17" eb="19">
      <t>ユザワ</t>
    </rPh>
    <rPh sb="19" eb="21">
      <t>カセン</t>
    </rPh>
    <rPh sb="21" eb="23">
      <t>コクドウ</t>
    </rPh>
    <rPh sb="23" eb="26">
      <t>ジムショ</t>
    </rPh>
    <rPh sb="44" eb="46">
      <t>ドボク</t>
    </rPh>
    <rPh sb="46" eb="48">
      <t>カンケイ</t>
    </rPh>
    <rPh sb="48" eb="50">
      <t>ケンセツ</t>
    </rPh>
    <rPh sb="57" eb="59">
      <t>ギョウム</t>
    </rPh>
    <phoneticPr fontId="18"/>
  </si>
  <si>
    <t>湯沢管内技術審査業務
湯沢河川国道事務所
H23.4.8～H24.3.30
土木関係建設コンサルタント業務</t>
    <rPh sb="0" eb="2">
      <t>ユザワ</t>
    </rPh>
    <rPh sb="2" eb="4">
      <t>カンナイ</t>
    </rPh>
    <rPh sb="4" eb="6">
      <t>ギジュツ</t>
    </rPh>
    <rPh sb="6" eb="8">
      <t>シンサ</t>
    </rPh>
    <rPh sb="8" eb="10">
      <t>ギョウム</t>
    </rPh>
    <rPh sb="11" eb="13">
      <t>ユザワ</t>
    </rPh>
    <rPh sb="13" eb="15">
      <t>カセン</t>
    </rPh>
    <rPh sb="15" eb="17">
      <t>コクドウ</t>
    </rPh>
    <rPh sb="17" eb="20">
      <t>ジムショ</t>
    </rPh>
    <rPh sb="38" eb="40">
      <t>ドボク</t>
    </rPh>
    <rPh sb="40" eb="42">
      <t>カンケイ</t>
    </rPh>
    <rPh sb="42" eb="44">
      <t>ケンセツ</t>
    </rPh>
    <rPh sb="51" eb="53">
      <t>ギョウム</t>
    </rPh>
    <phoneticPr fontId="18"/>
  </si>
  <si>
    <t>湯沢管内積算技術業務
湯沢河川国道事務所
H23.4.8～H25.3.29
土木関係建設コンサルタント業務</t>
    <rPh sb="0" eb="2">
      <t>ユザワ</t>
    </rPh>
    <rPh sb="2" eb="4">
      <t>カンナイ</t>
    </rPh>
    <rPh sb="4" eb="6">
      <t>セキサン</t>
    </rPh>
    <rPh sb="6" eb="8">
      <t>ギジュツ</t>
    </rPh>
    <rPh sb="8" eb="10">
      <t>ギョウム</t>
    </rPh>
    <rPh sb="11" eb="13">
      <t>ユザワ</t>
    </rPh>
    <rPh sb="13" eb="15">
      <t>カセン</t>
    </rPh>
    <rPh sb="15" eb="17">
      <t>コクドウ</t>
    </rPh>
    <rPh sb="17" eb="20">
      <t>ジムショ</t>
    </rPh>
    <rPh sb="38" eb="40">
      <t>ドボク</t>
    </rPh>
    <rPh sb="40" eb="42">
      <t>カンケイ</t>
    </rPh>
    <rPh sb="42" eb="44">
      <t>ケンセツ</t>
    </rPh>
    <rPh sb="51" eb="53">
      <t>ギョウム</t>
    </rPh>
    <phoneticPr fontId="18"/>
  </si>
  <si>
    <t>能代管内大館西２０工区工事監督支援業務
能代河川国道事務所
H23.4.1～H25.3.29
土木関係建設コンサルタント業務</t>
    <rPh sb="20" eb="22">
      <t>ノシロ</t>
    </rPh>
    <rPh sb="22" eb="24">
      <t>カセン</t>
    </rPh>
    <rPh sb="24" eb="26">
      <t>コクドウ</t>
    </rPh>
    <rPh sb="26" eb="29">
      <t>ジムショ</t>
    </rPh>
    <rPh sb="47" eb="49">
      <t>ドボク</t>
    </rPh>
    <rPh sb="49" eb="51">
      <t>カンケイ</t>
    </rPh>
    <rPh sb="51" eb="53">
      <t>ケンセツ</t>
    </rPh>
    <rPh sb="60" eb="62">
      <t>ギョウム</t>
    </rPh>
    <phoneticPr fontId="4"/>
  </si>
  <si>
    <t>分任支出負担行為担当官　
東北地方整備局　能代河川国道事務所長　吉永　宙司
能代市鰄渕字一本柳９７－１</t>
    <rPh sb="0" eb="1">
      <t>ブン</t>
    </rPh>
    <rPh sb="1" eb="2">
      <t>ニン</t>
    </rPh>
    <rPh sb="2" eb="4">
      <t>シシュツ</t>
    </rPh>
    <rPh sb="4" eb="6">
      <t>フタン</t>
    </rPh>
    <rPh sb="6" eb="8">
      <t>コウイ</t>
    </rPh>
    <rPh sb="8" eb="11">
      <t>タントウカン</t>
    </rPh>
    <rPh sb="27" eb="30">
      <t>ジムショ</t>
    </rPh>
    <rPh sb="30" eb="31">
      <t>チョウ</t>
    </rPh>
    <rPh sb="32" eb="34">
      <t>ヨシナガ</t>
    </rPh>
    <rPh sb="35" eb="36">
      <t>チュウ</t>
    </rPh>
    <rPh sb="36" eb="37">
      <t>ジ</t>
    </rPh>
    <rPh sb="38" eb="41">
      <t>ノシロシ</t>
    </rPh>
    <rPh sb="42" eb="43">
      <t>フチ</t>
    </rPh>
    <rPh sb="43" eb="44">
      <t>アザ</t>
    </rPh>
    <rPh sb="44" eb="47">
      <t>イッポンヤナギ</t>
    </rPh>
    <phoneticPr fontId="20"/>
  </si>
  <si>
    <t>米代川水系水質分析業務
能代河川国道事務所
H23.4.1～H24.3.31
土木関係建設コンサルタント業務</t>
    <rPh sb="12" eb="14">
      <t>ノシロ</t>
    </rPh>
    <rPh sb="14" eb="16">
      <t>カセン</t>
    </rPh>
    <rPh sb="16" eb="18">
      <t>コクドウ</t>
    </rPh>
    <rPh sb="18" eb="21">
      <t>ジムショ</t>
    </rPh>
    <rPh sb="39" eb="41">
      <t>ドボク</t>
    </rPh>
    <rPh sb="41" eb="43">
      <t>カンケイ</t>
    </rPh>
    <rPh sb="43" eb="45">
      <t>ケンセツ</t>
    </rPh>
    <rPh sb="52" eb="54">
      <t>ギョウム</t>
    </rPh>
    <phoneticPr fontId="4"/>
  </si>
  <si>
    <t>能代河川国道事務所用地関係資料作成整理等業務
能代河川国道事務所
H23.4.8～H24.3.30
補償関係コンサルタント業務</t>
    <rPh sb="23" eb="25">
      <t>ノシロ</t>
    </rPh>
    <rPh sb="25" eb="27">
      <t>カセン</t>
    </rPh>
    <rPh sb="27" eb="29">
      <t>コクドウ</t>
    </rPh>
    <rPh sb="29" eb="32">
      <t>ジムショ</t>
    </rPh>
    <rPh sb="50" eb="52">
      <t>ホショウ</t>
    </rPh>
    <rPh sb="52" eb="54">
      <t>カンケイ</t>
    </rPh>
    <rPh sb="61" eb="63">
      <t>ギョウム</t>
    </rPh>
    <phoneticPr fontId="4"/>
  </si>
  <si>
    <t>能代管内技術審査業務
能代河川国道事務所
H23.4.8～H25.3.29
土木関係建設コンサルタント業務</t>
    <rPh sb="11" eb="13">
      <t>ノシロ</t>
    </rPh>
    <rPh sb="13" eb="15">
      <t>カセン</t>
    </rPh>
    <rPh sb="15" eb="17">
      <t>コクドウ</t>
    </rPh>
    <rPh sb="17" eb="20">
      <t>ジムショ</t>
    </rPh>
    <rPh sb="38" eb="40">
      <t>ドボク</t>
    </rPh>
    <rPh sb="40" eb="42">
      <t>カンケイ</t>
    </rPh>
    <rPh sb="42" eb="44">
      <t>ケンセツ</t>
    </rPh>
    <rPh sb="51" eb="53">
      <t>ギョウム</t>
    </rPh>
    <phoneticPr fontId="4"/>
  </si>
  <si>
    <t>能代管内道路改築積算技術業務
能代河川国道事務所
H23.4.8～H25.3.29
土木関係建設コンサルタント業務</t>
    <rPh sb="15" eb="17">
      <t>ノシロ</t>
    </rPh>
    <rPh sb="17" eb="19">
      <t>カセン</t>
    </rPh>
    <rPh sb="19" eb="21">
      <t>コクドウ</t>
    </rPh>
    <rPh sb="21" eb="24">
      <t>ジムショ</t>
    </rPh>
    <rPh sb="42" eb="44">
      <t>ドボク</t>
    </rPh>
    <rPh sb="44" eb="46">
      <t>カンケイ</t>
    </rPh>
    <rPh sb="46" eb="48">
      <t>ケンセツ</t>
    </rPh>
    <rPh sb="55" eb="57">
      <t>ギョウム</t>
    </rPh>
    <phoneticPr fontId="4"/>
  </si>
  <si>
    <t>森吉山ダム積算技術業務
森吉山ダム工事事務所
H23.4.8～H24.3.30
土木関係建設コンサルタント業務</t>
    <rPh sb="12" eb="15">
      <t>モリヨシザン</t>
    </rPh>
    <rPh sb="17" eb="19">
      <t>コウジ</t>
    </rPh>
    <rPh sb="19" eb="22">
      <t>ジムショ</t>
    </rPh>
    <rPh sb="40" eb="42">
      <t>ドボク</t>
    </rPh>
    <rPh sb="42" eb="44">
      <t>カンケイ</t>
    </rPh>
    <rPh sb="44" eb="46">
      <t>ケンセツ</t>
    </rPh>
    <rPh sb="53" eb="55">
      <t>ギョウム</t>
    </rPh>
    <phoneticPr fontId="4"/>
  </si>
  <si>
    <t>分任支出負担行為担当官　
東北地方整備局　森吉山ダム工事事務所長　佐藤　清　
北秋田市米内沢字東川向５</t>
    <rPh sb="0" eb="1">
      <t>ブン</t>
    </rPh>
    <rPh sb="1" eb="2">
      <t>ニン</t>
    </rPh>
    <rPh sb="2" eb="4">
      <t>シシュツ</t>
    </rPh>
    <rPh sb="4" eb="6">
      <t>フタン</t>
    </rPh>
    <rPh sb="6" eb="8">
      <t>コウイ</t>
    </rPh>
    <rPh sb="8" eb="11">
      <t>タントウカン</t>
    </rPh>
    <rPh sb="28" eb="31">
      <t>ジムショ</t>
    </rPh>
    <rPh sb="31" eb="32">
      <t>チョウ</t>
    </rPh>
    <rPh sb="33" eb="35">
      <t>サトウ</t>
    </rPh>
    <rPh sb="36" eb="37">
      <t>キヨシ</t>
    </rPh>
    <rPh sb="39" eb="43">
      <t>キタアキタシ</t>
    </rPh>
    <rPh sb="43" eb="46">
      <t>ヨナイザワ</t>
    </rPh>
    <rPh sb="46" eb="47">
      <t>アザ</t>
    </rPh>
    <rPh sb="47" eb="49">
      <t>ヒガシカワ</t>
    </rPh>
    <rPh sb="49" eb="50">
      <t>ムキ</t>
    </rPh>
    <phoneticPr fontId="20"/>
  </si>
  <si>
    <t>森吉山ダム管内積算技術業務
森吉山ダム工事事務所
H23.12.15～H24.3.30
土木関係建設コンサルタント業務</t>
    <rPh sb="0" eb="3">
      <t>モリヨシザン</t>
    </rPh>
    <rPh sb="5" eb="7">
      <t>カンナイ</t>
    </rPh>
    <rPh sb="7" eb="9">
      <t>セキサン</t>
    </rPh>
    <rPh sb="9" eb="11">
      <t>ギジュツ</t>
    </rPh>
    <rPh sb="11" eb="13">
      <t>ギョウム</t>
    </rPh>
    <rPh sb="14" eb="17">
      <t>モリヨシザン</t>
    </rPh>
    <rPh sb="19" eb="21">
      <t>コウジ</t>
    </rPh>
    <rPh sb="21" eb="24">
      <t>ジムショ</t>
    </rPh>
    <rPh sb="44" eb="46">
      <t>ドボク</t>
    </rPh>
    <rPh sb="46" eb="48">
      <t>カンケイ</t>
    </rPh>
    <rPh sb="48" eb="50">
      <t>ケンセツ</t>
    </rPh>
    <rPh sb="57" eb="59">
      <t>ギョウム</t>
    </rPh>
    <phoneticPr fontId="18"/>
  </si>
  <si>
    <t>山形河川国道事務所用地補償総合技術業務
山形河川国道事務所
H23.4.1～H24.3.30
補償関係コンサルタント業務</t>
    <rPh sb="20" eb="22">
      <t>ヤマガタ</t>
    </rPh>
    <rPh sb="22" eb="24">
      <t>カセン</t>
    </rPh>
    <rPh sb="24" eb="26">
      <t>コクドウ</t>
    </rPh>
    <rPh sb="26" eb="29">
      <t>ジムショ</t>
    </rPh>
    <rPh sb="47" eb="49">
      <t>ホショウ</t>
    </rPh>
    <rPh sb="49" eb="51">
      <t>カンケイ</t>
    </rPh>
    <rPh sb="58" eb="60">
      <t>ギョウム</t>
    </rPh>
    <phoneticPr fontId="4"/>
  </si>
  <si>
    <t>分任支出負担行為担当官　
東北地方整備局　山形河川国道事務所長　前内　永敏
山形市成沢西４－３－５５</t>
    <rPh sb="0" eb="1">
      <t>ブン</t>
    </rPh>
    <rPh sb="1" eb="2">
      <t>ニン</t>
    </rPh>
    <rPh sb="2" eb="4">
      <t>シシュツ</t>
    </rPh>
    <rPh sb="4" eb="6">
      <t>フタン</t>
    </rPh>
    <rPh sb="6" eb="8">
      <t>コウイ</t>
    </rPh>
    <rPh sb="8" eb="11">
      <t>タントウカン</t>
    </rPh>
    <rPh sb="27" eb="30">
      <t>ジムショ</t>
    </rPh>
    <rPh sb="30" eb="31">
      <t>チョウ</t>
    </rPh>
    <rPh sb="32" eb="33">
      <t>マエ</t>
    </rPh>
    <rPh sb="33" eb="34">
      <t>ウチ</t>
    </rPh>
    <rPh sb="35" eb="37">
      <t>ナガトシ</t>
    </rPh>
    <rPh sb="38" eb="41">
      <t>ヤマガタシ</t>
    </rPh>
    <rPh sb="41" eb="43">
      <t>ナリサワ</t>
    </rPh>
    <rPh sb="43" eb="44">
      <t>ニシ</t>
    </rPh>
    <phoneticPr fontId="20"/>
  </si>
  <si>
    <t>Ｈ２３－２４山形河川国道道路許認可適正化業務
山形河川国道事務所
H23.4.1～H25.3.29
土木関係建設コンサルタント業務</t>
    <rPh sb="23" eb="25">
      <t>ヤマガタ</t>
    </rPh>
    <rPh sb="25" eb="27">
      <t>カセン</t>
    </rPh>
    <rPh sb="27" eb="29">
      <t>コクドウ</t>
    </rPh>
    <rPh sb="29" eb="32">
      <t>ジムショ</t>
    </rPh>
    <rPh sb="50" eb="52">
      <t>ドボク</t>
    </rPh>
    <rPh sb="52" eb="54">
      <t>カンケイ</t>
    </rPh>
    <rPh sb="54" eb="56">
      <t>ケンセツ</t>
    </rPh>
    <rPh sb="63" eb="65">
      <t>ギョウム</t>
    </rPh>
    <phoneticPr fontId="4"/>
  </si>
  <si>
    <t>最上川上流水質分析業務
山形河川国道事務所
H23.4.1～H24.3.31
土木関係建設コンサルタント業務</t>
    <rPh sb="12" eb="14">
      <t>ヤマガタ</t>
    </rPh>
    <rPh sb="14" eb="16">
      <t>カセン</t>
    </rPh>
    <rPh sb="16" eb="18">
      <t>コクドウ</t>
    </rPh>
    <rPh sb="18" eb="21">
      <t>ジムショ</t>
    </rPh>
    <rPh sb="39" eb="41">
      <t>ドボク</t>
    </rPh>
    <rPh sb="41" eb="43">
      <t>カンケイ</t>
    </rPh>
    <rPh sb="43" eb="45">
      <t>ケンセツ</t>
    </rPh>
    <rPh sb="52" eb="54">
      <t>ギョウム</t>
    </rPh>
    <phoneticPr fontId="4"/>
  </si>
  <si>
    <t>Ｈ２３－２４最上川上流河川巡視支援業務
山形河川国道事務所
H23.4.1～H25.3.31
土木関係建設コンサルタント業務</t>
    <rPh sb="20" eb="22">
      <t>ヤマガタ</t>
    </rPh>
    <rPh sb="22" eb="24">
      <t>カセン</t>
    </rPh>
    <rPh sb="24" eb="26">
      <t>コクドウ</t>
    </rPh>
    <rPh sb="26" eb="29">
      <t>ジムショ</t>
    </rPh>
    <rPh sb="47" eb="49">
      <t>ドボク</t>
    </rPh>
    <rPh sb="49" eb="51">
      <t>カンケイ</t>
    </rPh>
    <rPh sb="51" eb="53">
      <t>ケンセツ</t>
    </rPh>
    <rPh sb="60" eb="62">
      <t>ギョウム</t>
    </rPh>
    <phoneticPr fontId="4"/>
  </si>
  <si>
    <t>Ｈ２３－２４山形管内技術審査業務
山形河川国道事務所
H23.4.1～H25.3.29
土木関係建設コンサルタント業務</t>
    <rPh sb="17" eb="19">
      <t>ヤマガタ</t>
    </rPh>
    <rPh sb="19" eb="21">
      <t>カセン</t>
    </rPh>
    <rPh sb="21" eb="23">
      <t>コクドウ</t>
    </rPh>
    <rPh sb="23" eb="26">
      <t>ジムショ</t>
    </rPh>
    <rPh sb="44" eb="46">
      <t>ドボク</t>
    </rPh>
    <rPh sb="46" eb="48">
      <t>カンケイ</t>
    </rPh>
    <rPh sb="48" eb="50">
      <t>ケンセツ</t>
    </rPh>
    <rPh sb="57" eb="59">
      <t>ギョウム</t>
    </rPh>
    <phoneticPr fontId="4"/>
  </si>
  <si>
    <t>山形河川国道事務所用地関係資料作成整理等業務
山形河川国道事務所
H23.4.1～H24.3.30
補償関係コンサルタント業務</t>
    <rPh sb="23" eb="25">
      <t>ヤマガタ</t>
    </rPh>
    <rPh sb="25" eb="27">
      <t>カセン</t>
    </rPh>
    <rPh sb="27" eb="29">
      <t>コクドウ</t>
    </rPh>
    <rPh sb="29" eb="32">
      <t>ジムショ</t>
    </rPh>
    <rPh sb="50" eb="52">
      <t>ホショウ</t>
    </rPh>
    <rPh sb="52" eb="54">
      <t>カンケイ</t>
    </rPh>
    <rPh sb="61" eb="63">
      <t>ギョウム</t>
    </rPh>
    <phoneticPr fontId="4"/>
  </si>
  <si>
    <t>酒田河川国道事務所用地補償総合技術業務
酒田河川国道事務所
H23.4.1～H24.3.30
補償関係コンサルタント業務</t>
    <rPh sb="20" eb="22">
      <t>サカタ</t>
    </rPh>
    <rPh sb="22" eb="24">
      <t>カセン</t>
    </rPh>
    <rPh sb="24" eb="26">
      <t>コクドウ</t>
    </rPh>
    <rPh sb="26" eb="29">
      <t>ジムショ</t>
    </rPh>
    <rPh sb="47" eb="49">
      <t>ホショウ</t>
    </rPh>
    <rPh sb="49" eb="51">
      <t>カンケイ</t>
    </rPh>
    <rPh sb="58" eb="60">
      <t>ギョウム</t>
    </rPh>
    <phoneticPr fontId="4"/>
  </si>
  <si>
    <t>分任支出負担行為担当官　
東北地方整備局　酒田河川国道事務所長　熊谷　陽寿
酒田市上安町１－２－１</t>
    <rPh sb="0" eb="1">
      <t>ブン</t>
    </rPh>
    <rPh sb="1" eb="2">
      <t>ニン</t>
    </rPh>
    <rPh sb="2" eb="4">
      <t>シシュツ</t>
    </rPh>
    <rPh sb="4" eb="6">
      <t>フタン</t>
    </rPh>
    <rPh sb="6" eb="8">
      <t>コウイ</t>
    </rPh>
    <rPh sb="8" eb="11">
      <t>タントウカン</t>
    </rPh>
    <rPh sb="27" eb="30">
      <t>ジムショ</t>
    </rPh>
    <rPh sb="30" eb="31">
      <t>チョウ</t>
    </rPh>
    <rPh sb="32" eb="34">
      <t>クマガイ</t>
    </rPh>
    <rPh sb="35" eb="37">
      <t>ヨウジュ</t>
    </rPh>
    <rPh sb="38" eb="41">
      <t>サカタシ</t>
    </rPh>
    <rPh sb="41" eb="43">
      <t>カミヤス</t>
    </rPh>
    <rPh sb="43" eb="44">
      <t>マチ</t>
    </rPh>
    <phoneticPr fontId="4"/>
  </si>
  <si>
    <t>酒田河川国道事務所用地関係資料作成整理等業務
酒田河川国道事務所
H23.4.1～H24.3.30
補償関係コンサルタント業務</t>
    <rPh sb="23" eb="25">
      <t>サカタ</t>
    </rPh>
    <rPh sb="25" eb="27">
      <t>カセン</t>
    </rPh>
    <rPh sb="27" eb="29">
      <t>コクドウ</t>
    </rPh>
    <rPh sb="29" eb="32">
      <t>ジムショ</t>
    </rPh>
    <rPh sb="50" eb="52">
      <t>ホショウ</t>
    </rPh>
    <rPh sb="52" eb="54">
      <t>カンケイ</t>
    </rPh>
    <rPh sb="61" eb="63">
      <t>ギョウム</t>
    </rPh>
    <phoneticPr fontId="4"/>
  </si>
  <si>
    <t>酒田河川国道道路許認可審査業務
酒田河川国道事務所
H23.4.1～H26.3.31
土木関係建設コンサルタント業務</t>
    <rPh sb="16" eb="18">
      <t>サカタ</t>
    </rPh>
    <rPh sb="18" eb="20">
      <t>カセン</t>
    </rPh>
    <rPh sb="20" eb="22">
      <t>コクドウ</t>
    </rPh>
    <rPh sb="22" eb="25">
      <t>ジムショ</t>
    </rPh>
    <rPh sb="43" eb="45">
      <t>ドボク</t>
    </rPh>
    <rPh sb="45" eb="47">
      <t>カンケイ</t>
    </rPh>
    <rPh sb="47" eb="49">
      <t>ケンセツ</t>
    </rPh>
    <rPh sb="56" eb="58">
      <t>ギョウム</t>
    </rPh>
    <phoneticPr fontId="4"/>
  </si>
  <si>
    <t>最上川中下流及び赤川水質分析業務
酒田河川国道事務所
H23.4.1～H24.3.31
土木関係建設コンサルタント業務</t>
    <rPh sb="17" eb="19">
      <t>サカタ</t>
    </rPh>
    <rPh sb="19" eb="21">
      <t>カセン</t>
    </rPh>
    <rPh sb="21" eb="23">
      <t>コクドウ</t>
    </rPh>
    <rPh sb="23" eb="26">
      <t>ジムショ</t>
    </rPh>
    <rPh sb="44" eb="46">
      <t>ドボク</t>
    </rPh>
    <rPh sb="46" eb="48">
      <t>カンケイ</t>
    </rPh>
    <rPh sb="48" eb="50">
      <t>ケンセツ</t>
    </rPh>
    <rPh sb="57" eb="59">
      <t>ギョウム</t>
    </rPh>
    <phoneticPr fontId="4"/>
  </si>
  <si>
    <t>酒田管内技術審査業務
酒田河川国道事務所
H23.4.8～H25.3.29
土木関係建設コンサルタント業務</t>
    <rPh sb="11" eb="13">
      <t>サカタ</t>
    </rPh>
    <rPh sb="13" eb="15">
      <t>カセン</t>
    </rPh>
    <rPh sb="15" eb="17">
      <t>コクドウ</t>
    </rPh>
    <rPh sb="17" eb="20">
      <t>ジムショ</t>
    </rPh>
    <rPh sb="38" eb="40">
      <t>ドボク</t>
    </rPh>
    <rPh sb="40" eb="42">
      <t>カンケイ</t>
    </rPh>
    <rPh sb="42" eb="44">
      <t>ケンセツ</t>
    </rPh>
    <rPh sb="51" eb="53">
      <t>ギョウム</t>
    </rPh>
    <phoneticPr fontId="4"/>
  </si>
  <si>
    <t>酒田管内積算技術業務
酒田河川国道事務所
H23.4.8～H25.3.29
土木関係建設コンサルタント業務</t>
    <rPh sb="11" eb="13">
      <t>サカタ</t>
    </rPh>
    <rPh sb="13" eb="15">
      <t>カセン</t>
    </rPh>
    <rPh sb="15" eb="17">
      <t>コクドウ</t>
    </rPh>
    <rPh sb="17" eb="20">
      <t>ジムショ</t>
    </rPh>
    <rPh sb="38" eb="40">
      <t>ドボク</t>
    </rPh>
    <rPh sb="40" eb="42">
      <t>カンケイ</t>
    </rPh>
    <rPh sb="42" eb="44">
      <t>ケンセツ</t>
    </rPh>
    <rPh sb="51" eb="53">
      <t>ギョウム</t>
    </rPh>
    <phoneticPr fontId="4"/>
  </si>
  <si>
    <t>鶴岡地区積算技術業務
酒田河川国道事務所
H23.4.8～H24.3.30
土木関係建設コンサルタント業務</t>
    <rPh sb="11" eb="13">
      <t>サカタ</t>
    </rPh>
    <rPh sb="13" eb="15">
      <t>カセン</t>
    </rPh>
    <rPh sb="15" eb="17">
      <t>コクドウ</t>
    </rPh>
    <rPh sb="17" eb="20">
      <t>ジムショ</t>
    </rPh>
    <rPh sb="38" eb="40">
      <t>ドボク</t>
    </rPh>
    <rPh sb="40" eb="42">
      <t>カンケイ</t>
    </rPh>
    <rPh sb="42" eb="44">
      <t>ケンセツ</t>
    </rPh>
    <rPh sb="51" eb="53">
      <t>ギョウム</t>
    </rPh>
    <phoneticPr fontId="4"/>
  </si>
  <si>
    <t>最上川中流河川巡視支援業務
新庄河川事務所
H23.4.1～H24.3.31
土木関係建設コンサルタント業務</t>
    <rPh sb="14" eb="16">
      <t>シンジョウ</t>
    </rPh>
    <rPh sb="16" eb="18">
      <t>カセン</t>
    </rPh>
    <rPh sb="18" eb="21">
      <t>ジムショ</t>
    </rPh>
    <rPh sb="39" eb="41">
      <t>ドボク</t>
    </rPh>
    <rPh sb="41" eb="43">
      <t>カンケイ</t>
    </rPh>
    <rPh sb="43" eb="45">
      <t>ケンセツ</t>
    </rPh>
    <rPh sb="52" eb="54">
      <t>ギョウム</t>
    </rPh>
    <phoneticPr fontId="4"/>
  </si>
  <si>
    <t>分任支出負担行為担当官　
東北地方整備局　新庄河川事務所長　花岡　正明
新庄市小田島町５－５５</t>
    <rPh sb="0" eb="1">
      <t>ブン</t>
    </rPh>
    <rPh sb="1" eb="2">
      <t>ニン</t>
    </rPh>
    <rPh sb="2" eb="4">
      <t>シシュツ</t>
    </rPh>
    <rPh sb="4" eb="6">
      <t>フタン</t>
    </rPh>
    <rPh sb="6" eb="8">
      <t>コウイ</t>
    </rPh>
    <rPh sb="8" eb="11">
      <t>タントウカン</t>
    </rPh>
    <rPh sb="25" eb="28">
      <t>ジムショ</t>
    </rPh>
    <rPh sb="28" eb="29">
      <t>チョウ</t>
    </rPh>
    <rPh sb="30" eb="32">
      <t>ハナオカ</t>
    </rPh>
    <rPh sb="33" eb="35">
      <t>マサアキ</t>
    </rPh>
    <rPh sb="36" eb="39">
      <t>シンジョウシ</t>
    </rPh>
    <rPh sb="39" eb="42">
      <t>オダジマ</t>
    </rPh>
    <rPh sb="42" eb="43">
      <t>マチ</t>
    </rPh>
    <phoneticPr fontId="20"/>
  </si>
  <si>
    <t>新庄管内技術審査業務
新庄河川事務所
H23.4.1～H24.3.30
土木関係建設コンサルタント業務</t>
    <rPh sb="11" eb="13">
      <t>シンジョウ</t>
    </rPh>
    <rPh sb="13" eb="15">
      <t>カセン</t>
    </rPh>
    <rPh sb="15" eb="18">
      <t>ジムショ</t>
    </rPh>
    <rPh sb="36" eb="38">
      <t>ドボク</t>
    </rPh>
    <rPh sb="38" eb="40">
      <t>カンケイ</t>
    </rPh>
    <rPh sb="40" eb="42">
      <t>ケンセツ</t>
    </rPh>
    <rPh sb="49" eb="51">
      <t>ギョウム</t>
    </rPh>
    <phoneticPr fontId="4"/>
  </si>
  <si>
    <t>新庄管内積算技術業務
新庄河川事務所
H23.4.1～H24.3.30
土木関係建設コンサルタント業務</t>
    <rPh sb="11" eb="13">
      <t>シンジョウ</t>
    </rPh>
    <rPh sb="13" eb="15">
      <t>カセン</t>
    </rPh>
    <rPh sb="15" eb="18">
      <t>ジムショ</t>
    </rPh>
    <rPh sb="36" eb="38">
      <t>ドボク</t>
    </rPh>
    <rPh sb="38" eb="40">
      <t>カンケイ</t>
    </rPh>
    <rPh sb="40" eb="42">
      <t>ケンセツ</t>
    </rPh>
    <rPh sb="49" eb="51">
      <t>ギョウム</t>
    </rPh>
    <phoneticPr fontId="4"/>
  </si>
  <si>
    <t>新庄河川事務所管内砂防計画検討業務
新庄河川事務所
H24.1.31～H24.3.30
土木関係建設コンサルタント業務</t>
    <rPh sb="0" eb="2">
      <t>シンジョウ</t>
    </rPh>
    <rPh sb="2" eb="4">
      <t>カセン</t>
    </rPh>
    <rPh sb="4" eb="7">
      <t>ジムショ</t>
    </rPh>
    <rPh sb="7" eb="9">
      <t>カンナイ</t>
    </rPh>
    <rPh sb="9" eb="11">
      <t>サボウ</t>
    </rPh>
    <rPh sb="11" eb="13">
      <t>ケイカク</t>
    </rPh>
    <rPh sb="13" eb="15">
      <t>ケントウ</t>
    </rPh>
    <rPh sb="15" eb="17">
      <t>ギョウム</t>
    </rPh>
    <rPh sb="18" eb="20">
      <t>シンジョウ</t>
    </rPh>
    <rPh sb="20" eb="22">
      <t>カセン</t>
    </rPh>
    <rPh sb="22" eb="25">
      <t>ジムショ</t>
    </rPh>
    <rPh sb="44" eb="46">
      <t>ドボク</t>
    </rPh>
    <rPh sb="46" eb="48">
      <t>カンケイ</t>
    </rPh>
    <rPh sb="48" eb="50">
      <t>ケンセツ</t>
    </rPh>
    <rPh sb="57" eb="59">
      <t>ギョウム</t>
    </rPh>
    <phoneticPr fontId="18"/>
  </si>
  <si>
    <t>（特財）砂防・地すべり技術センター　
東京都千代田区九段南４－８－２１　山脇ビル</t>
    <rPh sb="1" eb="2">
      <t>トク</t>
    </rPh>
    <rPh sb="2" eb="3">
      <t>ザイ</t>
    </rPh>
    <rPh sb="4" eb="6">
      <t>サボウ</t>
    </rPh>
    <rPh sb="7" eb="8">
      <t>ジ</t>
    </rPh>
    <rPh sb="11" eb="13">
      <t>ギジュツ</t>
    </rPh>
    <rPh sb="19" eb="22">
      <t>トウキョウト</t>
    </rPh>
    <rPh sb="22" eb="26">
      <t>チヨダク</t>
    </rPh>
    <rPh sb="26" eb="28">
      <t>クダン</t>
    </rPh>
    <rPh sb="28" eb="29">
      <t>ミナミ</t>
    </rPh>
    <rPh sb="36" eb="38">
      <t>ヤマワキ</t>
    </rPh>
    <phoneticPr fontId="19"/>
  </si>
  <si>
    <t>信夫山地区工事監督支援業務
福島河川国道事務所
H23.4.1～H25.3.29
土木関係建設コンサルタント業務</t>
    <rPh sb="14" eb="16">
      <t>フクシマ</t>
    </rPh>
    <rPh sb="16" eb="18">
      <t>カセン</t>
    </rPh>
    <rPh sb="18" eb="20">
      <t>コクドウ</t>
    </rPh>
    <rPh sb="20" eb="23">
      <t>ジムショ</t>
    </rPh>
    <rPh sb="41" eb="43">
      <t>ドボク</t>
    </rPh>
    <rPh sb="43" eb="45">
      <t>カンケイ</t>
    </rPh>
    <rPh sb="45" eb="47">
      <t>ケンセツ</t>
    </rPh>
    <rPh sb="54" eb="56">
      <t>ギョウム</t>
    </rPh>
    <phoneticPr fontId="4"/>
  </si>
  <si>
    <t>分任支出負担行為担当官　
東北地方整備局　福島河川国道事務所長　服部　司
福島市黒岩字榎平３６</t>
    <rPh sb="0" eb="1">
      <t>ブン</t>
    </rPh>
    <rPh sb="1" eb="2">
      <t>ニン</t>
    </rPh>
    <rPh sb="2" eb="4">
      <t>シシュツ</t>
    </rPh>
    <rPh sb="4" eb="6">
      <t>フタン</t>
    </rPh>
    <rPh sb="6" eb="8">
      <t>コウイ</t>
    </rPh>
    <rPh sb="8" eb="11">
      <t>タントウカン</t>
    </rPh>
    <rPh sb="27" eb="30">
      <t>ジムショ</t>
    </rPh>
    <rPh sb="30" eb="31">
      <t>チョウ</t>
    </rPh>
    <rPh sb="32" eb="34">
      <t>ハットリ</t>
    </rPh>
    <rPh sb="35" eb="36">
      <t>ツカサ</t>
    </rPh>
    <rPh sb="37" eb="40">
      <t>フクシマシ</t>
    </rPh>
    <rPh sb="40" eb="42">
      <t>クロイワ</t>
    </rPh>
    <rPh sb="42" eb="43">
      <t>アザ</t>
    </rPh>
    <rPh sb="43" eb="44">
      <t>エノキ</t>
    </rPh>
    <rPh sb="44" eb="45">
      <t>ダイラ</t>
    </rPh>
    <phoneticPr fontId="20"/>
  </si>
  <si>
    <t>福島管内技術審査業務
福島河川国道事務所
H23.4.1～H24.3.30
土木関係建設コンサルタント業務</t>
    <rPh sb="11" eb="13">
      <t>フクシマ</t>
    </rPh>
    <rPh sb="13" eb="15">
      <t>カセン</t>
    </rPh>
    <rPh sb="15" eb="17">
      <t>コクドウ</t>
    </rPh>
    <rPh sb="17" eb="20">
      <t>ジムショ</t>
    </rPh>
    <rPh sb="38" eb="40">
      <t>ドボク</t>
    </rPh>
    <rPh sb="40" eb="42">
      <t>カンケイ</t>
    </rPh>
    <rPh sb="42" eb="44">
      <t>ケンセツ</t>
    </rPh>
    <rPh sb="51" eb="53">
      <t>ギョウム</t>
    </rPh>
    <phoneticPr fontId="4"/>
  </si>
  <si>
    <t>福島河川国道道路許認可適正化業務
福島河川国道事務所
H23.4.1～H25.3.29
土木関係建設コンサルタント業務</t>
    <rPh sb="17" eb="19">
      <t>フクシマ</t>
    </rPh>
    <rPh sb="19" eb="21">
      <t>カセン</t>
    </rPh>
    <rPh sb="21" eb="23">
      <t>コクドウ</t>
    </rPh>
    <rPh sb="23" eb="26">
      <t>ジムショ</t>
    </rPh>
    <rPh sb="44" eb="46">
      <t>ドボク</t>
    </rPh>
    <rPh sb="46" eb="48">
      <t>カンケイ</t>
    </rPh>
    <rPh sb="48" eb="50">
      <t>ケンセツ</t>
    </rPh>
    <rPh sb="57" eb="59">
      <t>ギョウム</t>
    </rPh>
    <phoneticPr fontId="4"/>
  </si>
  <si>
    <t>阿武隈川上流水質管理業務
福島河川国道事務所
H23.4.1～H24.3.30
土木関係建設コンサルタント業務</t>
    <rPh sb="13" eb="15">
      <t>フクシマ</t>
    </rPh>
    <rPh sb="15" eb="17">
      <t>カセン</t>
    </rPh>
    <rPh sb="17" eb="19">
      <t>コクドウ</t>
    </rPh>
    <rPh sb="19" eb="22">
      <t>ジムショ</t>
    </rPh>
    <rPh sb="40" eb="42">
      <t>ドボク</t>
    </rPh>
    <rPh sb="42" eb="44">
      <t>カンケイ</t>
    </rPh>
    <rPh sb="44" eb="46">
      <t>ケンセツ</t>
    </rPh>
    <rPh sb="53" eb="55">
      <t>ギョウム</t>
    </rPh>
    <phoneticPr fontId="4"/>
  </si>
  <si>
    <t>阿武隈川上流河川巡視支援業務
福島河川国道事務所
H23.4.1～H24.3.31
土木関係建設コンサルタント業務</t>
    <rPh sb="15" eb="17">
      <t>フクシマ</t>
    </rPh>
    <rPh sb="17" eb="19">
      <t>カセン</t>
    </rPh>
    <rPh sb="19" eb="21">
      <t>コクドウ</t>
    </rPh>
    <rPh sb="21" eb="24">
      <t>ジムショ</t>
    </rPh>
    <rPh sb="42" eb="44">
      <t>ドボク</t>
    </rPh>
    <rPh sb="44" eb="46">
      <t>カンケイ</t>
    </rPh>
    <rPh sb="46" eb="48">
      <t>ケンセツ</t>
    </rPh>
    <rPh sb="55" eb="57">
      <t>ギョウム</t>
    </rPh>
    <phoneticPr fontId="4"/>
  </si>
  <si>
    <t>郡山国道用地補償総合技術業務
郡山国道事務所
H23.4.1～H24.3.30
補償関係コンサルタント業務</t>
    <rPh sb="15" eb="17">
      <t>コオリヤマ</t>
    </rPh>
    <rPh sb="17" eb="19">
      <t>コクドウ</t>
    </rPh>
    <rPh sb="19" eb="22">
      <t>ジムショ</t>
    </rPh>
    <rPh sb="40" eb="42">
      <t>ホショウ</t>
    </rPh>
    <rPh sb="42" eb="44">
      <t>カンケイ</t>
    </rPh>
    <rPh sb="51" eb="53">
      <t>ギョウム</t>
    </rPh>
    <phoneticPr fontId="4"/>
  </si>
  <si>
    <t>分任支出負担行為担当官　
東北地方整備局　郡山国道事務所長　鎌田　一幸
郡山市安積町荒井字丈部内２８－１</t>
    <rPh sb="0" eb="1">
      <t>ブン</t>
    </rPh>
    <rPh sb="1" eb="2">
      <t>ニン</t>
    </rPh>
    <rPh sb="2" eb="4">
      <t>シシュツ</t>
    </rPh>
    <rPh sb="4" eb="6">
      <t>フタン</t>
    </rPh>
    <rPh sb="6" eb="8">
      <t>コウイ</t>
    </rPh>
    <rPh sb="8" eb="11">
      <t>タントウカン</t>
    </rPh>
    <rPh sb="25" eb="28">
      <t>ジムショ</t>
    </rPh>
    <rPh sb="28" eb="29">
      <t>チョウ</t>
    </rPh>
    <rPh sb="30" eb="32">
      <t>カマタ</t>
    </rPh>
    <rPh sb="33" eb="35">
      <t>イッコウ</t>
    </rPh>
    <rPh sb="36" eb="39">
      <t>コオリヤマシ</t>
    </rPh>
    <rPh sb="39" eb="42">
      <t>アサカマチ</t>
    </rPh>
    <rPh sb="42" eb="44">
      <t>アライ</t>
    </rPh>
    <rPh sb="44" eb="45">
      <t>アザ</t>
    </rPh>
    <rPh sb="45" eb="46">
      <t>ジョウ</t>
    </rPh>
    <rPh sb="46" eb="47">
      <t>ブ</t>
    </rPh>
    <rPh sb="47" eb="48">
      <t>ナイ</t>
    </rPh>
    <phoneticPr fontId="20"/>
  </si>
  <si>
    <t>郡山国道道路許認可適正化業務
郡山国道事務所
H23.4.1～H24.3.30
土木関係建設コンサルタント業務</t>
    <rPh sb="15" eb="17">
      <t>コオリヤマ</t>
    </rPh>
    <rPh sb="17" eb="19">
      <t>コクドウ</t>
    </rPh>
    <rPh sb="19" eb="22">
      <t>ジムショ</t>
    </rPh>
    <rPh sb="40" eb="42">
      <t>ドボク</t>
    </rPh>
    <rPh sb="42" eb="44">
      <t>カンケイ</t>
    </rPh>
    <rPh sb="44" eb="46">
      <t>ケンセツ</t>
    </rPh>
    <rPh sb="53" eb="55">
      <t>ギョウム</t>
    </rPh>
    <phoneticPr fontId="4"/>
  </si>
  <si>
    <t>郡山国道計画技術資料作成業務
郡山国道事務所
H23.4.1～H24.3.30
土木関係建設コンサルタント業務</t>
    <rPh sb="15" eb="17">
      <t>コオリヤマ</t>
    </rPh>
    <rPh sb="17" eb="19">
      <t>コクドウ</t>
    </rPh>
    <rPh sb="19" eb="22">
      <t>ジムショ</t>
    </rPh>
    <rPh sb="40" eb="42">
      <t>ドボク</t>
    </rPh>
    <rPh sb="42" eb="44">
      <t>カンケイ</t>
    </rPh>
    <rPh sb="44" eb="46">
      <t>ケンセツ</t>
    </rPh>
    <rPh sb="53" eb="55">
      <t>ギョウム</t>
    </rPh>
    <phoneticPr fontId="19"/>
  </si>
  <si>
    <t>分任支出負担行為担当官　
東北地方整備局　郡山国道事務所長　鎌田　一幸
郡山市安積町荒井字丈部内２８－１</t>
    <rPh sb="0" eb="1">
      <t>ブン</t>
    </rPh>
    <rPh sb="1" eb="2">
      <t>ニン</t>
    </rPh>
    <rPh sb="2" eb="4">
      <t>シシュツ</t>
    </rPh>
    <rPh sb="4" eb="6">
      <t>フタン</t>
    </rPh>
    <rPh sb="6" eb="8">
      <t>コウイ</t>
    </rPh>
    <rPh sb="8" eb="11">
      <t>タントウカン</t>
    </rPh>
    <rPh sb="13" eb="15">
      <t>トウホク</t>
    </rPh>
    <rPh sb="15" eb="17">
      <t>チホウ</t>
    </rPh>
    <rPh sb="17" eb="20">
      <t>セイビキョク</t>
    </rPh>
    <rPh sb="25" eb="28">
      <t>ジムショ</t>
    </rPh>
    <rPh sb="28" eb="29">
      <t>チョウ</t>
    </rPh>
    <rPh sb="30" eb="32">
      <t>カマタ</t>
    </rPh>
    <rPh sb="33" eb="35">
      <t>カズユキ</t>
    </rPh>
    <rPh sb="36" eb="39">
      <t>コオリヤマシ</t>
    </rPh>
    <rPh sb="39" eb="42">
      <t>アサカマチ</t>
    </rPh>
    <rPh sb="42" eb="44">
      <t>アライ</t>
    </rPh>
    <rPh sb="44" eb="45">
      <t>アザ</t>
    </rPh>
    <rPh sb="45" eb="46">
      <t>ジョウ</t>
    </rPh>
    <rPh sb="46" eb="47">
      <t>ブ</t>
    </rPh>
    <rPh sb="47" eb="48">
      <t>ナイ</t>
    </rPh>
    <phoneticPr fontId="19"/>
  </si>
  <si>
    <t>（特社）東北建設協会　
宮城県仙台市青葉区八幡一丁目4-16</t>
    <phoneticPr fontId="4"/>
  </si>
  <si>
    <t>郡山国道技術審査業務
郡山国道事務所
H23.4.8～H24.3.30
土木関係建設コンサルタント業務</t>
    <rPh sb="11" eb="13">
      <t>コオリヤマ</t>
    </rPh>
    <rPh sb="13" eb="15">
      <t>コクドウ</t>
    </rPh>
    <rPh sb="15" eb="18">
      <t>ジムショ</t>
    </rPh>
    <rPh sb="36" eb="38">
      <t>ドボク</t>
    </rPh>
    <rPh sb="38" eb="40">
      <t>カンケイ</t>
    </rPh>
    <rPh sb="40" eb="42">
      <t>ケンセツ</t>
    </rPh>
    <rPh sb="49" eb="51">
      <t>ギョウム</t>
    </rPh>
    <phoneticPr fontId="4"/>
  </si>
  <si>
    <t>磐城国道管内技術審査業務
磐城国道事務所
H23.4.1～H25.3.29
土木関係建設コンサルタント業務</t>
    <rPh sb="0" eb="4">
      <t>イワキコクドウ</t>
    </rPh>
    <rPh sb="4" eb="6">
      <t>カンナイ</t>
    </rPh>
    <rPh sb="6" eb="8">
      <t>ギジュツ</t>
    </rPh>
    <rPh sb="8" eb="10">
      <t>シンサ</t>
    </rPh>
    <rPh sb="10" eb="12">
      <t>ギョウム</t>
    </rPh>
    <rPh sb="13" eb="15">
      <t>イワキ</t>
    </rPh>
    <rPh sb="15" eb="17">
      <t>コクドウ</t>
    </rPh>
    <rPh sb="17" eb="20">
      <t>ジムショ</t>
    </rPh>
    <rPh sb="38" eb="40">
      <t>ドボク</t>
    </rPh>
    <rPh sb="40" eb="42">
      <t>カンケイ</t>
    </rPh>
    <rPh sb="42" eb="44">
      <t>ケンセツ</t>
    </rPh>
    <rPh sb="51" eb="53">
      <t>ギョウム</t>
    </rPh>
    <phoneticPr fontId="18"/>
  </si>
  <si>
    <t>分任支出負担行為担当官　
東北地方整備局　磐城国道事務所長　松本　幸司　
いわき市平字五色町８－１</t>
    <rPh sb="0" eb="1">
      <t>ブン</t>
    </rPh>
    <rPh sb="1" eb="2">
      <t>ニン</t>
    </rPh>
    <rPh sb="2" eb="4">
      <t>シシュツ</t>
    </rPh>
    <rPh sb="4" eb="6">
      <t>フタン</t>
    </rPh>
    <rPh sb="6" eb="8">
      <t>コウイ</t>
    </rPh>
    <rPh sb="8" eb="11">
      <t>タントウカン</t>
    </rPh>
    <rPh sb="21" eb="25">
      <t>イワキコクドウ</t>
    </rPh>
    <rPh sb="25" eb="28">
      <t>ジムショ</t>
    </rPh>
    <rPh sb="28" eb="29">
      <t>チョウ</t>
    </rPh>
    <rPh sb="30" eb="32">
      <t>マツモト</t>
    </rPh>
    <rPh sb="33" eb="35">
      <t>コウジ</t>
    </rPh>
    <rPh sb="40" eb="41">
      <t>シ</t>
    </rPh>
    <rPh sb="41" eb="42">
      <t>タイラ</t>
    </rPh>
    <rPh sb="42" eb="43">
      <t>アザ</t>
    </rPh>
    <rPh sb="43" eb="46">
      <t>ゴシキチョウ</t>
    </rPh>
    <phoneticPr fontId="18"/>
  </si>
  <si>
    <t>磐城国道道路許認可適正化業務
磐城国道事務所
H23.4.1～H24.3.30
土木関係建設コンサルタント業務</t>
    <rPh sb="0" eb="4">
      <t>イワキコクドウ</t>
    </rPh>
    <rPh sb="4" eb="6">
      <t>ドウロ</t>
    </rPh>
    <rPh sb="6" eb="9">
      <t>キョニンカ</t>
    </rPh>
    <rPh sb="9" eb="11">
      <t>テキセイ</t>
    </rPh>
    <rPh sb="11" eb="12">
      <t>カ</t>
    </rPh>
    <rPh sb="12" eb="14">
      <t>ギョウム</t>
    </rPh>
    <rPh sb="15" eb="17">
      <t>イワキ</t>
    </rPh>
    <rPh sb="17" eb="19">
      <t>コクドウ</t>
    </rPh>
    <rPh sb="19" eb="22">
      <t>ジムショ</t>
    </rPh>
    <rPh sb="40" eb="42">
      <t>ドボク</t>
    </rPh>
    <rPh sb="42" eb="44">
      <t>カンケイ</t>
    </rPh>
    <rPh sb="44" eb="46">
      <t>ケンセツ</t>
    </rPh>
    <rPh sb="53" eb="55">
      <t>ギョウム</t>
    </rPh>
    <phoneticPr fontId="18"/>
  </si>
  <si>
    <t>北上川ダム統管工事監督支援業務
北上川ダム統合管理事務所
H23.4.1～H24.3.30
土木関係建設コンサルタント業務</t>
    <rPh sb="16" eb="19">
      <t>キタカミガワ</t>
    </rPh>
    <rPh sb="21" eb="23">
      <t>トウゴウ</t>
    </rPh>
    <rPh sb="23" eb="25">
      <t>カンリ</t>
    </rPh>
    <rPh sb="25" eb="28">
      <t>ジムショ</t>
    </rPh>
    <rPh sb="46" eb="48">
      <t>ドボク</t>
    </rPh>
    <rPh sb="48" eb="50">
      <t>カンケイ</t>
    </rPh>
    <rPh sb="50" eb="52">
      <t>ケンセツ</t>
    </rPh>
    <rPh sb="59" eb="61">
      <t>ギョウム</t>
    </rPh>
    <phoneticPr fontId="4"/>
  </si>
  <si>
    <t>分任支出負担行為担当官　
東北地方整備局　北上川ダム統合管理事務所長　佐藤　慶亀　
盛岡市下厨川字四十四田１</t>
    <rPh sb="0" eb="1">
      <t>ブン</t>
    </rPh>
    <rPh sb="1" eb="2">
      <t>ニン</t>
    </rPh>
    <rPh sb="2" eb="4">
      <t>シシュツ</t>
    </rPh>
    <rPh sb="4" eb="6">
      <t>フタン</t>
    </rPh>
    <rPh sb="6" eb="8">
      <t>コウイ</t>
    </rPh>
    <rPh sb="8" eb="11">
      <t>タントウカン</t>
    </rPh>
    <rPh sb="30" eb="33">
      <t>ジムショ</t>
    </rPh>
    <rPh sb="33" eb="34">
      <t>チョウ</t>
    </rPh>
    <rPh sb="35" eb="37">
      <t>サトウ</t>
    </rPh>
    <rPh sb="38" eb="39">
      <t>ケイ</t>
    </rPh>
    <rPh sb="39" eb="40">
      <t>キ</t>
    </rPh>
    <rPh sb="42" eb="45">
      <t>モリオカシ</t>
    </rPh>
    <rPh sb="45" eb="48">
      <t>シモクリヤガワ</t>
    </rPh>
    <rPh sb="48" eb="49">
      <t>アザ</t>
    </rPh>
    <rPh sb="49" eb="53">
      <t>シジュウシダ</t>
    </rPh>
    <phoneticPr fontId="20"/>
  </si>
  <si>
    <t>北上川ダム統管水質分析業務
北上川ダム統合管理事務所
H23.4.1～H24.3.30
土木関係建設コンサルタント業務</t>
    <rPh sb="14" eb="17">
      <t>キタカミガワ</t>
    </rPh>
    <rPh sb="19" eb="21">
      <t>トウゴウ</t>
    </rPh>
    <rPh sb="21" eb="23">
      <t>カンリ</t>
    </rPh>
    <rPh sb="23" eb="26">
      <t>ジムショ</t>
    </rPh>
    <rPh sb="44" eb="46">
      <t>ドボク</t>
    </rPh>
    <rPh sb="46" eb="48">
      <t>カンケイ</t>
    </rPh>
    <rPh sb="48" eb="50">
      <t>ケンセツ</t>
    </rPh>
    <rPh sb="57" eb="59">
      <t>ギョウム</t>
    </rPh>
    <phoneticPr fontId="4"/>
  </si>
  <si>
    <t>北上川ダム統管支所管理支援業務
北上川ダム統合管理事務所
H23.4.1～H25.3.31
土木関係建設コンサルタント業務</t>
    <rPh sb="16" eb="19">
      <t>キタカミガワ</t>
    </rPh>
    <rPh sb="21" eb="23">
      <t>トウゴウ</t>
    </rPh>
    <rPh sb="23" eb="25">
      <t>カンリ</t>
    </rPh>
    <rPh sb="25" eb="28">
      <t>ジムショ</t>
    </rPh>
    <rPh sb="46" eb="48">
      <t>ドボク</t>
    </rPh>
    <rPh sb="48" eb="50">
      <t>カンケイ</t>
    </rPh>
    <rPh sb="50" eb="52">
      <t>ケンセツ</t>
    </rPh>
    <rPh sb="59" eb="61">
      <t>ギョウム</t>
    </rPh>
    <phoneticPr fontId="4"/>
  </si>
  <si>
    <t>北上川ダム統管管理支援業務
北上川ダム統合管理事務所
H23.4.1～H24.3.31
土木関係建設コンサルタント業務</t>
    <rPh sb="14" eb="17">
      <t>キタカミガワ</t>
    </rPh>
    <rPh sb="19" eb="21">
      <t>トウゴウ</t>
    </rPh>
    <rPh sb="21" eb="23">
      <t>カンリ</t>
    </rPh>
    <rPh sb="23" eb="26">
      <t>ジムショ</t>
    </rPh>
    <rPh sb="44" eb="46">
      <t>ドボク</t>
    </rPh>
    <rPh sb="46" eb="48">
      <t>カンケイ</t>
    </rPh>
    <rPh sb="48" eb="50">
      <t>ケンセツ</t>
    </rPh>
    <rPh sb="57" eb="59">
      <t>ギョウム</t>
    </rPh>
    <phoneticPr fontId="4"/>
  </si>
  <si>
    <t>北上川ダム統管技術審査業務
北上川ダム統合管理事務所
H23.4.8～H24.3.30
土木関係建設コンサルタント業務</t>
    <rPh sb="14" eb="17">
      <t>キタカミガワ</t>
    </rPh>
    <rPh sb="19" eb="21">
      <t>トウゴウ</t>
    </rPh>
    <rPh sb="21" eb="23">
      <t>カンリ</t>
    </rPh>
    <rPh sb="23" eb="26">
      <t>ジムショ</t>
    </rPh>
    <rPh sb="44" eb="46">
      <t>ドボク</t>
    </rPh>
    <rPh sb="46" eb="48">
      <t>カンケイ</t>
    </rPh>
    <rPh sb="48" eb="50">
      <t>ケンセツ</t>
    </rPh>
    <rPh sb="57" eb="59">
      <t>ギョウム</t>
    </rPh>
    <phoneticPr fontId="4"/>
  </si>
  <si>
    <t>最上川ダム統合管理事務所管内ダム管理支援業務
最上川ダム統合管理事務所
H23.4.1～H25.3.31
土木関係建設コンサルタント業務</t>
    <rPh sb="23" eb="26">
      <t>モガミガワ</t>
    </rPh>
    <rPh sb="28" eb="30">
      <t>トウゴウ</t>
    </rPh>
    <rPh sb="30" eb="32">
      <t>カンリ</t>
    </rPh>
    <rPh sb="32" eb="35">
      <t>ジムショ</t>
    </rPh>
    <rPh sb="53" eb="55">
      <t>ドボク</t>
    </rPh>
    <rPh sb="55" eb="57">
      <t>カンケイ</t>
    </rPh>
    <rPh sb="57" eb="59">
      <t>ケンセツ</t>
    </rPh>
    <rPh sb="66" eb="68">
      <t>ギョウム</t>
    </rPh>
    <phoneticPr fontId="4"/>
  </si>
  <si>
    <t>分任支出負担行為担当官　
東北地方整備局　最上川ダム統合管理事務所長　堀切　英二
山形県西村山郡西川町大字砂子関１５８</t>
    <rPh sb="0" eb="1">
      <t>ブン</t>
    </rPh>
    <rPh sb="1" eb="2">
      <t>ニン</t>
    </rPh>
    <rPh sb="2" eb="4">
      <t>シシュツ</t>
    </rPh>
    <rPh sb="4" eb="6">
      <t>フタン</t>
    </rPh>
    <rPh sb="6" eb="8">
      <t>コウイ</t>
    </rPh>
    <rPh sb="8" eb="11">
      <t>タントウカン</t>
    </rPh>
    <rPh sb="30" eb="33">
      <t>ジムショ</t>
    </rPh>
    <rPh sb="33" eb="34">
      <t>チョウ</t>
    </rPh>
    <rPh sb="35" eb="37">
      <t>ホリキリ</t>
    </rPh>
    <rPh sb="38" eb="40">
      <t>エイジ</t>
    </rPh>
    <rPh sb="41" eb="44">
      <t>ヤマガタケン</t>
    </rPh>
    <rPh sb="44" eb="48">
      <t>ニシムラヤマグン</t>
    </rPh>
    <rPh sb="48" eb="51">
      <t>ニシカワマチ</t>
    </rPh>
    <rPh sb="51" eb="53">
      <t>オオアザ</t>
    </rPh>
    <rPh sb="53" eb="54">
      <t>スナ</t>
    </rPh>
    <rPh sb="54" eb="55">
      <t>コ</t>
    </rPh>
    <rPh sb="55" eb="56">
      <t>セキ</t>
    </rPh>
    <phoneticPr fontId="20"/>
  </si>
  <si>
    <t>最上川ダム統合管理事務所管内積算技術業務
最上川ダム統合管理事務所
H23.4.8～H24.3.30
土木関係建設コンサルタント業務</t>
    <rPh sb="21" eb="24">
      <t>モガミガワ</t>
    </rPh>
    <rPh sb="26" eb="28">
      <t>トウゴウ</t>
    </rPh>
    <rPh sb="28" eb="30">
      <t>カンリ</t>
    </rPh>
    <rPh sb="30" eb="33">
      <t>ジムショ</t>
    </rPh>
    <rPh sb="51" eb="53">
      <t>ドボク</t>
    </rPh>
    <rPh sb="53" eb="55">
      <t>カンケイ</t>
    </rPh>
    <rPh sb="55" eb="57">
      <t>ケンセツ</t>
    </rPh>
    <rPh sb="64" eb="66">
      <t>ギョウム</t>
    </rPh>
    <phoneticPr fontId="4"/>
  </si>
  <si>
    <t>浅瀬石川ダム管理支援業務
浅瀬石川ダム管理所
H23.4.1～H25.3.31
土木関係建設コンサルタント業務</t>
    <rPh sb="13" eb="16">
      <t>アセイシ</t>
    </rPh>
    <rPh sb="16" eb="17">
      <t>カワ</t>
    </rPh>
    <rPh sb="19" eb="22">
      <t>カンリショ</t>
    </rPh>
    <rPh sb="40" eb="42">
      <t>ドボク</t>
    </rPh>
    <rPh sb="42" eb="44">
      <t>カンケイ</t>
    </rPh>
    <rPh sb="44" eb="46">
      <t>ケンセツ</t>
    </rPh>
    <rPh sb="53" eb="55">
      <t>ギョウム</t>
    </rPh>
    <phoneticPr fontId="4"/>
  </si>
  <si>
    <t>分任支出負担行為担当官　
東北地方整備局　浅瀬石川ダム管理所長　宮﨑　伸一郎
黒石市大字板留字杉の沢２</t>
    <rPh sb="0" eb="1">
      <t>ブン</t>
    </rPh>
    <rPh sb="1" eb="2">
      <t>ニン</t>
    </rPh>
    <rPh sb="2" eb="4">
      <t>シシュツ</t>
    </rPh>
    <rPh sb="4" eb="6">
      <t>フタン</t>
    </rPh>
    <rPh sb="6" eb="8">
      <t>コウイ</t>
    </rPh>
    <rPh sb="8" eb="11">
      <t>タントウカン</t>
    </rPh>
    <rPh sb="30" eb="31">
      <t>チョウ</t>
    </rPh>
    <rPh sb="32" eb="34">
      <t>ミヤザキ</t>
    </rPh>
    <rPh sb="35" eb="38">
      <t>シンイチロウ</t>
    </rPh>
    <rPh sb="39" eb="42">
      <t>クロイシシ</t>
    </rPh>
    <rPh sb="42" eb="44">
      <t>オオアザ</t>
    </rPh>
    <rPh sb="44" eb="46">
      <t>イタドメ</t>
    </rPh>
    <rPh sb="46" eb="47">
      <t>アザ</t>
    </rPh>
    <rPh sb="47" eb="48">
      <t>スギ</t>
    </rPh>
    <rPh sb="49" eb="50">
      <t>サワ</t>
    </rPh>
    <phoneticPr fontId="4"/>
  </si>
  <si>
    <t>鳴子ダム管理支援業務
鳴子ダム管理所
H23.4.1～H24.3.31
土木関係建設コンサルタント業務</t>
    <rPh sb="11" eb="13">
      <t>ナルゴ</t>
    </rPh>
    <rPh sb="15" eb="18">
      <t>カンリショ</t>
    </rPh>
    <rPh sb="36" eb="38">
      <t>ドボク</t>
    </rPh>
    <rPh sb="38" eb="40">
      <t>カンケイ</t>
    </rPh>
    <rPh sb="40" eb="42">
      <t>ケンセツ</t>
    </rPh>
    <rPh sb="49" eb="51">
      <t>ギョウム</t>
    </rPh>
    <phoneticPr fontId="4"/>
  </si>
  <si>
    <t>分任支出負担行為担当官　
東北地方整備局　鳴子ダム管理所長　柏谷　稔
大崎市鳴子温泉字岩淵２－８</t>
    <rPh sb="0" eb="1">
      <t>ブン</t>
    </rPh>
    <rPh sb="1" eb="2">
      <t>ニン</t>
    </rPh>
    <rPh sb="2" eb="4">
      <t>シシュツ</t>
    </rPh>
    <rPh sb="4" eb="6">
      <t>フタン</t>
    </rPh>
    <rPh sb="6" eb="8">
      <t>コウイ</t>
    </rPh>
    <rPh sb="8" eb="11">
      <t>タントウカン</t>
    </rPh>
    <rPh sb="28" eb="29">
      <t>チョウ</t>
    </rPh>
    <rPh sb="30" eb="32">
      <t>カシワヤ</t>
    </rPh>
    <rPh sb="33" eb="34">
      <t>ミノル</t>
    </rPh>
    <rPh sb="35" eb="38">
      <t>オオサキシ</t>
    </rPh>
    <rPh sb="38" eb="40">
      <t>ナルコ</t>
    </rPh>
    <rPh sb="40" eb="42">
      <t>オンセン</t>
    </rPh>
    <rPh sb="42" eb="43">
      <t>アザ</t>
    </rPh>
    <rPh sb="43" eb="45">
      <t>イワブチ</t>
    </rPh>
    <phoneticPr fontId="4"/>
  </si>
  <si>
    <t>釜房ダム管理支援業務
釜房ダム管理所
H23.4.1～H25.3.31
土木関係建設コンサルタント業務</t>
    <rPh sb="11" eb="13">
      <t>カマフサ</t>
    </rPh>
    <rPh sb="15" eb="18">
      <t>カンリショ</t>
    </rPh>
    <rPh sb="36" eb="38">
      <t>ドボク</t>
    </rPh>
    <rPh sb="38" eb="40">
      <t>カンケイ</t>
    </rPh>
    <rPh sb="40" eb="42">
      <t>ケンセツ</t>
    </rPh>
    <rPh sb="49" eb="51">
      <t>ギョウム</t>
    </rPh>
    <phoneticPr fontId="4"/>
  </si>
  <si>
    <t>分任支出負担行為担当官　
東北地方整備局　釜房ダム管理所長　松川　正彦
宮城県柴田郡川崎町大字小野字大平山１０－６</t>
    <rPh sb="0" eb="1">
      <t>ブン</t>
    </rPh>
    <rPh sb="1" eb="2">
      <t>ニン</t>
    </rPh>
    <rPh sb="2" eb="4">
      <t>シシュツ</t>
    </rPh>
    <rPh sb="4" eb="6">
      <t>フタン</t>
    </rPh>
    <rPh sb="6" eb="8">
      <t>コウイ</t>
    </rPh>
    <rPh sb="8" eb="11">
      <t>タントウカン</t>
    </rPh>
    <rPh sb="21" eb="23">
      <t>カマフサ</t>
    </rPh>
    <rPh sb="25" eb="28">
      <t>カンリショ</t>
    </rPh>
    <rPh sb="28" eb="29">
      <t>チョウ</t>
    </rPh>
    <rPh sb="30" eb="32">
      <t>マツカワ</t>
    </rPh>
    <rPh sb="33" eb="35">
      <t>マサヒコ</t>
    </rPh>
    <rPh sb="36" eb="39">
      <t>ミヤギケン</t>
    </rPh>
    <rPh sb="39" eb="42">
      <t>シバタグン</t>
    </rPh>
    <rPh sb="42" eb="45">
      <t>カワサキマチ</t>
    </rPh>
    <rPh sb="45" eb="47">
      <t>オオアザ</t>
    </rPh>
    <rPh sb="47" eb="49">
      <t>オノ</t>
    </rPh>
    <rPh sb="49" eb="50">
      <t>アザ</t>
    </rPh>
    <rPh sb="50" eb="52">
      <t>オオタイラ</t>
    </rPh>
    <rPh sb="52" eb="53">
      <t>ヤマ</t>
    </rPh>
    <phoneticPr fontId="18"/>
  </si>
  <si>
    <t>七ヶ宿ダム管理支援業務
七ヶ宿ダム管理所
H23.4.1～H24.3.31
土木関係建設コンサルタント業務</t>
    <rPh sb="0" eb="3">
      <t>シチカシュク</t>
    </rPh>
    <rPh sb="5" eb="7">
      <t>カンリ</t>
    </rPh>
    <rPh sb="7" eb="9">
      <t>シエン</t>
    </rPh>
    <rPh sb="9" eb="11">
      <t>ギョウム</t>
    </rPh>
    <rPh sb="12" eb="15">
      <t>シチガシュク</t>
    </rPh>
    <rPh sb="17" eb="20">
      <t>カンリショ</t>
    </rPh>
    <rPh sb="38" eb="40">
      <t>ドボク</t>
    </rPh>
    <rPh sb="40" eb="42">
      <t>カンケイ</t>
    </rPh>
    <rPh sb="42" eb="44">
      <t>ケンセツ</t>
    </rPh>
    <rPh sb="51" eb="53">
      <t>ギョウム</t>
    </rPh>
    <phoneticPr fontId="18"/>
  </si>
  <si>
    <t>分任支出負担行為担当官　
東北地方整備局　七ヶ宿ダム管理所長　石川　進作
宮城県刈田郡七ヶ宿町字切通５２－４０</t>
    <rPh sb="0" eb="1">
      <t>ブン</t>
    </rPh>
    <rPh sb="1" eb="2">
      <t>ニン</t>
    </rPh>
    <rPh sb="2" eb="4">
      <t>シシュツ</t>
    </rPh>
    <rPh sb="4" eb="6">
      <t>フタン</t>
    </rPh>
    <rPh sb="6" eb="8">
      <t>コウイ</t>
    </rPh>
    <rPh sb="8" eb="11">
      <t>タントウカン</t>
    </rPh>
    <rPh sb="21" eb="24">
      <t>シチカシュク</t>
    </rPh>
    <rPh sb="26" eb="29">
      <t>カンリショ</t>
    </rPh>
    <rPh sb="29" eb="30">
      <t>チョウ</t>
    </rPh>
    <rPh sb="31" eb="33">
      <t>イシカワ</t>
    </rPh>
    <rPh sb="34" eb="36">
      <t>シンサク</t>
    </rPh>
    <rPh sb="37" eb="40">
      <t>ミヤギケン</t>
    </rPh>
    <rPh sb="40" eb="43">
      <t>カッタグン</t>
    </rPh>
    <rPh sb="43" eb="44">
      <t>シチ</t>
    </rPh>
    <rPh sb="45" eb="47">
      <t>シュクマチ</t>
    </rPh>
    <rPh sb="47" eb="48">
      <t>アザ</t>
    </rPh>
    <rPh sb="48" eb="50">
      <t>キリドオリ</t>
    </rPh>
    <phoneticPr fontId="18"/>
  </si>
  <si>
    <t>玉川ダム管理支援業務
玉川ダム管理所
H23.4.1～H25.3.31
土木関係建設コンサルタント業務</t>
    <rPh sb="0" eb="2">
      <t>タマガワ</t>
    </rPh>
    <rPh sb="4" eb="6">
      <t>カンリ</t>
    </rPh>
    <rPh sb="6" eb="8">
      <t>シエン</t>
    </rPh>
    <rPh sb="8" eb="10">
      <t>ギョウム</t>
    </rPh>
    <rPh sb="11" eb="13">
      <t>タマガワ</t>
    </rPh>
    <rPh sb="15" eb="18">
      <t>カンリショ</t>
    </rPh>
    <rPh sb="36" eb="38">
      <t>ドボク</t>
    </rPh>
    <rPh sb="38" eb="40">
      <t>カンケイ</t>
    </rPh>
    <rPh sb="40" eb="42">
      <t>ケンセツ</t>
    </rPh>
    <rPh sb="49" eb="51">
      <t>ギョウム</t>
    </rPh>
    <phoneticPr fontId="18"/>
  </si>
  <si>
    <t>分任支出負担行為担当官　
東北地方整備局　玉川ダム管理所長　千葉　和民
仙北市田沢湖玉川字下水無９２</t>
    <rPh sb="0" eb="1">
      <t>ブン</t>
    </rPh>
    <rPh sb="1" eb="2">
      <t>ニン</t>
    </rPh>
    <rPh sb="2" eb="4">
      <t>シシュツ</t>
    </rPh>
    <rPh sb="4" eb="6">
      <t>フタン</t>
    </rPh>
    <rPh sb="6" eb="8">
      <t>コウイ</t>
    </rPh>
    <rPh sb="8" eb="11">
      <t>タントウカン</t>
    </rPh>
    <rPh sb="21" eb="28">
      <t>タ</t>
    </rPh>
    <rPh sb="28" eb="29">
      <t>チョウ</t>
    </rPh>
    <rPh sb="30" eb="32">
      <t>チバ</t>
    </rPh>
    <rPh sb="33" eb="35">
      <t>カズタミ</t>
    </rPh>
    <rPh sb="36" eb="39">
      <t>センボクシ</t>
    </rPh>
    <rPh sb="39" eb="42">
      <t>タザワコ</t>
    </rPh>
    <rPh sb="42" eb="44">
      <t>タマガワ</t>
    </rPh>
    <rPh sb="44" eb="45">
      <t>アザ</t>
    </rPh>
    <rPh sb="45" eb="46">
      <t>シモ</t>
    </rPh>
    <rPh sb="46" eb="48">
      <t>ミズナシ</t>
    </rPh>
    <phoneticPr fontId="18"/>
  </si>
  <si>
    <t>月山ダム管理支援業務
月山ダム管理所
H23.4.1～H26.3.31
土木関係建設コンサルタント業務</t>
    <rPh sb="11" eb="13">
      <t>ガッサン</t>
    </rPh>
    <rPh sb="15" eb="18">
      <t>カンリショ</t>
    </rPh>
    <rPh sb="36" eb="38">
      <t>ドボク</t>
    </rPh>
    <rPh sb="38" eb="40">
      <t>カンケイ</t>
    </rPh>
    <rPh sb="40" eb="42">
      <t>ケンセツ</t>
    </rPh>
    <rPh sb="49" eb="51">
      <t>ギョウム</t>
    </rPh>
    <phoneticPr fontId="4"/>
  </si>
  <si>
    <t>分任支出負担行為担当官　
東北地方整備局　月山ダム管理所長　南　文彦
鶴岡市上名川字東山８－１１２</t>
    <rPh sb="0" eb="1">
      <t>ブン</t>
    </rPh>
    <rPh sb="1" eb="2">
      <t>ニン</t>
    </rPh>
    <rPh sb="2" eb="4">
      <t>シシュツ</t>
    </rPh>
    <rPh sb="4" eb="6">
      <t>フタン</t>
    </rPh>
    <rPh sb="6" eb="8">
      <t>コウイ</t>
    </rPh>
    <rPh sb="8" eb="11">
      <t>タントウカン</t>
    </rPh>
    <rPh sb="28" eb="29">
      <t>チョウ</t>
    </rPh>
    <rPh sb="30" eb="31">
      <t>ミナミ</t>
    </rPh>
    <rPh sb="32" eb="34">
      <t>フミヒコ</t>
    </rPh>
    <rPh sb="35" eb="38">
      <t>ツルオカシ</t>
    </rPh>
    <rPh sb="38" eb="41">
      <t>カミナガワ</t>
    </rPh>
    <rPh sb="41" eb="42">
      <t>アザ</t>
    </rPh>
    <rPh sb="42" eb="44">
      <t>ヒガシヤマ</t>
    </rPh>
    <phoneticPr fontId="4"/>
  </si>
  <si>
    <t>三春ダム管理支援業務
三春ダム管理所
H23.4.1～H24.3.31
土木関係建設コンサルタント業務</t>
    <rPh sb="0" eb="2">
      <t>ミハル</t>
    </rPh>
    <rPh sb="4" eb="6">
      <t>カンリ</t>
    </rPh>
    <rPh sb="6" eb="8">
      <t>シエン</t>
    </rPh>
    <rPh sb="8" eb="10">
      <t>ギョウム</t>
    </rPh>
    <rPh sb="11" eb="13">
      <t>ミハル</t>
    </rPh>
    <rPh sb="15" eb="18">
      <t>カンリショ</t>
    </rPh>
    <rPh sb="36" eb="38">
      <t>ドボク</t>
    </rPh>
    <rPh sb="38" eb="40">
      <t>カンケイ</t>
    </rPh>
    <rPh sb="40" eb="42">
      <t>ケンセツ</t>
    </rPh>
    <rPh sb="49" eb="51">
      <t>ギョウム</t>
    </rPh>
    <phoneticPr fontId="18"/>
  </si>
  <si>
    <t>分任支出負担行為担当官　
東北地方整備局　三春ダム管理所長　中沢　重一
福島県田村郡三春町大字西方字中ノ内４０３－４</t>
    <rPh sb="0" eb="1">
      <t>ブン</t>
    </rPh>
    <rPh sb="1" eb="2">
      <t>ニン</t>
    </rPh>
    <rPh sb="2" eb="4">
      <t>シシュツ</t>
    </rPh>
    <rPh sb="4" eb="6">
      <t>フタン</t>
    </rPh>
    <rPh sb="6" eb="8">
      <t>コウイ</t>
    </rPh>
    <rPh sb="8" eb="11">
      <t>タントウカン</t>
    </rPh>
    <rPh sb="21" eb="23">
      <t>ミハル</t>
    </rPh>
    <rPh sb="25" eb="28">
      <t>カンリショ</t>
    </rPh>
    <rPh sb="28" eb="29">
      <t>チョウ</t>
    </rPh>
    <rPh sb="30" eb="32">
      <t>ナカザワ</t>
    </rPh>
    <rPh sb="33" eb="35">
      <t>ジュウイチ</t>
    </rPh>
    <rPh sb="36" eb="39">
      <t>フクシマケン</t>
    </rPh>
    <rPh sb="39" eb="42">
      <t>タムラグン</t>
    </rPh>
    <rPh sb="42" eb="45">
      <t>ミハルマチ</t>
    </rPh>
    <rPh sb="45" eb="47">
      <t>オオアザ</t>
    </rPh>
    <rPh sb="47" eb="49">
      <t>ニシカタ</t>
    </rPh>
    <rPh sb="49" eb="50">
      <t>アザ</t>
    </rPh>
    <rPh sb="50" eb="51">
      <t>ナカ</t>
    </rPh>
    <rPh sb="52" eb="53">
      <t>ウチ</t>
    </rPh>
    <phoneticPr fontId="18"/>
  </si>
  <si>
    <t>三春ダム水質分析業務
三春ダム管理所
H23.4.1～H24.3.30
土木関係建設コンサルタント業務</t>
    <rPh sb="0" eb="2">
      <t>ミハル</t>
    </rPh>
    <rPh sb="4" eb="6">
      <t>スイシツ</t>
    </rPh>
    <rPh sb="6" eb="8">
      <t>ブンセキ</t>
    </rPh>
    <rPh sb="8" eb="10">
      <t>ギョウム</t>
    </rPh>
    <rPh sb="11" eb="13">
      <t>ミハル</t>
    </rPh>
    <rPh sb="15" eb="18">
      <t>カンリショ</t>
    </rPh>
    <rPh sb="36" eb="38">
      <t>ドボク</t>
    </rPh>
    <rPh sb="38" eb="40">
      <t>カンケイ</t>
    </rPh>
    <rPh sb="40" eb="42">
      <t>ケンセツ</t>
    </rPh>
    <rPh sb="49" eb="51">
      <t>ギョウム</t>
    </rPh>
    <phoneticPr fontId="18"/>
  </si>
  <si>
    <t>摺上川ダム管理支援業務
摺上川ダム管理所
H23.4.1～H26.3.31
土木関係建設コンサルタント業務</t>
    <rPh sb="12" eb="14">
      <t>スリカミ</t>
    </rPh>
    <rPh sb="14" eb="15">
      <t>ガワ</t>
    </rPh>
    <rPh sb="17" eb="20">
      <t>カンリショ</t>
    </rPh>
    <rPh sb="38" eb="40">
      <t>ドボク</t>
    </rPh>
    <rPh sb="40" eb="42">
      <t>カンケイ</t>
    </rPh>
    <rPh sb="42" eb="44">
      <t>ケンセツ</t>
    </rPh>
    <rPh sb="51" eb="53">
      <t>ギョウム</t>
    </rPh>
    <phoneticPr fontId="4"/>
  </si>
  <si>
    <t>分任支出負担行為担当官　
東北地方整備局　摺上川ダム管理所長　松井　幸一
福島市飯坂町茂庭字蝉狩野山２５</t>
    <rPh sb="0" eb="1">
      <t>ブン</t>
    </rPh>
    <rPh sb="1" eb="2">
      <t>ニン</t>
    </rPh>
    <rPh sb="2" eb="4">
      <t>シシュツ</t>
    </rPh>
    <rPh sb="4" eb="6">
      <t>フタン</t>
    </rPh>
    <rPh sb="6" eb="8">
      <t>コウイ</t>
    </rPh>
    <rPh sb="8" eb="11">
      <t>タントウカン</t>
    </rPh>
    <rPh sb="29" eb="30">
      <t>チョウ</t>
    </rPh>
    <rPh sb="31" eb="33">
      <t>マツイ</t>
    </rPh>
    <rPh sb="34" eb="36">
      <t>コウイチ</t>
    </rPh>
    <rPh sb="37" eb="40">
      <t>フクシマシ</t>
    </rPh>
    <rPh sb="40" eb="43">
      <t>イイザカマチ</t>
    </rPh>
    <rPh sb="43" eb="45">
      <t>モニワ</t>
    </rPh>
    <rPh sb="45" eb="46">
      <t>アザ</t>
    </rPh>
    <rPh sb="46" eb="47">
      <t>セミ</t>
    </rPh>
    <rPh sb="47" eb="49">
      <t>カリノ</t>
    </rPh>
    <rPh sb="49" eb="50">
      <t>ヤマ</t>
    </rPh>
    <phoneticPr fontId="4"/>
  </si>
  <si>
    <t>宮城県内水質分析業務
東北技術事務所
H23.4.1～H24.3.30
土木関係建設コンサルタント業務</t>
    <rPh sb="0" eb="2">
      <t>ミヤギ</t>
    </rPh>
    <rPh sb="2" eb="4">
      <t>ケンナイ</t>
    </rPh>
    <rPh sb="4" eb="6">
      <t>スイシツ</t>
    </rPh>
    <rPh sb="6" eb="8">
      <t>ブンセキ</t>
    </rPh>
    <rPh sb="8" eb="10">
      <t>ギョウム</t>
    </rPh>
    <rPh sb="11" eb="13">
      <t>トウホク</t>
    </rPh>
    <rPh sb="13" eb="15">
      <t>ギジュツ</t>
    </rPh>
    <rPh sb="15" eb="18">
      <t>ジムショ</t>
    </rPh>
    <rPh sb="36" eb="38">
      <t>ドボク</t>
    </rPh>
    <rPh sb="38" eb="40">
      <t>カンケイ</t>
    </rPh>
    <rPh sb="40" eb="42">
      <t>ケンセツ</t>
    </rPh>
    <rPh sb="49" eb="51">
      <t>ギョウム</t>
    </rPh>
    <phoneticPr fontId="22"/>
  </si>
  <si>
    <t>分任支出負担行為担当官　
東北地方整備局　東北技術事務所長　阿部　幸雄　
多賀城市桜木３－６－１</t>
    <rPh sb="0" eb="1">
      <t>ブン</t>
    </rPh>
    <rPh sb="1" eb="2">
      <t>ニン</t>
    </rPh>
    <rPh sb="2" eb="4">
      <t>シシュツ</t>
    </rPh>
    <rPh sb="4" eb="6">
      <t>フタン</t>
    </rPh>
    <rPh sb="6" eb="8">
      <t>コウイ</t>
    </rPh>
    <rPh sb="8" eb="11">
      <t>タントウカン</t>
    </rPh>
    <rPh sb="21" eb="23">
      <t>トウホク</t>
    </rPh>
    <rPh sb="23" eb="25">
      <t>ギジュツ</t>
    </rPh>
    <rPh sb="25" eb="28">
      <t>ジムショ</t>
    </rPh>
    <rPh sb="28" eb="29">
      <t>チョウ</t>
    </rPh>
    <rPh sb="30" eb="32">
      <t>アベ</t>
    </rPh>
    <rPh sb="33" eb="35">
      <t>ユキオ</t>
    </rPh>
    <rPh sb="37" eb="41">
      <t>タガジョウシ</t>
    </rPh>
    <rPh sb="41" eb="43">
      <t>サクラギ</t>
    </rPh>
    <phoneticPr fontId="18"/>
  </si>
  <si>
    <t>東北管内水質資料作成業務
東北技術事務所
H23.4.8～H24.3.30
土木関係建設コンサルタント業務</t>
    <rPh sb="0" eb="2">
      <t>トウホク</t>
    </rPh>
    <rPh sb="2" eb="4">
      <t>カンナイ</t>
    </rPh>
    <rPh sb="4" eb="6">
      <t>スイシツ</t>
    </rPh>
    <rPh sb="6" eb="8">
      <t>シリョウ</t>
    </rPh>
    <rPh sb="8" eb="10">
      <t>サクセイ</t>
    </rPh>
    <rPh sb="10" eb="12">
      <t>ギョウム</t>
    </rPh>
    <rPh sb="13" eb="15">
      <t>トウホク</t>
    </rPh>
    <rPh sb="15" eb="17">
      <t>ギジュツ</t>
    </rPh>
    <rPh sb="17" eb="20">
      <t>ジムショ</t>
    </rPh>
    <rPh sb="38" eb="40">
      <t>ドボク</t>
    </rPh>
    <rPh sb="40" eb="42">
      <t>カンケイ</t>
    </rPh>
    <rPh sb="42" eb="44">
      <t>ケンセツ</t>
    </rPh>
    <rPh sb="51" eb="53">
      <t>ギョウム</t>
    </rPh>
    <phoneticPr fontId="22"/>
  </si>
  <si>
    <t>東北技術品質試験業務
東北技術事務所
H23.4.8～H24.3.30
土木関係建設コンサルタント業務</t>
    <rPh sb="11" eb="13">
      <t>トウホク</t>
    </rPh>
    <rPh sb="13" eb="15">
      <t>ギジュツ</t>
    </rPh>
    <rPh sb="15" eb="18">
      <t>ジムショ</t>
    </rPh>
    <rPh sb="36" eb="38">
      <t>ドボク</t>
    </rPh>
    <rPh sb="38" eb="40">
      <t>カンケイ</t>
    </rPh>
    <rPh sb="40" eb="42">
      <t>ケンセツ</t>
    </rPh>
    <rPh sb="49" eb="51">
      <t>ギョウム</t>
    </rPh>
    <phoneticPr fontId="4"/>
  </si>
  <si>
    <t>水中部施工状況確認業務
青森港、八戸港、久慈港、宮古港、石巻港、仙台塩釜港、能代港、秋田港、酒田港、相馬港、小名浜港の請負工事現場
H23.4.1～H24.3.30
建設コンサルタント等</t>
    <rPh sb="0" eb="2">
      <t>スイチュウ</t>
    </rPh>
    <rPh sb="2" eb="3">
      <t>ブ</t>
    </rPh>
    <rPh sb="3" eb="5">
      <t>セコウ</t>
    </rPh>
    <rPh sb="5" eb="7">
      <t>ジョウキョウ</t>
    </rPh>
    <rPh sb="7" eb="9">
      <t>カクニン</t>
    </rPh>
    <rPh sb="9" eb="11">
      <t>ギョウム</t>
    </rPh>
    <rPh sb="12" eb="14">
      <t>アオモリ</t>
    </rPh>
    <rPh sb="14" eb="15">
      <t>コウ</t>
    </rPh>
    <rPh sb="16" eb="18">
      <t>ハチノヘ</t>
    </rPh>
    <rPh sb="18" eb="19">
      <t>コウ</t>
    </rPh>
    <rPh sb="20" eb="22">
      <t>クジ</t>
    </rPh>
    <rPh sb="22" eb="23">
      <t>コウ</t>
    </rPh>
    <rPh sb="24" eb="26">
      <t>ミヤコ</t>
    </rPh>
    <rPh sb="26" eb="27">
      <t>コウ</t>
    </rPh>
    <rPh sb="28" eb="30">
      <t>イシノマキ</t>
    </rPh>
    <rPh sb="30" eb="31">
      <t>コウ</t>
    </rPh>
    <rPh sb="32" eb="34">
      <t>センダイ</t>
    </rPh>
    <rPh sb="34" eb="36">
      <t>シオガマ</t>
    </rPh>
    <rPh sb="36" eb="37">
      <t>コウ</t>
    </rPh>
    <rPh sb="38" eb="40">
      <t>ノシロ</t>
    </rPh>
    <rPh sb="40" eb="41">
      <t>コウ</t>
    </rPh>
    <rPh sb="42" eb="44">
      <t>アキタ</t>
    </rPh>
    <rPh sb="44" eb="45">
      <t>コウ</t>
    </rPh>
    <rPh sb="46" eb="49">
      <t>サカタコウ</t>
    </rPh>
    <rPh sb="50" eb="52">
      <t>ソウマ</t>
    </rPh>
    <rPh sb="52" eb="53">
      <t>コウ</t>
    </rPh>
    <rPh sb="54" eb="56">
      <t>オナ</t>
    </rPh>
    <rPh sb="56" eb="57">
      <t>ハマ</t>
    </rPh>
    <rPh sb="57" eb="58">
      <t>コウ</t>
    </rPh>
    <rPh sb="59" eb="61">
      <t>ウケオイ</t>
    </rPh>
    <rPh sb="61" eb="63">
      <t>コウジ</t>
    </rPh>
    <rPh sb="63" eb="65">
      <t>ゲンバ</t>
    </rPh>
    <rPh sb="83" eb="85">
      <t>ケンセツ</t>
    </rPh>
    <rPh sb="92" eb="93">
      <t>ナド</t>
    </rPh>
    <phoneticPr fontId="16"/>
  </si>
  <si>
    <t>支出負担行為担当官
東北地方整備局副局長
宮本　卓次郎
東北地方整備局
仙台市青葉区花京院１－１－２０</t>
    <rPh sb="0" eb="2">
      <t>シシュツ</t>
    </rPh>
    <rPh sb="2" eb="4">
      <t>フタン</t>
    </rPh>
    <rPh sb="4" eb="6">
      <t>コウイ</t>
    </rPh>
    <rPh sb="6" eb="9">
      <t>タントウカン</t>
    </rPh>
    <rPh sb="10" eb="12">
      <t>トウホク</t>
    </rPh>
    <rPh sb="12" eb="14">
      <t>チホウ</t>
    </rPh>
    <rPh sb="14" eb="17">
      <t>セイビキョク</t>
    </rPh>
    <rPh sb="17" eb="20">
      <t>フクキョクチョウ</t>
    </rPh>
    <rPh sb="21" eb="23">
      <t>ミヤモト</t>
    </rPh>
    <rPh sb="24" eb="26">
      <t>タクジ</t>
    </rPh>
    <rPh sb="26" eb="27">
      <t>ロウ</t>
    </rPh>
    <rPh sb="28" eb="30">
      <t>トウホク</t>
    </rPh>
    <rPh sb="30" eb="32">
      <t>チホウ</t>
    </rPh>
    <rPh sb="32" eb="34">
      <t>セイビ</t>
    </rPh>
    <rPh sb="34" eb="35">
      <t>キョク</t>
    </rPh>
    <rPh sb="36" eb="39">
      <t>センダイシ</t>
    </rPh>
    <rPh sb="39" eb="42">
      <t>アオバク</t>
    </rPh>
    <rPh sb="42" eb="45">
      <t>カキョウイン</t>
    </rPh>
    <phoneticPr fontId="16"/>
  </si>
  <si>
    <t>（特社）日本潜水協会
東京都港区新橋６－３－５</t>
    <rPh sb="1" eb="2">
      <t>トク</t>
    </rPh>
    <rPh sb="2" eb="3">
      <t>シャ</t>
    </rPh>
    <rPh sb="4" eb="6">
      <t>ニホン</t>
    </rPh>
    <rPh sb="6" eb="8">
      <t>センスイ</t>
    </rPh>
    <rPh sb="8" eb="10">
      <t>キョウカイ</t>
    </rPh>
    <rPh sb="12" eb="15">
      <t>トウキョウト</t>
    </rPh>
    <rPh sb="15" eb="16">
      <t>ミナト</t>
    </rPh>
    <rPh sb="16" eb="17">
      <t>ク</t>
    </rPh>
    <rPh sb="17" eb="19">
      <t>シンバシ</t>
    </rPh>
    <phoneticPr fontId="16"/>
  </si>
  <si>
    <t>国所管</t>
    <phoneticPr fontId="1"/>
  </si>
  <si>
    <t>港湾整備に係る沿岸気象海象情報の予測情報等提供業務
－
H23.4.1～H24.3.31
建設コンサルタント等</t>
    <rPh sb="0" eb="2">
      <t>コウワン</t>
    </rPh>
    <rPh sb="2" eb="4">
      <t>セイビ</t>
    </rPh>
    <rPh sb="5" eb="6">
      <t>カカ</t>
    </rPh>
    <rPh sb="7" eb="9">
      <t>エンガン</t>
    </rPh>
    <rPh sb="9" eb="11">
      <t>キショウ</t>
    </rPh>
    <rPh sb="11" eb="13">
      <t>カイショウ</t>
    </rPh>
    <rPh sb="13" eb="15">
      <t>ジョウホウ</t>
    </rPh>
    <rPh sb="16" eb="18">
      <t>ヨソク</t>
    </rPh>
    <rPh sb="18" eb="20">
      <t>ジョウホウ</t>
    </rPh>
    <rPh sb="20" eb="21">
      <t>ナド</t>
    </rPh>
    <rPh sb="21" eb="23">
      <t>テイキョウ</t>
    </rPh>
    <rPh sb="23" eb="25">
      <t>ギョウム</t>
    </rPh>
    <rPh sb="45" eb="47">
      <t>ケンセツ</t>
    </rPh>
    <rPh sb="54" eb="55">
      <t>ナド</t>
    </rPh>
    <phoneticPr fontId="16"/>
  </si>
  <si>
    <t>（特財）沿岸技術研究センター
東京都千代田区隼町３－１６</t>
    <rPh sb="1" eb="2">
      <t>トク</t>
    </rPh>
    <rPh sb="2" eb="3">
      <t>ザイ</t>
    </rPh>
    <rPh sb="4" eb="6">
      <t>エンガン</t>
    </rPh>
    <rPh sb="6" eb="8">
      <t>ギジュツ</t>
    </rPh>
    <rPh sb="8" eb="10">
      <t>ケンキュウ</t>
    </rPh>
    <rPh sb="16" eb="19">
      <t>トウキョウト</t>
    </rPh>
    <rPh sb="19" eb="22">
      <t>チヨダ</t>
    </rPh>
    <rPh sb="22" eb="23">
      <t>ク</t>
    </rPh>
    <rPh sb="23" eb="24">
      <t>ハヤブサ</t>
    </rPh>
    <rPh sb="24" eb="25">
      <t>チョウ</t>
    </rPh>
    <phoneticPr fontId="16"/>
  </si>
  <si>
    <t>建設資材等価格調査
－
H23.4.15～H24.3.23
測量調査</t>
    <rPh sb="0" eb="2">
      <t>ケンセツ</t>
    </rPh>
    <rPh sb="2" eb="4">
      <t>シザイ</t>
    </rPh>
    <rPh sb="4" eb="5">
      <t>ナド</t>
    </rPh>
    <rPh sb="5" eb="7">
      <t>カカク</t>
    </rPh>
    <rPh sb="7" eb="9">
      <t>チョウサ</t>
    </rPh>
    <rPh sb="30" eb="32">
      <t>ソクリョウ</t>
    </rPh>
    <rPh sb="32" eb="34">
      <t>チョウサ</t>
    </rPh>
    <phoneticPr fontId="16"/>
  </si>
  <si>
    <t>（特財）建設物価調査会東北支部
仙台市青葉区一番町４－６－１</t>
    <rPh sb="1" eb="2">
      <t>トク</t>
    </rPh>
    <rPh sb="2" eb="3">
      <t>ザイ</t>
    </rPh>
    <rPh sb="4" eb="6">
      <t>ケンセツ</t>
    </rPh>
    <rPh sb="6" eb="8">
      <t>ブッカ</t>
    </rPh>
    <rPh sb="8" eb="11">
      <t>チョウサカイ</t>
    </rPh>
    <rPh sb="11" eb="13">
      <t>トウホク</t>
    </rPh>
    <rPh sb="13" eb="15">
      <t>シブ</t>
    </rPh>
    <rPh sb="17" eb="20">
      <t>センダイシ</t>
    </rPh>
    <rPh sb="20" eb="23">
      <t>アオバク</t>
    </rPh>
    <rPh sb="23" eb="24">
      <t>イチ</t>
    </rPh>
    <rPh sb="24" eb="26">
      <t>バンチョウ</t>
    </rPh>
    <phoneticPr fontId="16"/>
  </si>
  <si>
    <t>技術審査補助業務
－
H23.8.10～H24.3.23
建設コンサルタント等</t>
    <rPh sb="0" eb="2">
      <t>ギジュツ</t>
    </rPh>
    <rPh sb="2" eb="4">
      <t>シンサ</t>
    </rPh>
    <rPh sb="4" eb="6">
      <t>ホジョ</t>
    </rPh>
    <rPh sb="6" eb="8">
      <t>ギョウム</t>
    </rPh>
    <rPh sb="29" eb="31">
      <t>ケンセツ</t>
    </rPh>
    <rPh sb="38" eb="39">
      <t>ナド</t>
    </rPh>
    <phoneticPr fontId="16"/>
  </si>
  <si>
    <t>支出負担行為担当官
東北地方整備局副局長
梶原　康之
東北地方整備局
仙台市青葉区花京院１－１－２０</t>
    <rPh sb="0" eb="2">
      <t>シシュツ</t>
    </rPh>
    <rPh sb="2" eb="4">
      <t>フタン</t>
    </rPh>
    <rPh sb="4" eb="6">
      <t>コウイ</t>
    </rPh>
    <rPh sb="6" eb="9">
      <t>タントウカン</t>
    </rPh>
    <rPh sb="10" eb="12">
      <t>トウホク</t>
    </rPh>
    <rPh sb="12" eb="14">
      <t>チホウ</t>
    </rPh>
    <rPh sb="14" eb="17">
      <t>セイビキョク</t>
    </rPh>
    <rPh sb="17" eb="20">
      <t>フクキョクチョウ</t>
    </rPh>
    <rPh sb="21" eb="23">
      <t>カジワラ</t>
    </rPh>
    <rPh sb="24" eb="26">
      <t>ヤスユキ</t>
    </rPh>
    <rPh sb="27" eb="29">
      <t>トウホク</t>
    </rPh>
    <rPh sb="29" eb="31">
      <t>チホウ</t>
    </rPh>
    <rPh sb="31" eb="33">
      <t>セイビ</t>
    </rPh>
    <rPh sb="33" eb="34">
      <t>キョク</t>
    </rPh>
    <rPh sb="35" eb="38">
      <t>センダイシ</t>
    </rPh>
    <rPh sb="38" eb="41">
      <t>アオバク</t>
    </rPh>
    <rPh sb="41" eb="44">
      <t>カキョウイン</t>
    </rPh>
    <phoneticPr fontId="16"/>
  </si>
  <si>
    <t>（特財）港湾空港建設技術サービスセンター
東京都千代田区霞が関３－３－１</t>
    <rPh sb="1" eb="2">
      <t>トク</t>
    </rPh>
    <rPh sb="2" eb="3">
      <t>ザイ</t>
    </rPh>
    <rPh sb="4" eb="6">
      <t>コウワン</t>
    </rPh>
    <rPh sb="6" eb="8">
      <t>クウコウ</t>
    </rPh>
    <rPh sb="8" eb="10">
      <t>ケンセツ</t>
    </rPh>
    <rPh sb="10" eb="12">
      <t>ギジュツ</t>
    </rPh>
    <rPh sb="22" eb="25">
      <t>トウキョウト</t>
    </rPh>
    <rPh sb="25" eb="29">
      <t>チヨダク</t>
    </rPh>
    <rPh sb="29" eb="30">
      <t>カスミ</t>
    </rPh>
    <rPh sb="31" eb="32">
      <t>セキ</t>
    </rPh>
    <phoneticPr fontId="16"/>
  </si>
  <si>
    <t>大船渡港外施工方策検討調査
当局指定の場所
H24.1.6～
H24.3.28
建設コンサルタント等</t>
    <rPh sb="0" eb="3">
      <t>オオフナト</t>
    </rPh>
    <rPh sb="3" eb="4">
      <t>コウ</t>
    </rPh>
    <rPh sb="4" eb="5">
      <t>ホカ</t>
    </rPh>
    <rPh sb="5" eb="7">
      <t>セコウ</t>
    </rPh>
    <rPh sb="7" eb="9">
      <t>ホウサク</t>
    </rPh>
    <rPh sb="9" eb="11">
      <t>ケントウ</t>
    </rPh>
    <rPh sb="11" eb="13">
      <t>チョウサ</t>
    </rPh>
    <rPh sb="15" eb="17">
      <t>トウキョク</t>
    </rPh>
    <rPh sb="17" eb="19">
      <t>シテイ</t>
    </rPh>
    <rPh sb="20" eb="22">
      <t>バショ</t>
    </rPh>
    <rPh sb="41" eb="43">
      <t>ケンセツ</t>
    </rPh>
    <rPh sb="50" eb="51">
      <t>トウ</t>
    </rPh>
    <phoneticPr fontId="4"/>
  </si>
  <si>
    <t>分任支出負担行為担当官
釜石港湾事務所長　村上　明宏
東北地方整備局
釜石港湾事務所
釜石市中妻町１－９－３６</t>
    <rPh sb="0" eb="1">
      <t>ブン</t>
    </rPh>
    <rPh sb="1" eb="2">
      <t>ニン</t>
    </rPh>
    <rPh sb="2" eb="4">
      <t>シシュツ</t>
    </rPh>
    <rPh sb="4" eb="6">
      <t>フタン</t>
    </rPh>
    <rPh sb="6" eb="8">
      <t>コウイ</t>
    </rPh>
    <rPh sb="8" eb="11">
      <t>タントウカン</t>
    </rPh>
    <rPh sb="12" eb="14">
      <t>カマイシ</t>
    </rPh>
    <rPh sb="14" eb="16">
      <t>コウワン</t>
    </rPh>
    <rPh sb="16" eb="18">
      <t>ジム</t>
    </rPh>
    <rPh sb="18" eb="20">
      <t>ショチョウ</t>
    </rPh>
    <rPh sb="21" eb="26">
      <t>ムラカミ</t>
    </rPh>
    <rPh sb="27" eb="29">
      <t>トウホク</t>
    </rPh>
    <rPh sb="29" eb="31">
      <t>チホウ</t>
    </rPh>
    <rPh sb="31" eb="33">
      <t>セイビ</t>
    </rPh>
    <rPh sb="33" eb="34">
      <t>キョク</t>
    </rPh>
    <rPh sb="35" eb="37">
      <t>カマイシ</t>
    </rPh>
    <rPh sb="37" eb="39">
      <t>コウワン</t>
    </rPh>
    <rPh sb="39" eb="41">
      <t>ジム</t>
    </rPh>
    <rPh sb="41" eb="42">
      <t>ショ</t>
    </rPh>
    <rPh sb="43" eb="46">
      <t>カマイシシ</t>
    </rPh>
    <rPh sb="46" eb="49">
      <t>ナカツマチョウ</t>
    </rPh>
    <phoneticPr fontId="4"/>
  </si>
  <si>
    <t>簡易公募型競争入札
(総合評価)</t>
    <rPh sb="0" eb="2">
      <t>カンイ</t>
    </rPh>
    <rPh sb="2" eb="5">
      <t>コウボガタ</t>
    </rPh>
    <rPh sb="5" eb="7">
      <t>キョウソウ</t>
    </rPh>
    <rPh sb="7" eb="9">
      <t>ニュウサツ</t>
    </rPh>
    <rPh sb="11" eb="13">
      <t>ソウゴウ</t>
    </rPh>
    <rPh sb="13" eb="15">
      <t>ヒョウカ</t>
    </rPh>
    <phoneticPr fontId="4"/>
  </si>
  <si>
    <t>塩釜港湾・空港整備事務所 品質監視等補助業務
仙台塩釜港、石巻港、仙台空港の対象工事現場（調査現場を含む）及び調査職員が指定する場所
H23.4.1～H24.3.26
建設コンサルタント等</t>
    <rPh sb="0" eb="2">
      <t>シオガマ</t>
    </rPh>
    <rPh sb="2" eb="4">
      <t>コウワン</t>
    </rPh>
    <rPh sb="5" eb="7">
      <t>クウコウ</t>
    </rPh>
    <rPh sb="7" eb="9">
      <t>セイビ</t>
    </rPh>
    <rPh sb="9" eb="12">
      <t>ジムショ</t>
    </rPh>
    <rPh sb="13" eb="15">
      <t>ヒンシツ</t>
    </rPh>
    <rPh sb="15" eb="17">
      <t>カンシ</t>
    </rPh>
    <rPh sb="17" eb="18">
      <t>トウ</t>
    </rPh>
    <rPh sb="18" eb="20">
      <t>ホジョ</t>
    </rPh>
    <rPh sb="20" eb="22">
      <t>ギョウム</t>
    </rPh>
    <rPh sb="23" eb="25">
      <t>センダイ</t>
    </rPh>
    <rPh sb="25" eb="27">
      <t>シオガマ</t>
    </rPh>
    <rPh sb="27" eb="28">
      <t>コウ</t>
    </rPh>
    <rPh sb="29" eb="31">
      <t>イシノマキ</t>
    </rPh>
    <rPh sb="31" eb="32">
      <t>コウ</t>
    </rPh>
    <rPh sb="33" eb="35">
      <t>センダイ</t>
    </rPh>
    <rPh sb="35" eb="37">
      <t>クウコウ</t>
    </rPh>
    <rPh sb="38" eb="40">
      <t>タイショウ</t>
    </rPh>
    <rPh sb="40" eb="42">
      <t>コウジ</t>
    </rPh>
    <rPh sb="42" eb="44">
      <t>ゲンバ</t>
    </rPh>
    <rPh sb="45" eb="47">
      <t>チョウサ</t>
    </rPh>
    <rPh sb="47" eb="49">
      <t>ゲンバ</t>
    </rPh>
    <rPh sb="50" eb="51">
      <t>フク</t>
    </rPh>
    <rPh sb="53" eb="54">
      <t>オヨ</t>
    </rPh>
    <rPh sb="55" eb="57">
      <t>チョウサ</t>
    </rPh>
    <rPh sb="57" eb="59">
      <t>ショクイン</t>
    </rPh>
    <rPh sb="60" eb="62">
      <t>シテイ</t>
    </rPh>
    <rPh sb="64" eb="66">
      <t>バショ</t>
    </rPh>
    <rPh sb="84" eb="86">
      <t>ケンセツ</t>
    </rPh>
    <rPh sb="93" eb="94">
      <t>トウ</t>
    </rPh>
    <phoneticPr fontId="16"/>
  </si>
  <si>
    <t>分任支出負担行為担当官
塩釜港湾・空港整備事務所長
池田　秀文
東北地方整備局
塩釜港湾・空港整備事務所
多賀城市明月１－４－６</t>
    <rPh sb="0" eb="1">
      <t>ブン</t>
    </rPh>
    <rPh sb="1" eb="2">
      <t>ニン</t>
    </rPh>
    <rPh sb="2" eb="4">
      <t>シシュツ</t>
    </rPh>
    <rPh sb="4" eb="6">
      <t>フタン</t>
    </rPh>
    <rPh sb="6" eb="8">
      <t>コウイ</t>
    </rPh>
    <rPh sb="8" eb="11">
      <t>タントウカン</t>
    </rPh>
    <rPh sb="12" eb="14">
      <t>シオガマ</t>
    </rPh>
    <rPh sb="14" eb="16">
      <t>コウワン</t>
    </rPh>
    <rPh sb="17" eb="19">
      <t>クウコウ</t>
    </rPh>
    <rPh sb="19" eb="21">
      <t>セイビ</t>
    </rPh>
    <rPh sb="21" eb="23">
      <t>ジム</t>
    </rPh>
    <rPh sb="23" eb="25">
      <t>ショチョウ</t>
    </rPh>
    <rPh sb="26" eb="28">
      <t>イケダ</t>
    </rPh>
    <rPh sb="29" eb="31">
      <t>ヒデフミ</t>
    </rPh>
    <rPh sb="32" eb="34">
      <t>トウホク</t>
    </rPh>
    <rPh sb="34" eb="36">
      <t>チホウ</t>
    </rPh>
    <rPh sb="36" eb="38">
      <t>セイビ</t>
    </rPh>
    <rPh sb="38" eb="39">
      <t>キョク</t>
    </rPh>
    <rPh sb="40" eb="42">
      <t>シオガマ</t>
    </rPh>
    <rPh sb="42" eb="44">
      <t>コウワン</t>
    </rPh>
    <rPh sb="45" eb="47">
      <t>クウコウ</t>
    </rPh>
    <rPh sb="47" eb="49">
      <t>セイビ</t>
    </rPh>
    <rPh sb="49" eb="51">
      <t>ジム</t>
    </rPh>
    <rPh sb="51" eb="52">
      <t>ショ</t>
    </rPh>
    <rPh sb="53" eb="56">
      <t>タガジョウ</t>
    </rPh>
    <rPh sb="56" eb="57">
      <t>シ</t>
    </rPh>
    <rPh sb="57" eb="58">
      <t>アカ</t>
    </rPh>
    <rPh sb="58" eb="59">
      <t>ツキ</t>
    </rPh>
    <phoneticPr fontId="16"/>
  </si>
  <si>
    <t>小名浜港湾事務所品質監視等補助業務
小名浜港の対象工事現場(調査現場を含む)
H23.4.1～H24.3.26
建設コンサルタント等</t>
    <rPh sb="0" eb="8">
      <t>オ</t>
    </rPh>
    <rPh sb="8" eb="10">
      <t>ヒンシツ</t>
    </rPh>
    <rPh sb="10" eb="13">
      <t>カンシトウ</t>
    </rPh>
    <rPh sb="13" eb="15">
      <t>ホジョ</t>
    </rPh>
    <rPh sb="15" eb="17">
      <t>ギョウム</t>
    </rPh>
    <rPh sb="18" eb="22">
      <t>オ</t>
    </rPh>
    <rPh sb="23" eb="25">
      <t>タイショウ</t>
    </rPh>
    <rPh sb="25" eb="27">
      <t>コウジ</t>
    </rPh>
    <rPh sb="27" eb="29">
      <t>ゲンバ</t>
    </rPh>
    <rPh sb="30" eb="32">
      <t>チョウサ</t>
    </rPh>
    <rPh sb="32" eb="34">
      <t>ゲンバ</t>
    </rPh>
    <rPh sb="35" eb="36">
      <t>フク</t>
    </rPh>
    <rPh sb="56" eb="58">
      <t>ケンセツ</t>
    </rPh>
    <phoneticPr fontId="16"/>
  </si>
  <si>
    <t>分任支出負担行為担当官
小名浜港湾事務所長 西尾　保之
東北地方整備局
小名浜港湾事務所
いわき市小名浜字栄町６５</t>
    <rPh sb="0" eb="1">
      <t>ブン</t>
    </rPh>
    <rPh sb="1" eb="2">
      <t>ニン</t>
    </rPh>
    <rPh sb="2" eb="4">
      <t>シシュツ</t>
    </rPh>
    <rPh sb="4" eb="6">
      <t>フタン</t>
    </rPh>
    <rPh sb="6" eb="8">
      <t>コウイ</t>
    </rPh>
    <rPh sb="8" eb="11">
      <t>タントウカン</t>
    </rPh>
    <rPh sb="12" eb="15">
      <t>オナハマ</t>
    </rPh>
    <rPh sb="15" eb="17">
      <t>コウワン</t>
    </rPh>
    <rPh sb="17" eb="19">
      <t>ジム</t>
    </rPh>
    <rPh sb="19" eb="21">
      <t>ショチョウ</t>
    </rPh>
    <rPh sb="22" eb="24">
      <t>ニシオ</t>
    </rPh>
    <rPh sb="25" eb="27">
      <t>ヤスユキ</t>
    </rPh>
    <rPh sb="28" eb="30">
      <t>トウホク</t>
    </rPh>
    <rPh sb="30" eb="32">
      <t>チホウ</t>
    </rPh>
    <rPh sb="32" eb="34">
      <t>セイビ</t>
    </rPh>
    <rPh sb="34" eb="35">
      <t>キョク</t>
    </rPh>
    <rPh sb="36" eb="38">
      <t>オナ</t>
    </rPh>
    <rPh sb="38" eb="39">
      <t>ハマ</t>
    </rPh>
    <rPh sb="39" eb="41">
      <t>コウワン</t>
    </rPh>
    <rPh sb="41" eb="43">
      <t>ジム</t>
    </rPh>
    <rPh sb="43" eb="44">
      <t>ショ</t>
    </rPh>
    <rPh sb="48" eb="49">
      <t>シ</t>
    </rPh>
    <rPh sb="49" eb="52">
      <t>オナハマ</t>
    </rPh>
    <rPh sb="52" eb="53">
      <t>アザ</t>
    </rPh>
    <rPh sb="53" eb="55">
      <t>サカエチョウ</t>
    </rPh>
    <phoneticPr fontId="16"/>
  </si>
  <si>
    <t>相馬港施工方策検討調査
－
H23.7.29～
H24.2.28
建設コンサルタント等</t>
    <rPh sb="0" eb="3">
      <t>ソ</t>
    </rPh>
    <rPh sb="3" eb="5">
      <t>セコウ</t>
    </rPh>
    <rPh sb="5" eb="7">
      <t>ホウサク</t>
    </rPh>
    <rPh sb="7" eb="9">
      <t>ケントウ</t>
    </rPh>
    <rPh sb="9" eb="11">
      <t>チョウサ</t>
    </rPh>
    <rPh sb="33" eb="35">
      <t>ケンセツ</t>
    </rPh>
    <phoneticPr fontId="4"/>
  </si>
  <si>
    <t>船舶技術検討業務
青森港湾事務所つがる係船場、八戸港分室ほくと係船場、久慈港出張所みずなぎ係船場、宮古港出張所はまぎく係船場、石巻港出張所ちとせ係船場、塩釜港湾・空港整備事務所翔洋係船場、秋田港湾事務所あきかぜ係船場、酒田港湾事務所みずほ係船場、相馬港出張所おきかぜ係船場、小名浜港湾事務所そうめい係船場
H23.4.6～H24.3.23
建設コンサルタント等</t>
    <rPh sb="0" eb="2">
      <t>センパク</t>
    </rPh>
    <rPh sb="2" eb="4">
      <t>ギジュツ</t>
    </rPh>
    <rPh sb="4" eb="6">
      <t>ケントウ</t>
    </rPh>
    <rPh sb="6" eb="8">
      <t>ギョウム</t>
    </rPh>
    <rPh sb="170" eb="172">
      <t>ケンセツ</t>
    </rPh>
    <rPh sb="179" eb="180">
      <t>トウ</t>
    </rPh>
    <phoneticPr fontId="16"/>
  </si>
  <si>
    <t>分任支出負担行為担当官
仙台港湾空港技術調査事務所長
佐藤　正勝
東北地方整備局
仙台港湾空港技術調査事務所
仙台市宮城野区榴岡５－１－３５</t>
    <rPh sb="0" eb="1">
      <t>ブン</t>
    </rPh>
    <rPh sb="1" eb="2">
      <t>ニン</t>
    </rPh>
    <rPh sb="2" eb="4">
      <t>シシュツ</t>
    </rPh>
    <rPh sb="4" eb="6">
      <t>フタン</t>
    </rPh>
    <rPh sb="6" eb="8">
      <t>コウイ</t>
    </rPh>
    <rPh sb="8" eb="11">
      <t>タントウカン</t>
    </rPh>
    <rPh sb="12" eb="14">
      <t>センダイ</t>
    </rPh>
    <rPh sb="14" eb="16">
      <t>コウワン</t>
    </rPh>
    <rPh sb="16" eb="18">
      <t>クウコウ</t>
    </rPh>
    <rPh sb="18" eb="20">
      <t>ギジュツ</t>
    </rPh>
    <rPh sb="20" eb="22">
      <t>チョウサ</t>
    </rPh>
    <rPh sb="22" eb="25">
      <t>ジムショ</t>
    </rPh>
    <rPh sb="25" eb="26">
      <t>チョウ</t>
    </rPh>
    <rPh sb="27" eb="29">
      <t>サトウ</t>
    </rPh>
    <rPh sb="30" eb="32">
      <t>マサカツ</t>
    </rPh>
    <rPh sb="33" eb="35">
      <t>トウホク</t>
    </rPh>
    <rPh sb="35" eb="37">
      <t>チホウ</t>
    </rPh>
    <rPh sb="37" eb="39">
      <t>セイビ</t>
    </rPh>
    <rPh sb="39" eb="40">
      <t>キョク</t>
    </rPh>
    <rPh sb="41" eb="43">
      <t>センダイ</t>
    </rPh>
    <rPh sb="43" eb="45">
      <t>コウワン</t>
    </rPh>
    <rPh sb="45" eb="47">
      <t>クウコウ</t>
    </rPh>
    <rPh sb="47" eb="49">
      <t>ギジュツ</t>
    </rPh>
    <rPh sb="49" eb="51">
      <t>チョウサ</t>
    </rPh>
    <rPh sb="51" eb="53">
      <t>ジム</t>
    </rPh>
    <rPh sb="53" eb="54">
      <t>ショ</t>
    </rPh>
    <rPh sb="55" eb="57">
      <t>センダイ</t>
    </rPh>
    <rPh sb="57" eb="58">
      <t>シ</t>
    </rPh>
    <rPh sb="58" eb="62">
      <t>ミヤギノク</t>
    </rPh>
    <rPh sb="62" eb="64">
      <t>ツツジガオカ</t>
    </rPh>
    <phoneticPr fontId="16"/>
  </si>
  <si>
    <t>（特社）日本作業船協会
東京都中央区八重洲
２－９－７</t>
    <rPh sb="1" eb="2">
      <t>トク</t>
    </rPh>
    <rPh sb="2" eb="3">
      <t>シャ</t>
    </rPh>
    <rPh sb="4" eb="6">
      <t>ニホン</t>
    </rPh>
    <rPh sb="6" eb="8">
      <t>サギョウ</t>
    </rPh>
    <rPh sb="8" eb="9">
      <t>セン</t>
    </rPh>
    <rPh sb="9" eb="11">
      <t>キョウカイ</t>
    </rPh>
    <rPh sb="13" eb="16">
      <t>トウキョウト</t>
    </rPh>
    <rPh sb="16" eb="19">
      <t>チュウオウク</t>
    </rPh>
    <rPh sb="19" eb="22">
      <t>ヤエス</t>
    </rPh>
    <phoneticPr fontId="16"/>
  </si>
  <si>
    <t>機械設備技術検討業務
青森港湾事務所青森港ケーソンヤード構内、八戸港湾・空港整備事務所むつ小川原港ケーソンヤード構内、塩釜港湾・空港整備事務所石巻ケーソンヤード構内、小名浜港湾事務所４号埠頭ケーソンヤード構内
H23.4.21～H24.3.23
建設コンサルタント等</t>
    <rPh sb="123" eb="125">
      <t>ケンセツ</t>
    </rPh>
    <rPh sb="132" eb="133">
      <t>トウ</t>
    </rPh>
    <phoneticPr fontId="16"/>
  </si>
  <si>
    <t>（特社）港湾荷役機械システム協会
東京都港区西新橋
２－１７－２</t>
    <rPh sb="1" eb="2">
      <t>トク</t>
    </rPh>
    <rPh sb="2" eb="3">
      <t>シャ</t>
    </rPh>
    <rPh sb="4" eb="6">
      <t>コウワン</t>
    </rPh>
    <rPh sb="6" eb="8">
      <t>ニエキ</t>
    </rPh>
    <rPh sb="8" eb="10">
      <t>キカイ</t>
    </rPh>
    <rPh sb="14" eb="16">
      <t>キョウカイ</t>
    </rPh>
    <rPh sb="18" eb="21">
      <t>トウキョウト</t>
    </rPh>
    <rPh sb="21" eb="23">
      <t>ミナトク</t>
    </rPh>
    <rPh sb="23" eb="26">
      <t>ニシシンバシ</t>
    </rPh>
    <phoneticPr fontId="16"/>
  </si>
  <si>
    <t>Ｈ２３千葉・茨城・栃木他地区工事費等調査
埼玉県さいたま市
H23.4.8～H24.3.30
土木関係建設コンサルタント業務</t>
    <rPh sb="22" eb="25">
      <t>サイタマケン</t>
    </rPh>
    <rPh sb="29" eb="30">
      <t>シ</t>
    </rPh>
    <phoneticPr fontId="4"/>
  </si>
  <si>
    <t>支出負担行為担当官
関東地方整備局長　下保　修
埼玉県さいたま市中央区新都心２番地１</t>
    <rPh sb="19" eb="20">
      <t>シタ</t>
    </rPh>
    <rPh sb="20" eb="21">
      <t>ホ</t>
    </rPh>
    <rPh sb="22" eb="23">
      <t>オサム</t>
    </rPh>
    <phoneticPr fontId="4"/>
  </si>
  <si>
    <t>（特財）経済調査会
東京都文京区銀座５－１３－１６　東銀座三井ビル</t>
    <rPh sb="1" eb="2">
      <t>トク</t>
    </rPh>
    <rPh sb="10" eb="13">
      <t>トウキョウト</t>
    </rPh>
    <rPh sb="13" eb="16">
      <t>ブンキョウク</t>
    </rPh>
    <rPh sb="16" eb="18">
      <t>ギンザ</t>
    </rPh>
    <rPh sb="26" eb="27">
      <t>ヒガシ</t>
    </rPh>
    <rPh sb="27" eb="29">
      <t>ギンザ</t>
    </rPh>
    <rPh sb="29" eb="31">
      <t>ミツイ</t>
    </rPh>
    <phoneticPr fontId="4"/>
  </si>
  <si>
    <t>平成２３年度総合評価技術資料整理業務
埼玉県さいたま市
H23.6.7～H24.3.31
土木関係建設コンサルタント業務</t>
    <rPh sb="20" eb="23">
      <t>サイタマケン</t>
    </rPh>
    <rPh sb="27" eb="28">
      <t>シ</t>
    </rPh>
    <phoneticPr fontId="4"/>
  </si>
  <si>
    <t>（特社）関東建設弘済会
埼玉県さいたま市大宮区吉敷町４－２６２－１６（マルキュービル９Ｆ）</t>
    <rPh sb="1" eb="2">
      <t>トク</t>
    </rPh>
    <rPh sb="12" eb="15">
      <t>サイタマケン</t>
    </rPh>
    <rPh sb="19" eb="20">
      <t>シ</t>
    </rPh>
    <rPh sb="20" eb="23">
      <t>オオミヤク</t>
    </rPh>
    <rPh sb="23" eb="24">
      <t>ヨシ</t>
    </rPh>
    <rPh sb="24" eb="25">
      <t>シキ</t>
    </rPh>
    <rPh sb="25" eb="26">
      <t>マチ</t>
    </rPh>
    <phoneticPr fontId="4"/>
  </si>
  <si>
    <t>Ｈ２３公共事業労務費調査その２
埼玉県さいたま市
H23.7.7～H24.1.31
土木関係建設コンサルタント業務</t>
    <rPh sb="17" eb="20">
      <t>サイタマケン</t>
    </rPh>
    <rPh sb="24" eb="25">
      <t>シ</t>
    </rPh>
    <phoneticPr fontId="4"/>
  </si>
  <si>
    <t>支出負担行為担当官
関東地方整備局長　下保　修
埼玉県さいたま市中央区新都心２番地１</t>
    <phoneticPr fontId="4"/>
  </si>
  <si>
    <t>（特財）経済調査会
東京都文京区銀座５－１３－１６　東銀座三井ビル</t>
    <rPh sb="1" eb="2">
      <t>トク</t>
    </rPh>
    <phoneticPr fontId="4"/>
  </si>
  <si>
    <t>Ｈ２３常陸河川国道積算技術業務
茨城県水戸市
H23.4.13～H24.3.31
土木関係建設コンサルタント業務</t>
    <rPh sb="13" eb="15">
      <t>ギョウム</t>
    </rPh>
    <rPh sb="17" eb="20">
      <t>イバラギケン</t>
    </rPh>
    <rPh sb="20" eb="23">
      <t>ミトシ</t>
    </rPh>
    <phoneticPr fontId="4"/>
  </si>
  <si>
    <t>分任支出負担行為担当官
関東地方整備局　常陸河川国道事務所長　児玉　好史
茨城県水戸市千波町１９６２－２</t>
    <rPh sb="0" eb="1">
      <t>ブン</t>
    </rPh>
    <rPh sb="1" eb="2">
      <t>ニン</t>
    </rPh>
    <rPh sb="2" eb="4">
      <t>シシュツ</t>
    </rPh>
    <rPh sb="4" eb="6">
      <t>フタン</t>
    </rPh>
    <rPh sb="6" eb="8">
      <t>コウイ</t>
    </rPh>
    <rPh sb="8" eb="11">
      <t>タントウカン</t>
    </rPh>
    <rPh sb="12" eb="19">
      <t>カ</t>
    </rPh>
    <rPh sb="29" eb="30">
      <t>チョウ</t>
    </rPh>
    <rPh sb="31" eb="33">
      <t>コダマ</t>
    </rPh>
    <rPh sb="34" eb="35">
      <t>ス</t>
    </rPh>
    <rPh sb="35" eb="36">
      <t>フミ</t>
    </rPh>
    <rPh sb="37" eb="40">
      <t>イバラギケン</t>
    </rPh>
    <rPh sb="40" eb="43">
      <t>ミトシ</t>
    </rPh>
    <rPh sb="43" eb="44">
      <t>セン</t>
    </rPh>
    <rPh sb="44" eb="45">
      <t>ナミ</t>
    </rPh>
    <rPh sb="45" eb="46">
      <t>マチ</t>
    </rPh>
    <phoneticPr fontId="4"/>
  </si>
  <si>
    <t>Ｈ２３常陸河川国道（河川）工事監督支援業務
茨城県水戸市
H23.4.1～H24.3.31
土木関係建設コンサルタント業務</t>
    <rPh sb="23" eb="26">
      <t>イバラギケン</t>
    </rPh>
    <rPh sb="26" eb="29">
      <t>ミトシ</t>
    </rPh>
    <phoneticPr fontId="4"/>
  </si>
  <si>
    <t>分任支出負担行為担当官
関東地方整備局　常陸河川国道事務所長　児玉　好史
茨城県水戸市千波町１９６２－２</t>
    <rPh sb="0" eb="1">
      <t>ブン</t>
    </rPh>
    <rPh sb="1" eb="2">
      <t>ニン</t>
    </rPh>
    <rPh sb="2" eb="4">
      <t>シシュツ</t>
    </rPh>
    <rPh sb="4" eb="6">
      <t>フタン</t>
    </rPh>
    <rPh sb="6" eb="8">
      <t>コウイ</t>
    </rPh>
    <rPh sb="8" eb="11">
      <t>タントウカン</t>
    </rPh>
    <rPh sb="12" eb="19">
      <t>カ</t>
    </rPh>
    <rPh sb="29" eb="30">
      <t>チョウ</t>
    </rPh>
    <rPh sb="37" eb="40">
      <t>イバラギケン</t>
    </rPh>
    <rPh sb="40" eb="43">
      <t>ミトシ</t>
    </rPh>
    <rPh sb="43" eb="44">
      <t>セン</t>
    </rPh>
    <rPh sb="44" eb="45">
      <t>ナミ</t>
    </rPh>
    <rPh sb="45" eb="46">
      <t>マチ</t>
    </rPh>
    <phoneticPr fontId="4"/>
  </si>
  <si>
    <t>Ｈ２３・２４常陸河川国道河川巡視支援業務
茨城県水戸市・栃木県大田原市
H23.4.1～H25.3.31
土木関係建設コンサルタント業務</t>
    <rPh sb="22" eb="25">
      <t>イバラギケン</t>
    </rPh>
    <rPh sb="25" eb="28">
      <t>ミトシ</t>
    </rPh>
    <rPh sb="29" eb="32">
      <t>トチギケン</t>
    </rPh>
    <rPh sb="32" eb="36">
      <t>オオタワラシ</t>
    </rPh>
    <phoneticPr fontId="4"/>
  </si>
  <si>
    <t>Ｈ２３・２４常陸河川国道道路許認可審査・適正化指導その１業務
茨城県水戸市・日立市
H23.4.1～H25.3.31
土木関係建設コンサルタント業務</t>
    <rPh sb="32" eb="35">
      <t>イバラギケン</t>
    </rPh>
    <rPh sb="35" eb="38">
      <t>ミトシ</t>
    </rPh>
    <rPh sb="39" eb="41">
      <t>ヒタチ</t>
    </rPh>
    <rPh sb="41" eb="42">
      <t>シ</t>
    </rPh>
    <phoneticPr fontId="4"/>
  </si>
  <si>
    <t>Ｈ２３・２４常陸河川国道道路許認可審査・適正化指導その２業務
茨城県土浦市・桜川市・鹿島市
H23.4.1～H25.3.31
土木関係建設コンサルタント業務</t>
    <rPh sb="32" eb="35">
      <t>イバラギケン</t>
    </rPh>
    <rPh sb="35" eb="38">
      <t>ツチウラシ</t>
    </rPh>
    <rPh sb="39" eb="40">
      <t>サクラ</t>
    </rPh>
    <rPh sb="40" eb="41">
      <t>カワ</t>
    </rPh>
    <rPh sb="41" eb="42">
      <t>シ</t>
    </rPh>
    <rPh sb="43" eb="45">
      <t>カシマ</t>
    </rPh>
    <rPh sb="45" eb="46">
      <t>シ</t>
    </rPh>
    <phoneticPr fontId="4"/>
  </si>
  <si>
    <t>下館河川事務所管内積算技術業務
茨城県筑西市
H23.4.7～H25.3.31
土木関係建設コンサルタント業務</t>
    <rPh sb="17" eb="20">
      <t>イバラギケン</t>
    </rPh>
    <rPh sb="20" eb="23">
      <t>チクセイシ</t>
    </rPh>
    <phoneticPr fontId="4"/>
  </si>
  <si>
    <t>分任支出負担行為担当官
関東地方整備局　下館河川事務所長　富岡　秀顯
茨城県筑西市二木成１７５３</t>
    <rPh sb="0" eb="1">
      <t>ブン</t>
    </rPh>
    <rPh sb="1" eb="2">
      <t>ニン</t>
    </rPh>
    <rPh sb="2" eb="4">
      <t>シシュツ</t>
    </rPh>
    <rPh sb="4" eb="6">
      <t>フタン</t>
    </rPh>
    <rPh sb="6" eb="8">
      <t>コウイ</t>
    </rPh>
    <rPh sb="8" eb="11">
      <t>タントウカン</t>
    </rPh>
    <rPh sb="12" eb="19">
      <t>カ</t>
    </rPh>
    <rPh sb="27" eb="28">
      <t>チョウ</t>
    </rPh>
    <rPh sb="29" eb="31">
      <t>トミオカ</t>
    </rPh>
    <rPh sb="32" eb="33">
      <t>ヒデ</t>
    </rPh>
    <rPh sb="35" eb="38">
      <t>イバラギケン</t>
    </rPh>
    <rPh sb="38" eb="41">
      <t>チクセイシ</t>
    </rPh>
    <rPh sb="41" eb="42">
      <t>ニ</t>
    </rPh>
    <rPh sb="42" eb="43">
      <t>キ</t>
    </rPh>
    <rPh sb="43" eb="44">
      <t>ナ</t>
    </rPh>
    <phoneticPr fontId="4"/>
  </si>
  <si>
    <t>Ｈ２３霞ヶ浦河川事務所施工体制調査業務
茨城県潮来市
H23.4.1～H24.3.31
土木関係建設コンサルタント業務</t>
    <rPh sb="21" eb="24">
      <t>イバラギケン</t>
    </rPh>
    <rPh sb="24" eb="27">
      <t>イタコシ</t>
    </rPh>
    <phoneticPr fontId="4"/>
  </si>
  <si>
    <t>分任支出負担行為担当官
関東地方整備局　霞ケ浦河川事務所長　望月　美知秋
茨城県潮来市潮来３５１０</t>
    <rPh sb="0" eb="11">
      <t>ブンニン</t>
    </rPh>
    <rPh sb="12" eb="19">
      <t>カ</t>
    </rPh>
    <rPh sb="28" eb="29">
      <t>チョウ</t>
    </rPh>
    <rPh sb="30" eb="32">
      <t>モチヅキ</t>
    </rPh>
    <rPh sb="33" eb="35">
      <t>ミチ</t>
    </rPh>
    <rPh sb="35" eb="36">
      <t>アキ</t>
    </rPh>
    <rPh sb="37" eb="40">
      <t>イバラギケン</t>
    </rPh>
    <rPh sb="40" eb="43">
      <t>イタコシ</t>
    </rPh>
    <rPh sb="43" eb="45">
      <t>イタコ</t>
    </rPh>
    <phoneticPr fontId="4"/>
  </si>
  <si>
    <t>Ｈ２３霞ヶ浦河川事務所積算技術業務
茨城県潮来市
H23.7.7～H24.3.31
土木関係建設コンサルタント業務</t>
    <rPh sb="19" eb="22">
      <t>イバラギケン</t>
    </rPh>
    <rPh sb="22" eb="25">
      <t>イタコシ</t>
    </rPh>
    <phoneticPr fontId="4"/>
  </si>
  <si>
    <t>分任支出負担行為担当官
関東地方整備局　霞ケ浦河川事務所長　畠山　愼一
茨城県潮来市潮来３５１０</t>
    <rPh sb="0" eb="11">
      <t>ブンニン</t>
    </rPh>
    <rPh sb="12" eb="19">
      <t>カ</t>
    </rPh>
    <rPh sb="28" eb="29">
      <t>チョウ</t>
    </rPh>
    <rPh sb="30" eb="32">
      <t>ハタケヤマ</t>
    </rPh>
    <rPh sb="33" eb="35">
      <t>シンイチ</t>
    </rPh>
    <rPh sb="36" eb="39">
      <t>イバラギケン</t>
    </rPh>
    <rPh sb="39" eb="42">
      <t>イタコシ</t>
    </rPh>
    <rPh sb="42" eb="44">
      <t>イタコ</t>
    </rPh>
    <phoneticPr fontId="4"/>
  </si>
  <si>
    <t>圏央道用地補償総合技術業務２３Ｂ１
茨城県坂東市・常総市・千葉県成田市
H23.4.1～H24.3.31
補償関係コンサルタント業務</t>
    <rPh sb="19" eb="22">
      <t>イバラギケン</t>
    </rPh>
    <rPh sb="22" eb="25">
      <t>バンドウシ</t>
    </rPh>
    <rPh sb="26" eb="29">
      <t>ジョウソウシ</t>
    </rPh>
    <rPh sb="30" eb="33">
      <t>チバケン</t>
    </rPh>
    <rPh sb="33" eb="36">
      <t>ナリタシ</t>
    </rPh>
    <phoneticPr fontId="4"/>
  </si>
  <si>
    <t>分任支出負担行為担当官
関東地方整備局　常総国道事務所長　吉田　英男
茨城県土浦市川口１－１－２６</t>
    <rPh sb="0" eb="11">
      <t>ブンニン</t>
    </rPh>
    <rPh sb="12" eb="19">
      <t>カ</t>
    </rPh>
    <rPh sb="27" eb="28">
      <t>チョウ</t>
    </rPh>
    <rPh sb="29" eb="31">
      <t>ヨシダ</t>
    </rPh>
    <rPh sb="32" eb="34">
      <t>ヒデオ</t>
    </rPh>
    <rPh sb="35" eb="38">
      <t>イバラギケン</t>
    </rPh>
    <rPh sb="38" eb="41">
      <t>ツチウラシ</t>
    </rPh>
    <rPh sb="41" eb="43">
      <t>カワグチ</t>
    </rPh>
    <phoneticPr fontId="4"/>
  </si>
  <si>
    <t>常総国道施工体制調査業務２３Ｊ６
茨城県土浦市
H23.4.1～H24.3.31
土木関係建設コンサルタント業務</t>
    <rPh sb="18" eb="21">
      <t>イバラギケン</t>
    </rPh>
    <rPh sb="21" eb="24">
      <t>ツチウラシ</t>
    </rPh>
    <phoneticPr fontId="4"/>
  </si>
  <si>
    <t>常総国道工事監督支援業務２３Ｊ５
茨城県牛久市・稲敷市・千葉県成田市
H23.4.1～H25.3.31
土木関係建設コンサルタント業務</t>
    <rPh sb="18" eb="21">
      <t>イバラギケン</t>
    </rPh>
    <rPh sb="21" eb="24">
      <t>ウシクシ</t>
    </rPh>
    <rPh sb="25" eb="28">
      <t>イナシキシ</t>
    </rPh>
    <rPh sb="29" eb="32">
      <t>チバケン</t>
    </rPh>
    <rPh sb="32" eb="35">
      <t>ナリタシ</t>
    </rPh>
    <phoneticPr fontId="4"/>
  </si>
  <si>
    <t>分任支出負担行為担当官
関東地方整備局　常総国道事務所長　吉田　英男
茨城県土浦市川口１－１－２６</t>
    <rPh sb="0" eb="11">
      <t>ブンニン</t>
    </rPh>
    <rPh sb="12" eb="19">
      <t>カ</t>
    </rPh>
    <rPh sb="27" eb="28">
      <t>チョウ</t>
    </rPh>
    <rPh sb="35" eb="38">
      <t>イバラギケン</t>
    </rPh>
    <rPh sb="38" eb="41">
      <t>ツチウラシ</t>
    </rPh>
    <rPh sb="41" eb="43">
      <t>カワグチ</t>
    </rPh>
    <phoneticPr fontId="4"/>
  </si>
  <si>
    <t>Ｈ２３那須塩原地区用地補償総合技術業務
栃木県那須塩原市
H23.4.1～H24.3.31
補償関係コンサルタント業務</t>
    <rPh sb="21" eb="24">
      <t>トチギケン</t>
    </rPh>
    <rPh sb="24" eb="26">
      <t>ナス</t>
    </rPh>
    <rPh sb="26" eb="28">
      <t>シオバラ</t>
    </rPh>
    <rPh sb="28" eb="29">
      <t>シ</t>
    </rPh>
    <phoneticPr fontId="4"/>
  </si>
  <si>
    <t>分任支出負担行為担当官
関東地方整備局　宇都宮国道事務所長　藤本　幸司
栃木県宇都宮市平松町５０４</t>
    <rPh sb="0" eb="11">
      <t>ブンニン</t>
    </rPh>
    <rPh sb="12" eb="19">
      <t>カ</t>
    </rPh>
    <rPh sb="28" eb="29">
      <t>チョウ</t>
    </rPh>
    <rPh sb="30" eb="32">
      <t>フジモト</t>
    </rPh>
    <rPh sb="33" eb="35">
      <t>コウジ</t>
    </rPh>
    <rPh sb="36" eb="39">
      <t>トチギケン</t>
    </rPh>
    <rPh sb="39" eb="43">
      <t>ウツノミヤシ</t>
    </rPh>
    <rPh sb="43" eb="45">
      <t>ヒラマツ</t>
    </rPh>
    <rPh sb="45" eb="46">
      <t>マチ</t>
    </rPh>
    <phoneticPr fontId="4"/>
  </si>
  <si>
    <t>Ｈ２３宇都宮国道事務所工事監督支援（その１）業務
栃木県さくら市・矢板市・宇都宮市
H23.4.1～H24.3.31
土木関係建設コンサルタント業務</t>
    <rPh sb="26" eb="29">
      <t>トチギケン</t>
    </rPh>
    <rPh sb="32" eb="33">
      <t>シ</t>
    </rPh>
    <rPh sb="34" eb="37">
      <t>ヤイタシ</t>
    </rPh>
    <rPh sb="38" eb="42">
      <t>ウツノミヤシ</t>
    </rPh>
    <phoneticPr fontId="4"/>
  </si>
  <si>
    <t>Ｈ２３宇都宮国道事務所工事監督支援（その２）業務
栃木県河内郡上三川町・下野市・古河市
H23.4.1～H24.3.31
土木関係建設コンサルタント業務</t>
    <rPh sb="26" eb="29">
      <t>トチギケン</t>
    </rPh>
    <rPh sb="29" eb="31">
      <t>カワウチ</t>
    </rPh>
    <rPh sb="31" eb="32">
      <t>グン</t>
    </rPh>
    <rPh sb="32" eb="33">
      <t>カミ</t>
    </rPh>
    <rPh sb="33" eb="34">
      <t>サン</t>
    </rPh>
    <rPh sb="34" eb="35">
      <t>カワ</t>
    </rPh>
    <rPh sb="35" eb="36">
      <t>マチ</t>
    </rPh>
    <rPh sb="37" eb="39">
      <t>シモノ</t>
    </rPh>
    <rPh sb="39" eb="40">
      <t>シ</t>
    </rPh>
    <rPh sb="41" eb="44">
      <t>コガシ</t>
    </rPh>
    <phoneticPr fontId="4"/>
  </si>
  <si>
    <t>Ｈ２３宇都宮国道事務所施工体制調査業務
栃木県宇都宮市
H23.4.1～H24.3.31
土木関係建設コンサルタント業務</t>
    <rPh sb="21" eb="24">
      <t>トチギケン</t>
    </rPh>
    <rPh sb="24" eb="28">
      <t>ウツノミヤシ</t>
    </rPh>
    <phoneticPr fontId="4"/>
  </si>
  <si>
    <t>Ｈ２３宇都宮国道事務所道路許認可審査・適正化指導（その２）業務
栃木県下野市・小山市・矢板市
H23.4.1～H24.3.31
土木関係建設コンサルタント業務</t>
    <rPh sb="30" eb="31">
      <t>ム</t>
    </rPh>
    <rPh sb="33" eb="36">
      <t>トチギケン</t>
    </rPh>
    <rPh sb="36" eb="38">
      <t>シモノ</t>
    </rPh>
    <rPh sb="38" eb="39">
      <t>シ</t>
    </rPh>
    <rPh sb="40" eb="43">
      <t>オヤマシ</t>
    </rPh>
    <rPh sb="44" eb="47">
      <t>ヤイタシ</t>
    </rPh>
    <phoneticPr fontId="4"/>
  </si>
  <si>
    <t>Ｈ２３雀宮地区用地補償総合技術業務
栃木県宇都宮市
H23.4.1～H25.3.31
補償関係コンサルタント業務</t>
    <rPh sb="19" eb="22">
      <t>トチギケン</t>
    </rPh>
    <rPh sb="22" eb="26">
      <t>ウツノミヤシ</t>
    </rPh>
    <phoneticPr fontId="4"/>
  </si>
  <si>
    <t>Ｈ２３日光砂防事務所工事監督支援業務
栃木県日光市
H23.4.1～H24.3.31
土木関係建設コンサルタント業務</t>
    <rPh sb="20" eb="23">
      <t>トチギケン</t>
    </rPh>
    <rPh sb="23" eb="26">
      <t>ニッコウシ</t>
    </rPh>
    <phoneticPr fontId="4"/>
  </si>
  <si>
    <t>分任支出負担行為担当官
関東地方整備局　日光砂防事務所長　　光永　健男
栃木県日光市萩垣面２３９０</t>
    <rPh sb="0" eb="11">
      <t>ブンニン</t>
    </rPh>
    <rPh sb="12" eb="19">
      <t>カ</t>
    </rPh>
    <rPh sb="27" eb="28">
      <t>チョウ</t>
    </rPh>
    <rPh sb="30" eb="32">
      <t>ミツナガ</t>
    </rPh>
    <rPh sb="33" eb="35">
      <t>タケオ</t>
    </rPh>
    <rPh sb="36" eb="39">
      <t>トチギケン</t>
    </rPh>
    <rPh sb="39" eb="42">
      <t>ニッコウシ</t>
    </rPh>
    <rPh sb="42" eb="43">
      <t>ハギ</t>
    </rPh>
    <rPh sb="43" eb="44">
      <t>ガキ</t>
    </rPh>
    <rPh sb="44" eb="45">
      <t>メン</t>
    </rPh>
    <phoneticPr fontId="4"/>
  </si>
  <si>
    <t>Ｈ２３渡良瀬川管内河川巡視支援業務
栃木県佐野市・足利市・群馬県桐生市
H23.4.1～H26.3.31
土木関係建設コンサルタント業務</t>
    <rPh sb="19" eb="22">
      <t>トチギケン</t>
    </rPh>
    <rPh sb="22" eb="25">
      <t>サノシ</t>
    </rPh>
    <rPh sb="26" eb="29">
      <t>アシカガシ</t>
    </rPh>
    <rPh sb="30" eb="33">
      <t>グンマケン</t>
    </rPh>
    <rPh sb="33" eb="36">
      <t>キリュウシ</t>
    </rPh>
    <phoneticPr fontId="4"/>
  </si>
  <si>
    <t>分任支出負担行為担当官
関東地方整備局　渡良瀬川河川事務所長　八木　裕人
栃木県足利市田中町６６１－３</t>
    <rPh sb="0" eb="11">
      <t>ブンニン</t>
    </rPh>
    <rPh sb="12" eb="19">
      <t>カ</t>
    </rPh>
    <rPh sb="29" eb="30">
      <t>チョウ</t>
    </rPh>
    <rPh sb="31" eb="33">
      <t>ヤギ</t>
    </rPh>
    <rPh sb="34" eb="35">
      <t>ユウ</t>
    </rPh>
    <rPh sb="35" eb="36">
      <t>ヒト</t>
    </rPh>
    <rPh sb="37" eb="40">
      <t>トチギケン</t>
    </rPh>
    <rPh sb="40" eb="43">
      <t>アシカガシ</t>
    </rPh>
    <rPh sb="43" eb="46">
      <t>タナカマチ</t>
    </rPh>
    <phoneticPr fontId="4"/>
  </si>
  <si>
    <t>Ｈ２３高崎河川国道工事監督支援その１業務
群馬県前橋市・北群馬郡吉岡町・渋川市
H23.4.1～H24.3.31
土木関係建設コンサルタント業務</t>
    <rPh sb="22" eb="25">
      <t>グンマケン</t>
    </rPh>
    <rPh sb="25" eb="28">
      <t>マエバシシ</t>
    </rPh>
    <rPh sb="29" eb="33">
      <t>キタグンマグン</t>
    </rPh>
    <rPh sb="33" eb="36">
      <t>ヨシオカマチ</t>
    </rPh>
    <rPh sb="37" eb="40">
      <t>シブカワシ</t>
    </rPh>
    <phoneticPr fontId="4"/>
  </si>
  <si>
    <t>分任支出負担行為担当官
関東地方整備局　高崎河川国道事務所長　稲野　茂
群馬県高崎市栄町６－４１</t>
    <rPh sb="0" eb="11">
      <t>ブンニン</t>
    </rPh>
    <rPh sb="12" eb="19">
      <t>カ</t>
    </rPh>
    <rPh sb="29" eb="30">
      <t>チョウ</t>
    </rPh>
    <rPh sb="31" eb="33">
      <t>イナノ</t>
    </rPh>
    <rPh sb="34" eb="35">
      <t>シゲ</t>
    </rPh>
    <rPh sb="36" eb="39">
      <t>グンマケン</t>
    </rPh>
    <rPh sb="39" eb="42">
      <t>タカサキシ</t>
    </rPh>
    <rPh sb="42" eb="44">
      <t>サカエマチ</t>
    </rPh>
    <phoneticPr fontId="4"/>
  </si>
  <si>
    <t>Ｈ２３高崎河川国道工事監督支援その２業務
群馬県高崎市
H23.4.1～H24.3.31
土木関係建設コンサルタント業務</t>
    <rPh sb="22" eb="25">
      <t>グンマケン</t>
    </rPh>
    <rPh sb="25" eb="28">
      <t>タカサキシ</t>
    </rPh>
    <phoneticPr fontId="4"/>
  </si>
  <si>
    <t>Ｈ２３施工プロセス・施工体制調査業務
群馬県高崎市
H23.4.1～H24.3.31
土木関係建設コンサルタント業務</t>
    <rPh sb="20" eb="23">
      <t>グンマケン</t>
    </rPh>
    <rPh sb="23" eb="26">
      <t>タカサキシ</t>
    </rPh>
    <phoneticPr fontId="4"/>
  </si>
  <si>
    <t>Ｈ２３・２４年度高崎河川国道用地補償総合技術業務
群馬県前橋市
H23.4.9～H24.3.31
補償関係コンサルタント業務</t>
    <rPh sb="26" eb="29">
      <t>グンマケン</t>
    </rPh>
    <rPh sb="29" eb="32">
      <t>マエバシシ</t>
    </rPh>
    <phoneticPr fontId="4"/>
  </si>
  <si>
    <t>Ｈ２３・２４烏・神流川管内河川巡視支援業務
群馬県高崎市
H23.4.1～H25.3.31
土木関係建設コンサルタント業務</t>
    <rPh sb="23" eb="26">
      <t>グンマケン</t>
    </rPh>
    <rPh sb="26" eb="29">
      <t>タカサキシ</t>
    </rPh>
    <phoneticPr fontId="4"/>
  </si>
  <si>
    <t>Ｈ２３榛名・万場出張所工事監督支援業務
群馬県渋川市
H23.4.1～H24.3.31
土木関係建設コンサルタント業務</t>
    <rPh sb="21" eb="24">
      <t>グンマケン</t>
    </rPh>
    <rPh sb="24" eb="27">
      <t>シブカワシ</t>
    </rPh>
    <phoneticPr fontId="4"/>
  </si>
  <si>
    <t>分任支出負担行為担当官
関東地方整備局　利根川水系砂防事務所長　後藤　宏二
群馬県渋川市渋川１２１－１</t>
    <rPh sb="0" eb="11">
      <t>ブンニン</t>
    </rPh>
    <rPh sb="12" eb="19">
      <t>カ</t>
    </rPh>
    <rPh sb="30" eb="31">
      <t>チョウ</t>
    </rPh>
    <rPh sb="32" eb="34">
      <t>ゴトウ</t>
    </rPh>
    <rPh sb="35" eb="36">
      <t>ヒロシ</t>
    </rPh>
    <rPh sb="36" eb="37">
      <t>ニ</t>
    </rPh>
    <rPh sb="38" eb="41">
      <t>グンマケン</t>
    </rPh>
    <rPh sb="41" eb="44">
      <t>シブカワシ</t>
    </rPh>
    <rPh sb="44" eb="46">
      <t>シブカワ</t>
    </rPh>
    <phoneticPr fontId="4"/>
  </si>
  <si>
    <t>Ｈ２３八ッ場ダム用地補償総合技術業務その１
群馬県吾妻郡東吾妻町
H23.5.14～H24.3.31
補償関係コンサルタント業務</t>
    <rPh sb="23" eb="26">
      <t>グンマケン</t>
    </rPh>
    <rPh sb="26" eb="29">
      <t>アガツマグン</t>
    </rPh>
    <rPh sb="29" eb="30">
      <t>ヒガシ</t>
    </rPh>
    <rPh sb="30" eb="32">
      <t>アガツマ</t>
    </rPh>
    <rPh sb="32" eb="33">
      <t>マチ</t>
    </rPh>
    <phoneticPr fontId="4"/>
  </si>
  <si>
    <t>分任支出負担行為担当官
関東地方整備局　八ツ場ダム工事事務所長　佐々木　淑充
群馬県吾妻郡長野原町大字与喜屋１１</t>
    <rPh sb="0" eb="11">
      <t>ブンニン</t>
    </rPh>
    <rPh sb="12" eb="19">
      <t>カ</t>
    </rPh>
    <rPh sb="30" eb="31">
      <t>チョウ</t>
    </rPh>
    <rPh sb="32" eb="35">
      <t>ササキ</t>
    </rPh>
    <rPh sb="36" eb="37">
      <t>シュク</t>
    </rPh>
    <rPh sb="37" eb="38">
      <t>ミ</t>
    </rPh>
    <rPh sb="39" eb="42">
      <t>グンマケン</t>
    </rPh>
    <rPh sb="42" eb="45">
      <t>アガツマグン</t>
    </rPh>
    <rPh sb="45" eb="49">
      <t>ナガノハラマチ</t>
    </rPh>
    <rPh sb="49" eb="51">
      <t>オオアザ</t>
    </rPh>
    <rPh sb="51" eb="52">
      <t>アタ</t>
    </rPh>
    <rPh sb="52" eb="53">
      <t>ヨロコ</t>
    </rPh>
    <rPh sb="53" eb="54">
      <t>ヤ</t>
    </rPh>
    <phoneticPr fontId="4"/>
  </si>
  <si>
    <t>Ｈ２３八ッ場ダム用地補償総合技術業務その２
群馬県吾妻郡東吾妻町
H23.5.14～H24.3.31
補償関係コンサルタント業務</t>
    <rPh sb="23" eb="26">
      <t>グンマケン</t>
    </rPh>
    <rPh sb="26" eb="29">
      <t>アガツマグン</t>
    </rPh>
    <rPh sb="29" eb="30">
      <t>ヒガシ</t>
    </rPh>
    <rPh sb="30" eb="33">
      <t>アガツママチ</t>
    </rPh>
    <phoneticPr fontId="4"/>
  </si>
  <si>
    <t>分任支出負担行為担当官
関東地方整備局　八ツ場ダム工事事務所長　佐々木　淑充
群馬県吾妻郡長野原町大字与喜屋１１</t>
    <rPh sb="0" eb="11">
      <t>ブンニン</t>
    </rPh>
    <rPh sb="12" eb="19">
      <t>カ</t>
    </rPh>
    <rPh sb="30" eb="31">
      <t>チョウ</t>
    </rPh>
    <rPh sb="39" eb="42">
      <t>グンマケン</t>
    </rPh>
    <rPh sb="42" eb="45">
      <t>アガツマグン</t>
    </rPh>
    <rPh sb="45" eb="49">
      <t>ナガノハラマチ</t>
    </rPh>
    <rPh sb="49" eb="51">
      <t>オオアザ</t>
    </rPh>
    <rPh sb="51" eb="52">
      <t>アタ</t>
    </rPh>
    <rPh sb="52" eb="53">
      <t>ヨロコ</t>
    </rPh>
    <rPh sb="53" eb="54">
      <t>ヤ</t>
    </rPh>
    <phoneticPr fontId="4"/>
  </si>
  <si>
    <t>Ｈ２３利根川上流河川管内（下流部）河川巡視支援業務
千葉県野田市・茨城県守谷市
H23.4.1～H24.3.31
土木関係建設コンサルタント業務</t>
    <rPh sb="27" eb="30">
      <t>チバケン</t>
    </rPh>
    <rPh sb="30" eb="33">
      <t>ノダシ</t>
    </rPh>
    <rPh sb="34" eb="37">
      <t>イバラギケン</t>
    </rPh>
    <rPh sb="37" eb="38">
      <t>マモ</t>
    </rPh>
    <rPh sb="38" eb="39">
      <t>タニ</t>
    </rPh>
    <rPh sb="39" eb="40">
      <t>シ</t>
    </rPh>
    <phoneticPr fontId="4"/>
  </si>
  <si>
    <t>分任支出負担行為担当官
関東地方整備局　利根川上流河川事務所長　藤山　秀章
埼玉県久喜市栗橋北２－１９－１</t>
    <rPh sb="0" eb="11">
      <t>ブンニン</t>
    </rPh>
    <rPh sb="12" eb="19">
      <t>カ</t>
    </rPh>
    <rPh sb="30" eb="31">
      <t>チョウ</t>
    </rPh>
    <rPh sb="32" eb="34">
      <t>フジヤマ</t>
    </rPh>
    <rPh sb="35" eb="37">
      <t>ヒデアキ</t>
    </rPh>
    <rPh sb="38" eb="41">
      <t>サイタマケン</t>
    </rPh>
    <rPh sb="41" eb="44">
      <t>クキシ</t>
    </rPh>
    <rPh sb="44" eb="46">
      <t>クリハシ</t>
    </rPh>
    <rPh sb="46" eb="47">
      <t>キタ</t>
    </rPh>
    <phoneticPr fontId="4"/>
  </si>
  <si>
    <t>Ｈ２３利根川上流河川管内（中流部）河川巡視支援業務
栃木県栃木市・古河市・埼玉県加須市
H23.4.1～H24.3.31
土木関係建設コンサルタント業務</t>
    <rPh sb="27" eb="30">
      <t>トチギケン</t>
    </rPh>
    <rPh sb="30" eb="33">
      <t>トチギシ</t>
    </rPh>
    <rPh sb="34" eb="37">
      <t>コガシ</t>
    </rPh>
    <rPh sb="38" eb="41">
      <t>サイタマケン</t>
    </rPh>
    <rPh sb="41" eb="44">
      <t>カゾシ</t>
    </rPh>
    <phoneticPr fontId="4"/>
  </si>
  <si>
    <t>分任支出負担行為担当官
関東地方整備局　利根川上流河川事務所長　藤山　秀章
埼玉県久喜市栗橋北２－１９－１</t>
    <rPh sb="0" eb="11">
      <t>ブンニン</t>
    </rPh>
    <rPh sb="12" eb="19">
      <t>カ</t>
    </rPh>
    <rPh sb="30" eb="31">
      <t>チョウ</t>
    </rPh>
    <rPh sb="38" eb="41">
      <t>サイタマケン</t>
    </rPh>
    <rPh sb="41" eb="44">
      <t>クキシ</t>
    </rPh>
    <rPh sb="44" eb="46">
      <t>クリハシ</t>
    </rPh>
    <rPh sb="46" eb="47">
      <t>キタ</t>
    </rPh>
    <phoneticPr fontId="4"/>
  </si>
  <si>
    <t>Ｈ２３渡良瀬遊水地設備等管理支援業務
栃木県下都賀郡藤岡町
H23.4.1～H24.3.31
土木関係建設コンサルタント業務</t>
    <rPh sb="20" eb="23">
      <t>トチギケン</t>
    </rPh>
    <rPh sb="23" eb="24">
      <t>シタ</t>
    </rPh>
    <rPh sb="24" eb="25">
      <t>ミヤコ</t>
    </rPh>
    <rPh sb="25" eb="26">
      <t>ガ</t>
    </rPh>
    <rPh sb="26" eb="27">
      <t>グン</t>
    </rPh>
    <rPh sb="27" eb="30">
      <t>フジオカマチ</t>
    </rPh>
    <phoneticPr fontId="4"/>
  </si>
  <si>
    <t>Ｈ２３－２４利根上用地補償総合技術業務その２（首都圏氾濫区域堤防強化対策）
埼玉県久喜市・加須市
H23.4.9～H25.3.31
補償関係コンサルタント業務</t>
    <rPh sb="28" eb="30">
      <t>クイキ</t>
    </rPh>
    <rPh sb="30" eb="32">
      <t>テイボウ</t>
    </rPh>
    <rPh sb="32" eb="34">
      <t>キョウカ</t>
    </rPh>
    <rPh sb="34" eb="36">
      <t>タイサク</t>
    </rPh>
    <rPh sb="39" eb="42">
      <t>サイタマケン</t>
    </rPh>
    <rPh sb="42" eb="45">
      <t>クキシ</t>
    </rPh>
    <rPh sb="46" eb="49">
      <t>カゾシ</t>
    </rPh>
    <phoneticPr fontId="4"/>
  </si>
  <si>
    <t>Ｈ２３－２４利根川上流積算技術業務
埼玉県久喜市
H23.5.3～H25.3.31
土木関係建設コンサルタント業務</t>
    <rPh sb="19" eb="22">
      <t>サイタマケン</t>
    </rPh>
    <rPh sb="22" eb="25">
      <t>クキシ</t>
    </rPh>
    <phoneticPr fontId="4"/>
  </si>
  <si>
    <t>Ｈ２３－２４利根川上流河川管内（上流部）河川巡視支援業務
群馬県伊勢崎市・埼玉県羽生市・加須市
H23.4.1～H25.3.31
土木関係建設コンサルタント業務</t>
    <rPh sb="30" eb="33">
      <t>グンマケン</t>
    </rPh>
    <rPh sb="33" eb="37">
      <t>イセサキシ</t>
    </rPh>
    <rPh sb="38" eb="41">
      <t>サイタマケン</t>
    </rPh>
    <rPh sb="41" eb="44">
      <t>ハニュウシ</t>
    </rPh>
    <rPh sb="45" eb="48">
      <t>カゾシ</t>
    </rPh>
    <phoneticPr fontId="4"/>
  </si>
  <si>
    <t>Ｈ２３荒川上流河川事務所工事監督支援業務その２
埼玉県川越市
H23.4.1～H24.3.30
土木関係建設コンサルタント業務</t>
    <rPh sb="25" eb="28">
      <t>サイタマケン</t>
    </rPh>
    <rPh sb="28" eb="31">
      <t>カワゴエシ</t>
    </rPh>
    <phoneticPr fontId="4"/>
  </si>
  <si>
    <t>分任支出負担行為担当官
関東地方整備局　荒川上流河川事務所長　三橋　さゆり
埼玉県川越市新宿町３－１２</t>
    <rPh sb="0" eb="11">
      <t>ブンニン</t>
    </rPh>
    <rPh sb="12" eb="19">
      <t>カ</t>
    </rPh>
    <rPh sb="29" eb="30">
      <t>チョウ</t>
    </rPh>
    <rPh sb="31" eb="33">
      <t>ミハシ</t>
    </rPh>
    <rPh sb="38" eb="41">
      <t>サイタマケン</t>
    </rPh>
    <rPh sb="41" eb="44">
      <t>カワゴエシ</t>
    </rPh>
    <rPh sb="44" eb="46">
      <t>シンジュク</t>
    </rPh>
    <rPh sb="46" eb="47">
      <t>マチ</t>
    </rPh>
    <phoneticPr fontId="4"/>
  </si>
  <si>
    <t>Ｈ２３荒川第一調節池管理支援業務
埼玉県さいたま市桜区
H23.4.1～H24.3.31
土木関係建設コンサルタント業務</t>
    <rPh sb="18" eb="21">
      <t>サイタマケン</t>
    </rPh>
    <rPh sb="25" eb="26">
      <t>シ</t>
    </rPh>
    <rPh sb="26" eb="28">
      <t>サクラク</t>
    </rPh>
    <phoneticPr fontId="4"/>
  </si>
  <si>
    <t>分任支出負担行為担当官
関東地方整備局　荒川上流河川事務所長　三橋　さゆり
埼玉県川越市新宿町３－１２</t>
    <rPh sb="0" eb="11">
      <t>ブンニン</t>
    </rPh>
    <rPh sb="12" eb="19">
      <t>カ</t>
    </rPh>
    <rPh sb="29" eb="30">
      <t>チョウ</t>
    </rPh>
    <rPh sb="38" eb="41">
      <t>サイタマケン</t>
    </rPh>
    <rPh sb="41" eb="44">
      <t>カワゴエシ</t>
    </rPh>
    <rPh sb="44" eb="46">
      <t>シンジュク</t>
    </rPh>
    <rPh sb="46" eb="47">
      <t>マチ</t>
    </rPh>
    <phoneticPr fontId="4"/>
  </si>
  <si>
    <t>Ｈ２３荒川上流熊谷管内他河川巡視支援業務
埼玉県熊谷市・東松山市・川越市
H23.4.1～H24.3.31
土木関係建設コンサルタント業務</t>
    <rPh sb="22" eb="25">
      <t>サイタマケン</t>
    </rPh>
    <rPh sb="25" eb="28">
      <t>クマガヤシ</t>
    </rPh>
    <rPh sb="29" eb="33">
      <t>ヒガシマツヤマシ</t>
    </rPh>
    <rPh sb="34" eb="37">
      <t>カワゴエシ</t>
    </rPh>
    <phoneticPr fontId="4"/>
  </si>
  <si>
    <t>Ｈ２３荒川上流河川事務所施工体制調査業務
埼玉県川越市
H23.4.1～H24.3.30
土木関係建設コンサルタント業務</t>
    <rPh sb="22" eb="25">
      <t>サイタマケン</t>
    </rPh>
    <rPh sb="25" eb="28">
      <t>カワゴエシ</t>
    </rPh>
    <phoneticPr fontId="4"/>
  </si>
  <si>
    <t>Ｈ２３荒川上流西浦和管内河川巡視支援業務
埼玉県さいたま市桜区
H23.4.1～H25.3.31
土木関係建設コンサルタント業務</t>
    <rPh sb="22" eb="25">
      <t>サイタマケン</t>
    </rPh>
    <rPh sb="29" eb="30">
      <t>シ</t>
    </rPh>
    <rPh sb="30" eb="32">
      <t>サクラク</t>
    </rPh>
    <phoneticPr fontId="4"/>
  </si>
  <si>
    <t>平成２３年度大宮国道施工体制調査業務委託
埼玉県さいたま市北区
H23.4.1～H24.3.31
土木関係建設コンサルタント業務</t>
    <rPh sb="22" eb="25">
      <t>サイタマケン</t>
    </rPh>
    <rPh sb="29" eb="30">
      <t>シ</t>
    </rPh>
    <rPh sb="30" eb="32">
      <t>キタク</t>
    </rPh>
    <phoneticPr fontId="4"/>
  </si>
  <si>
    <t>分任支出負担行為担当官
関東地方整備局　大宮国道事務所長　佐藤　佳朗
埼玉県さいたま市北区吉野町１－４３５</t>
    <rPh sb="0" eb="11">
      <t>ブンニン</t>
    </rPh>
    <rPh sb="12" eb="19">
      <t>カ</t>
    </rPh>
    <rPh sb="27" eb="28">
      <t>チョウ</t>
    </rPh>
    <rPh sb="29" eb="31">
      <t>サトウ</t>
    </rPh>
    <rPh sb="32" eb="33">
      <t>カ</t>
    </rPh>
    <rPh sb="33" eb="34">
      <t>ロウ</t>
    </rPh>
    <rPh sb="35" eb="38">
      <t>サイタマケン</t>
    </rPh>
    <rPh sb="42" eb="43">
      <t>シ</t>
    </rPh>
    <rPh sb="43" eb="45">
      <t>キタク</t>
    </rPh>
    <rPh sb="45" eb="48">
      <t>ヨシノマチ</t>
    </rPh>
    <phoneticPr fontId="4"/>
  </si>
  <si>
    <t>平成２３年度大宮国道積算技術業務委託
埼玉県さいたま市北区
H23.4.16～H24.3.31
土木関係建設コンサルタント業務</t>
    <rPh sb="20" eb="23">
      <t>サイタマケン</t>
    </rPh>
    <rPh sb="27" eb="28">
      <t>シ</t>
    </rPh>
    <rPh sb="28" eb="30">
      <t>キタク</t>
    </rPh>
    <phoneticPr fontId="4"/>
  </si>
  <si>
    <t>分任支出負担行為担当官
関東地方整備局　大宮国道事務所長　佐藤　佳朗
埼玉県さいたま市北区吉野町１－４３５</t>
    <rPh sb="0" eb="11">
      <t>ブンニン</t>
    </rPh>
    <rPh sb="12" eb="19">
      <t>カ</t>
    </rPh>
    <rPh sb="27" eb="28">
      <t>チョウ</t>
    </rPh>
    <rPh sb="35" eb="38">
      <t>サイタマケン</t>
    </rPh>
    <rPh sb="42" eb="43">
      <t>シ</t>
    </rPh>
    <rPh sb="43" eb="45">
      <t>キタク</t>
    </rPh>
    <rPh sb="45" eb="48">
      <t>ヨシノマチ</t>
    </rPh>
    <phoneticPr fontId="4"/>
  </si>
  <si>
    <t>平成２３年度大宮国道道路許認可審査・適正化指導業務委託
埼玉県さいたま市
H23.4.1～H24.3.31
土木関係建設コンサルタント業務</t>
    <rPh sb="29" eb="32">
      <t>サイタマケン</t>
    </rPh>
    <rPh sb="36" eb="37">
      <t>シ</t>
    </rPh>
    <phoneticPr fontId="4"/>
  </si>
  <si>
    <t>平成２３・２４年度大宮国道用地補償総合技術業務
埼玉県桶川市・北本市
H23.4.1～H25.3.31
補償関係コンサルタント業務</t>
    <rPh sb="25" eb="28">
      <t>サイタマケン</t>
    </rPh>
    <rPh sb="28" eb="31">
      <t>オケガワシ</t>
    </rPh>
    <rPh sb="32" eb="35">
      <t>キタモトシ</t>
    </rPh>
    <phoneticPr fontId="4"/>
  </si>
  <si>
    <t>平成２３年度北首都国道施工プロセス検査・施工体制調査業務
埼玉県草加市
H23.4.1～H24.3.31
土木関係建設コンサルタント業務</t>
    <rPh sb="30" eb="33">
      <t>サイタマケン</t>
    </rPh>
    <rPh sb="33" eb="36">
      <t>ソウカシ</t>
    </rPh>
    <phoneticPr fontId="4"/>
  </si>
  <si>
    <t>分任支出負担行為担当官
関東地方整備局　北首都国道事務所長　鹿角　豊
埼玉県草加市花栗３－２４－１５</t>
    <rPh sb="0" eb="11">
      <t>ブンニン</t>
    </rPh>
    <rPh sb="12" eb="19">
      <t>カ</t>
    </rPh>
    <rPh sb="28" eb="29">
      <t>チョウ</t>
    </rPh>
    <rPh sb="30" eb="32">
      <t>カヅノ</t>
    </rPh>
    <rPh sb="33" eb="34">
      <t>ユタカ</t>
    </rPh>
    <rPh sb="35" eb="38">
      <t>サイタマケン</t>
    </rPh>
    <rPh sb="38" eb="41">
      <t>ソウカシ</t>
    </rPh>
    <rPh sb="41" eb="42">
      <t>ハナ</t>
    </rPh>
    <rPh sb="42" eb="43">
      <t>クリ</t>
    </rPh>
    <phoneticPr fontId="4"/>
  </si>
  <si>
    <t>Ｈ２３利根川下流河川事務所工事監督支援（その３）業務
千葉県香取市・茨城県稲敷市・北相馬郡利根町
H23.11.1～H24.3.30
土木関係建設コンサルタント業務</t>
    <rPh sb="28" eb="31">
      <t>チバケン</t>
    </rPh>
    <rPh sb="31" eb="34">
      <t>カトリシ</t>
    </rPh>
    <rPh sb="35" eb="38">
      <t>イバラギケン</t>
    </rPh>
    <rPh sb="38" eb="41">
      <t>イナシキシ</t>
    </rPh>
    <rPh sb="42" eb="43">
      <t>キタ</t>
    </rPh>
    <rPh sb="43" eb="46">
      <t>ソウマグン</t>
    </rPh>
    <rPh sb="46" eb="49">
      <t>トネマチ</t>
    </rPh>
    <phoneticPr fontId="4"/>
  </si>
  <si>
    <t>分任支出負担行為担当官
関東地方整備局　利根川下流河川事務所長　松井　健一
千葉県香取市佐原イ４１４９</t>
    <rPh sb="0" eb="11">
      <t>ブンニン</t>
    </rPh>
    <rPh sb="12" eb="19">
      <t>カ</t>
    </rPh>
    <rPh sb="30" eb="31">
      <t>チョウ</t>
    </rPh>
    <rPh sb="32" eb="34">
      <t>マツイ</t>
    </rPh>
    <rPh sb="35" eb="37">
      <t>ケンイチ</t>
    </rPh>
    <rPh sb="38" eb="41">
      <t>チバケン</t>
    </rPh>
    <rPh sb="41" eb="44">
      <t>カトリシ</t>
    </rPh>
    <rPh sb="44" eb="46">
      <t>サハラ</t>
    </rPh>
    <phoneticPr fontId="4"/>
  </si>
  <si>
    <t>Ｈ２３江戸川河川事務所管内施工体制調査業務
埼玉県春日部市・東京都江戸川区・千葉県松戸市
H23.4.1～H24.3.31
土木関係建設コンサルタント業務</t>
    <rPh sb="23" eb="26">
      <t>サイタマケン</t>
    </rPh>
    <rPh sb="26" eb="30">
      <t>カスカベシ</t>
    </rPh>
    <rPh sb="31" eb="34">
      <t>トウキョウト</t>
    </rPh>
    <rPh sb="34" eb="38">
      <t>エドガワク</t>
    </rPh>
    <rPh sb="39" eb="42">
      <t>チバケン</t>
    </rPh>
    <rPh sb="42" eb="45">
      <t>マツドシ</t>
    </rPh>
    <phoneticPr fontId="4"/>
  </si>
  <si>
    <t>分任支出負担行為担当官
関東地方整備局　江戸川河川事務所長　髙島　英二郎
千葉県野田市宮崎１３４</t>
    <rPh sb="0" eb="11">
      <t>ブンニン</t>
    </rPh>
    <rPh sb="12" eb="19">
      <t>カ</t>
    </rPh>
    <rPh sb="28" eb="29">
      <t>チョウ</t>
    </rPh>
    <rPh sb="30" eb="32">
      <t>タカシマ</t>
    </rPh>
    <rPh sb="33" eb="36">
      <t>エイジロウ</t>
    </rPh>
    <rPh sb="37" eb="40">
      <t>チバケン</t>
    </rPh>
    <rPh sb="40" eb="43">
      <t>ノダシ</t>
    </rPh>
    <rPh sb="43" eb="45">
      <t>ミヤザキ</t>
    </rPh>
    <phoneticPr fontId="4"/>
  </si>
  <si>
    <t>Ｈ２３江戸川河川事務所管内積算技術業務
千葉県野田市
H23.6.25～H24.3.31
土木関係建設コンサルタント業務</t>
    <rPh sb="21" eb="24">
      <t>チバケン</t>
    </rPh>
    <rPh sb="24" eb="27">
      <t>ノダシ</t>
    </rPh>
    <phoneticPr fontId="4"/>
  </si>
  <si>
    <t>分任支出負担行為担当官
関東地方整備局　江戸川河川事務所長　髙島　英二郎
千葉県野田市宮崎１３４</t>
    <rPh sb="0" eb="11">
      <t>ブンニン</t>
    </rPh>
    <rPh sb="12" eb="19">
      <t>カ</t>
    </rPh>
    <rPh sb="28" eb="29">
      <t>チョウ</t>
    </rPh>
    <rPh sb="37" eb="40">
      <t>チバケン</t>
    </rPh>
    <rPh sb="40" eb="43">
      <t>ノダシ</t>
    </rPh>
    <rPh sb="43" eb="45">
      <t>ミヤザキ</t>
    </rPh>
    <phoneticPr fontId="4"/>
  </si>
  <si>
    <t>Ｈ２３江戸川管内河川巡視支援（その１）業務
千葉県野田市
H23.4.1～H24.3.31
土木関係建設コンサルタント業務</t>
    <rPh sb="23" eb="26">
      <t>チバケン</t>
    </rPh>
    <rPh sb="26" eb="29">
      <t>ノダシ</t>
    </rPh>
    <phoneticPr fontId="4"/>
  </si>
  <si>
    <t>Ｈ２３首都国道施工プロセス検査・施工体制調査業務
千葉県松戸市・市川市・東京都江東区
H23.4.1～H24.3.31
土木関係建設コンサルタント業務</t>
    <rPh sb="26" eb="29">
      <t>チバケン</t>
    </rPh>
    <rPh sb="29" eb="32">
      <t>マツドシ</t>
    </rPh>
    <rPh sb="33" eb="36">
      <t>イチカワシ</t>
    </rPh>
    <rPh sb="37" eb="40">
      <t>トウキョウト</t>
    </rPh>
    <rPh sb="40" eb="43">
      <t>コウトウク</t>
    </rPh>
    <phoneticPr fontId="4"/>
  </si>
  <si>
    <t>分任支出負担行為担当官
関東地方整備局　首都国道事務所長　杉﨑　光義
千葉県松戸市竹ヶ花８６</t>
    <rPh sb="0" eb="11">
      <t>ブンニン</t>
    </rPh>
    <rPh sb="12" eb="19">
      <t>カ</t>
    </rPh>
    <rPh sb="27" eb="28">
      <t>チョウ</t>
    </rPh>
    <rPh sb="29" eb="31">
      <t>スギザキ</t>
    </rPh>
    <rPh sb="32" eb="34">
      <t>ミツヨシ</t>
    </rPh>
    <rPh sb="35" eb="38">
      <t>チバケン</t>
    </rPh>
    <rPh sb="38" eb="41">
      <t>マツドシ</t>
    </rPh>
    <rPh sb="41" eb="42">
      <t>タケ</t>
    </rPh>
    <rPh sb="43" eb="44">
      <t>ハナ</t>
    </rPh>
    <phoneticPr fontId="4"/>
  </si>
  <si>
    <t>Ｈ２３首都国道工事監督支援業務（その３）
東京都江東区
H23.4.1～H25.3.31
土木関係建設コンサルタント業務</t>
    <rPh sb="22" eb="25">
      <t>トウキョウト</t>
    </rPh>
    <rPh sb="25" eb="28">
      <t>コウトウク</t>
    </rPh>
    <phoneticPr fontId="4"/>
  </si>
  <si>
    <t>分任支出負担行為担当官
関東地方整備局　首都国道事務所長　杉﨑　光義
千葉県松戸市竹ヶ花８６</t>
    <rPh sb="0" eb="11">
      <t>ブンニン</t>
    </rPh>
    <rPh sb="12" eb="19">
      <t>カ</t>
    </rPh>
    <rPh sb="27" eb="28">
      <t>チョウ</t>
    </rPh>
    <rPh sb="35" eb="38">
      <t>チバケン</t>
    </rPh>
    <rPh sb="38" eb="41">
      <t>マツドシ</t>
    </rPh>
    <rPh sb="41" eb="42">
      <t>タケ</t>
    </rPh>
    <rPh sb="43" eb="44">
      <t>ハナ</t>
    </rPh>
    <phoneticPr fontId="4"/>
  </si>
  <si>
    <t>Ｈ２３首都国道積算技術業務
千葉県松戸市
H23.4.8～H25.3.31
土木関係建設コンサルタント業務</t>
    <rPh sb="15" eb="18">
      <t>チバケン</t>
    </rPh>
    <rPh sb="18" eb="21">
      <t>マツドシ</t>
    </rPh>
    <phoneticPr fontId="4"/>
  </si>
  <si>
    <t>千葉国道道路許認可審査・適正化指導業務２３Ｈ２
千葉県印旛郡酒々井町・柏市・船橋市
H23.4.1～H25.3.31
土木関係建設コンサルタント業務</t>
    <rPh sb="25" eb="28">
      <t>チバケン</t>
    </rPh>
    <rPh sb="28" eb="30">
      <t>インバ</t>
    </rPh>
    <rPh sb="30" eb="31">
      <t>グン</t>
    </rPh>
    <rPh sb="31" eb="35">
      <t>シスイマチ</t>
    </rPh>
    <rPh sb="36" eb="38">
      <t>カシワシ</t>
    </rPh>
    <rPh sb="39" eb="42">
      <t>フナバシシ</t>
    </rPh>
    <phoneticPr fontId="4"/>
  </si>
  <si>
    <t>分任支出負担行為担当官
関東地方整備局　千葉国道事務所長　遠藤　和重
千葉県千葉市稲毛区天台５－２７－１</t>
    <rPh sb="0" eb="11">
      <t>ブンニン</t>
    </rPh>
    <rPh sb="12" eb="19">
      <t>カ</t>
    </rPh>
    <rPh sb="27" eb="28">
      <t>チョウ</t>
    </rPh>
    <rPh sb="29" eb="31">
      <t>エンドウ</t>
    </rPh>
    <rPh sb="32" eb="33">
      <t>カズ</t>
    </rPh>
    <rPh sb="33" eb="34">
      <t>シゲ</t>
    </rPh>
    <rPh sb="35" eb="38">
      <t>チバケン</t>
    </rPh>
    <rPh sb="38" eb="41">
      <t>チバシ</t>
    </rPh>
    <rPh sb="41" eb="43">
      <t>イナゲ</t>
    </rPh>
    <rPh sb="43" eb="44">
      <t>ク</t>
    </rPh>
    <rPh sb="44" eb="45">
      <t>テン</t>
    </rPh>
    <rPh sb="45" eb="46">
      <t>ダイ</t>
    </rPh>
    <phoneticPr fontId="4"/>
  </si>
  <si>
    <t>平成２３年度荒川下流管内施工体制調査業務
東京都北区
H23.4.15～H24.3.31
土木関係建設コンサルタント業務</t>
    <rPh sb="22" eb="25">
      <t>トウキョウト</t>
    </rPh>
    <rPh sb="25" eb="27">
      <t>キタク</t>
    </rPh>
    <phoneticPr fontId="4"/>
  </si>
  <si>
    <t>分任支出負担行為担当官
関東地方整備局　荒川下流河川事務所長　小島　優
東京都北区志茂５－４１－１</t>
    <rPh sb="0" eb="11">
      <t>ブンニン</t>
    </rPh>
    <rPh sb="12" eb="19">
      <t>カ</t>
    </rPh>
    <rPh sb="29" eb="30">
      <t>チョウ</t>
    </rPh>
    <rPh sb="31" eb="33">
      <t>コジマ</t>
    </rPh>
    <rPh sb="34" eb="35">
      <t>マサ</t>
    </rPh>
    <rPh sb="36" eb="39">
      <t>トウキョウト</t>
    </rPh>
    <rPh sb="39" eb="41">
      <t>キタク</t>
    </rPh>
    <rPh sb="41" eb="42">
      <t>ココロザシ</t>
    </rPh>
    <rPh sb="42" eb="43">
      <t>モ</t>
    </rPh>
    <phoneticPr fontId="4"/>
  </si>
  <si>
    <t>荒川下流河川事務所管内積算技術業務
東京都北区
H23.4.14～H25.3.31
土木関係建設コンサルタント業務</t>
    <rPh sb="19" eb="22">
      <t>トウキョウト</t>
    </rPh>
    <rPh sb="22" eb="24">
      <t>キタク</t>
    </rPh>
    <phoneticPr fontId="4"/>
  </si>
  <si>
    <t>分任支出負担行為担当官
関東地方整備局　荒川下流河川事務所長　小島　優
東京都北区志茂５－４１－１</t>
    <rPh sb="0" eb="11">
      <t>ブンニン</t>
    </rPh>
    <rPh sb="12" eb="19">
      <t>カ</t>
    </rPh>
    <rPh sb="29" eb="30">
      <t>チョウ</t>
    </rPh>
    <rPh sb="36" eb="39">
      <t>トウキョウト</t>
    </rPh>
    <rPh sb="39" eb="41">
      <t>キタク</t>
    </rPh>
    <rPh sb="41" eb="42">
      <t>ココロザシ</t>
    </rPh>
    <rPh sb="42" eb="43">
      <t>モ</t>
    </rPh>
    <phoneticPr fontId="4"/>
  </si>
  <si>
    <t>Ｈ２３東京国道事務所道路許認可審査・適正化指導（その２）業務
東京都特別区
H23.4.1～H24.3.31
土木関係建設コンサルタント業務</t>
    <rPh sb="32" eb="35">
      <t>トウキョウト</t>
    </rPh>
    <rPh sb="35" eb="38">
      <t>トクベツク</t>
    </rPh>
    <phoneticPr fontId="4"/>
  </si>
  <si>
    <t>分任支出負担行為担当官
関東地方整備局　東京国道事務所長　土井　弘次
東京都千代田区九段南１－２－１</t>
    <rPh sb="0" eb="11">
      <t>ブンニン</t>
    </rPh>
    <rPh sb="12" eb="19">
      <t>カ</t>
    </rPh>
    <rPh sb="27" eb="28">
      <t>チョウ</t>
    </rPh>
    <rPh sb="29" eb="31">
      <t>ドイ</t>
    </rPh>
    <rPh sb="32" eb="34">
      <t>ヒロツグ</t>
    </rPh>
    <rPh sb="35" eb="38">
      <t>トウキョウト</t>
    </rPh>
    <rPh sb="38" eb="42">
      <t>チヨダク</t>
    </rPh>
    <rPh sb="42" eb="45">
      <t>クダンミナミ</t>
    </rPh>
    <phoneticPr fontId="4"/>
  </si>
  <si>
    <t>Ｈ２３東京国道事務所道路許認可審査・適正化指導（その４）業務
東京都特別区
H23.4.1～H24.3.31
土木関係建設コンサルタント業務</t>
    <rPh sb="32" eb="35">
      <t>トウキョウト</t>
    </rPh>
    <rPh sb="35" eb="38">
      <t>トクベツク</t>
    </rPh>
    <phoneticPr fontId="4"/>
  </si>
  <si>
    <t>分任支出負担行為担当官
関東地方整備局　東京国道事務所長　土井　弘次
東京都千代田区九段南１－２－１</t>
    <rPh sb="0" eb="11">
      <t>ブンニン</t>
    </rPh>
    <rPh sb="12" eb="19">
      <t>カ</t>
    </rPh>
    <rPh sb="27" eb="28">
      <t>チョウ</t>
    </rPh>
    <rPh sb="35" eb="38">
      <t>トウキョウト</t>
    </rPh>
    <rPh sb="38" eb="42">
      <t>チヨダク</t>
    </rPh>
    <rPh sb="42" eb="45">
      <t>クダンミナミ</t>
    </rPh>
    <phoneticPr fontId="4"/>
  </si>
  <si>
    <t>Ｈ２３東京国道事務所施工プロセス検査・施工体制調査業務
東京都特別区
H23.4.1～H24.3.31
土木関係建設コンサルタント業務</t>
    <rPh sb="29" eb="32">
      <t>トウキョウト</t>
    </rPh>
    <rPh sb="32" eb="35">
      <t>トクベツク</t>
    </rPh>
    <phoneticPr fontId="4"/>
  </si>
  <si>
    <t>Ｈ２３東京国道事務所工事監督支援業務（その３）
東京都特別区
H23.4.1～H25.3.31
土木関係建設コンサルタント業務</t>
    <rPh sb="25" eb="28">
      <t>トウキョウト</t>
    </rPh>
    <rPh sb="28" eb="31">
      <t>トクベツク</t>
    </rPh>
    <phoneticPr fontId="4"/>
  </si>
  <si>
    <t>Ｈ２３積算技術業務
東京都千代田区
H23.5.25～H25.3.31
土木関係建設コンサルタント業務</t>
    <rPh sb="11" eb="14">
      <t>トウキョウト</t>
    </rPh>
    <rPh sb="14" eb="18">
      <t>チヨダク</t>
    </rPh>
    <phoneticPr fontId="4"/>
  </si>
  <si>
    <t>分任支出負担行為担当官
関東地方整備局　東京国道事務所長　渡辺　学
東京都千代田区九段南１－２－１</t>
    <rPh sb="0" eb="11">
      <t>ブンニン</t>
    </rPh>
    <rPh sb="12" eb="19">
      <t>カ</t>
    </rPh>
    <rPh sb="27" eb="28">
      <t>チョウ</t>
    </rPh>
    <rPh sb="29" eb="31">
      <t>ワタナベ</t>
    </rPh>
    <rPh sb="32" eb="33">
      <t>マナ</t>
    </rPh>
    <rPh sb="34" eb="37">
      <t>トウキョウト</t>
    </rPh>
    <rPh sb="37" eb="41">
      <t>チヨダク</t>
    </rPh>
    <rPh sb="41" eb="44">
      <t>クダンミナミ</t>
    </rPh>
    <phoneticPr fontId="4"/>
  </si>
  <si>
    <t>Ｈ２３東京国道事務所道路許認可審査・適正化指導（その１）業務
東京都特別区
H23.4.1～H25.3.31
土木関係建設コンサルタント業務</t>
    <rPh sb="32" eb="35">
      <t>トウキョウト</t>
    </rPh>
    <rPh sb="35" eb="38">
      <t>トクベツク</t>
    </rPh>
    <phoneticPr fontId="4"/>
  </si>
  <si>
    <t>２３Ｂ八王子南バイパス（１工区）用地補償総合技術業務（その３）
東京都八王子市
H23.11.25～H24.3.23
補償関係コンサルタント業務</t>
    <rPh sb="33" eb="36">
      <t>トウキョウト</t>
    </rPh>
    <rPh sb="36" eb="40">
      <t>ハチオウジシ</t>
    </rPh>
    <phoneticPr fontId="4"/>
  </si>
  <si>
    <t>分任支出負担行為担当官
関東地方整備局　相武国道事務所長　田村　央
東京都八王子市大和田町４－３－１３</t>
    <rPh sb="0" eb="11">
      <t>ブンニン</t>
    </rPh>
    <rPh sb="12" eb="19">
      <t>カ</t>
    </rPh>
    <rPh sb="27" eb="28">
      <t>チョウ</t>
    </rPh>
    <rPh sb="29" eb="31">
      <t>タムラ</t>
    </rPh>
    <rPh sb="32" eb="33">
      <t>ヒサシ</t>
    </rPh>
    <rPh sb="34" eb="37">
      <t>トウキョウト</t>
    </rPh>
    <rPh sb="37" eb="41">
      <t>ハチオウジシ</t>
    </rPh>
    <rPh sb="41" eb="43">
      <t>オオワ</t>
    </rPh>
    <rPh sb="43" eb="44">
      <t>タ</t>
    </rPh>
    <rPh sb="44" eb="45">
      <t>マチ</t>
    </rPh>
    <phoneticPr fontId="4"/>
  </si>
  <si>
    <t>２３Ｊ工事監督支援業務
東京都八王子市
H23.4.1～H24.3.31
土木関係建設コンサルタント業務</t>
    <rPh sb="13" eb="16">
      <t>トウキョウト</t>
    </rPh>
    <rPh sb="16" eb="20">
      <t>ハチオウジシ</t>
    </rPh>
    <phoneticPr fontId="4"/>
  </si>
  <si>
    <t>分任支出負担行為担当官
関東地方整備局　相武国道事務所長　吉田　秀範
東京都八王子市大和田町４－３－１３</t>
    <rPh sb="0" eb="11">
      <t>ブンニン</t>
    </rPh>
    <rPh sb="12" eb="19">
      <t>カ</t>
    </rPh>
    <rPh sb="27" eb="28">
      <t>チョウ</t>
    </rPh>
    <rPh sb="29" eb="31">
      <t>ヨシダ</t>
    </rPh>
    <rPh sb="32" eb="34">
      <t>ヒデノリ</t>
    </rPh>
    <rPh sb="35" eb="38">
      <t>トウキョウト</t>
    </rPh>
    <rPh sb="38" eb="42">
      <t>ハチオウジシ</t>
    </rPh>
    <rPh sb="42" eb="44">
      <t>オオワ</t>
    </rPh>
    <rPh sb="44" eb="45">
      <t>タ</t>
    </rPh>
    <rPh sb="45" eb="46">
      <t>マチ</t>
    </rPh>
    <phoneticPr fontId="4"/>
  </si>
  <si>
    <t>２３Ｍ工事監督支援業務
東京都八王子市
H23.4.1～H24.3.31
土木関係建設コンサルタント業務</t>
    <rPh sb="13" eb="16">
      <t>トウキョウト</t>
    </rPh>
    <rPh sb="16" eb="20">
      <t>ハチオウジシ</t>
    </rPh>
    <phoneticPr fontId="4"/>
  </si>
  <si>
    <t>分任支出負担行為担当官
関東地方整備局　相武国道事務所長　吉田　秀範
東京都八王子市大和田町４－３－１３</t>
    <rPh sb="0" eb="11">
      <t>ブンニン</t>
    </rPh>
    <rPh sb="12" eb="19">
      <t>カ</t>
    </rPh>
    <rPh sb="27" eb="28">
      <t>チョウ</t>
    </rPh>
    <rPh sb="35" eb="38">
      <t>トウキョウト</t>
    </rPh>
    <rPh sb="38" eb="42">
      <t>ハチオウジシ</t>
    </rPh>
    <rPh sb="42" eb="44">
      <t>オオワ</t>
    </rPh>
    <rPh sb="44" eb="45">
      <t>タ</t>
    </rPh>
    <rPh sb="45" eb="46">
      <t>マチ</t>
    </rPh>
    <phoneticPr fontId="4"/>
  </si>
  <si>
    <t>２３Ｋ施工プロセス検査・施工体制調査業務
東京都八王子市・神奈川県相模原市
H23.4.1～H24.3.31
土木関係建設コンサルタント業務</t>
    <rPh sb="22" eb="25">
      <t>トウキョウト</t>
    </rPh>
    <rPh sb="25" eb="29">
      <t>ハチオウジシ</t>
    </rPh>
    <rPh sb="30" eb="34">
      <t>カナガワケン</t>
    </rPh>
    <rPh sb="34" eb="38">
      <t>サガミハラシ</t>
    </rPh>
    <phoneticPr fontId="4"/>
  </si>
  <si>
    <t>２３Ｄ工事監督支援業務（その３）
東京都八王子市
H23.4.1～H25.3.31
土木関係建設コンサルタント業務</t>
    <rPh sb="18" eb="21">
      <t>トウキョウト</t>
    </rPh>
    <rPh sb="21" eb="25">
      <t>ハチオウジシ</t>
    </rPh>
    <phoneticPr fontId="4"/>
  </si>
  <si>
    <t>２３Ｄ工事監督支援業務（その４）
東京都八王子市
H23.4.1～H25.3.31
土木関係建設コンサルタント業務</t>
    <rPh sb="18" eb="21">
      <t>トウキョウト</t>
    </rPh>
    <rPh sb="21" eb="25">
      <t>ハチオウジシ</t>
    </rPh>
    <phoneticPr fontId="4"/>
  </si>
  <si>
    <t>２３Ｈ道路許認可審査・適正化指導業務（その２）
東京都八王子市・日野市
H23.4.1～H25.3.31
土木関係建設コンサルタント業務</t>
    <rPh sb="25" eb="28">
      <t>トウキョウト</t>
    </rPh>
    <rPh sb="28" eb="32">
      <t>ハチオウジシ</t>
    </rPh>
    <rPh sb="33" eb="36">
      <t>ヒノシ</t>
    </rPh>
    <phoneticPr fontId="4"/>
  </si>
  <si>
    <t>Ｈ２３鶴見川・相模川工事監督支援業務
神奈川県横浜市鶴見区
H23.4.1～H24.3.31
土木関係建設コンサルタント業務</t>
    <rPh sb="20" eb="24">
      <t>カナガワケン</t>
    </rPh>
    <rPh sb="24" eb="27">
      <t>ヨコハマシ</t>
    </rPh>
    <rPh sb="27" eb="30">
      <t>ツルミク</t>
    </rPh>
    <phoneticPr fontId="4"/>
  </si>
  <si>
    <t>分任支出負担行為担当官
関東地方整備局　京浜河川事務所長　和泉　惠之
神奈川県横浜市鶴見区鶴見中央２－１８－１</t>
    <rPh sb="0" eb="11">
      <t>ブンニン</t>
    </rPh>
    <rPh sb="12" eb="19">
      <t>カ</t>
    </rPh>
    <rPh sb="27" eb="28">
      <t>チョウ</t>
    </rPh>
    <rPh sb="29" eb="31">
      <t>イズミ</t>
    </rPh>
    <rPh sb="33" eb="34">
      <t>ノ</t>
    </rPh>
    <rPh sb="35" eb="39">
      <t>カナガワケン</t>
    </rPh>
    <rPh sb="39" eb="42">
      <t>ヨコハマシ</t>
    </rPh>
    <rPh sb="42" eb="45">
      <t>ツルミク</t>
    </rPh>
    <rPh sb="45" eb="47">
      <t>ツルミ</t>
    </rPh>
    <rPh sb="47" eb="49">
      <t>チュウオウ</t>
    </rPh>
    <phoneticPr fontId="4"/>
  </si>
  <si>
    <t>Ｈ２３京浜河川事務所積算技術業務
神奈川県横浜市鶴見区
H23.5.19～H24.3.31
土木関係建設コンサルタント業務</t>
    <rPh sb="18" eb="22">
      <t>カナガワケン</t>
    </rPh>
    <rPh sb="22" eb="25">
      <t>ヨコハマシ</t>
    </rPh>
    <rPh sb="25" eb="28">
      <t>ツルミク</t>
    </rPh>
    <phoneticPr fontId="4"/>
  </si>
  <si>
    <t>分任支出負担行為担当官
関東地方整備局　京浜河川事務所長　和泉　惠之
神奈川県横浜市鶴見区鶴見中央２－１８－１</t>
    <rPh sb="0" eb="11">
      <t>ブンニン</t>
    </rPh>
    <rPh sb="12" eb="19">
      <t>カ</t>
    </rPh>
    <rPh sb="27" eb="28">
      <t>チョウ</t>
    </rPh>
    <rPh sb="35" eb="39">
      <t>カナガワケン</t>
    </rPh>
    <rPh sb="39" eb="42">
      <t>ヨコハマシ</t>
    </rPh>
    <rPh sb="42" eb="45">
      <t>ツルミク</t>
    </rPh>
    <rPh sb="45" eb="47">
      <t>ツルミ</t>
    </rPh>
    <rPh sb="47" eb="49">
      <t>チュウオウ</t>
    </rPh>
    <phoneticPr fontId="4"/>
  </si>
  <si>
    <t>Ｈ２３京浜河川事務所管内鶴見川・相模川河川巡視支援業務
神奈川県横浜市鶴見区・港北区・平塚市
H23.4.1～H24.3.31
土木関係建設コンサルタント業務</t>
    <rPh sb="29" eb="33">
      <t>カナガワケン</t>
    </rPh>
    <rPh sb="33" eb="36">
      <t>ヨコハマシ</t>
    </rPh>
    <rPh sb="36" eb="39">
      <t>ツルミク</t>
    </rPh>
    <rPh sb="40" eb="43">
      <t>コウホクク</t>
    </rPh>
    <rPh sb="44" eb="47">
      <t>ヒラツカシ</t>
    </rPh>
    <phoneticPr fontId="4"/>
  </si>
  <si>
    <t>Ｈ２３・２４多摩川下流工事監督支援業務
神奈川県横浜市鶴見区
H23.4.1～H25.3.31
土木関係建設コンサルタント業務</t>
    <rPh sb="21" eb="25">
      <t>カナガワケン</t>
    </rPh>
    <rPh sb="25" eb="28">
      <t>ヨコハマシ</t>
    </rPh>
    <rPh sb="28" eb="31">
      <t>ツルミク</t>
    </rPh>
    <phoneticPr fontId="4"/>
  </si>
  <si>
    <t>平成２３年度宮ヶ瀬ダム管理支援業務
神奈川県相模原市・愛甲郡愛甲町・清川町
H23.4.1～H24.3.31
土木関係建設コンサルタント業務</t>
    <rPh sb="19" eb="23">
      <t>カナガワケン</t>
    </rPh>
    <rPh sb="23" eb="27">
      <t>サガミハラシ</t>
    </rPh>
    <rPh sb="28" eb="31">
      <t>アイコウグン</t>
    </rPh>
    <rPh sb="31" eb="33">
      <t>アイコウ</t>
    </rPh>
    <rPh sb="33" eb="34">
      <t>マチ</t>
    </rPh>
    <rPh sb="35" eb="37">
      <t>キヨカワ</t>
    </rPh>
    <rPh sb="37" eb="38">
      <t>マチ</t>
    </rPh>
    <phoneticPr fontId="4"/>
  </si>
  <si>
    <t>分任支出負担行為担当官
関東地方整備局　相模川水系広域ダム管理事務所長　佐藤　郁太郎
神奈川県相模原市緑区青山字南山２１４５－５０</t>
    <rPh sb="0" eb="11">
      <t>ブンニン</t>
    </rPh>
    <rPh sb="12" eb="19">
      <t>カ</t>
    </rPh>
    <rPh sb="34" eb="35">
      <t>チョウ</t>
    </rPh>
    <rPh sb="36" eb="38">
      <t>サトウ</t>
    </rPh>
    <rPh sb="39" eb="40">
      <t>イク</t>
    </rPh>
    <rPh sb="40" eb="42">
      <t>タロウ</t>
    </rPh>
    <rPh sb="43" eb="47">
      <t>カナガワケン</t>
    </rPh>
    <rPh sb="47" eb="51">
      <t>サガミハラシ</t>
    </rPh>
    <rPh sb="51" eb="53">
      <t>ミドリク</t>
    </rPh>
    <rPh sb="53" eb="55">
      <t>アオヤマ</t>
    </rPh>
    <rPh sb="55" eb="56">
      <t>ジ</t>
    </rPh>
    <rPh sb="56" eb="57">
      <t>ミナミ</t>
    </rPh>
    <rPh sb="57" eb="58">
      <t>ヤマ</t>
    </rPh>
    <phoneticPr fontId="4"/>
  </si>
  <si>
    <t>平成２３年度川崎国道事務所工事監督支援業務（その１）
神奈川県川崎市川崎区
H23.4.1～H24.3.31
土木関係建設コンサルタント業務</t>
    <rPh sb="28" eb="32">
      <t>カナガワケン</t>
    </rPh>
    <rPh sb="32" eb="35">
      <t>カワサキシ</t>
    </rPh>
    <rPh sb="35" eb="38">
      <t>カワサキク</t>
    </rPh>
    <phoneticPr fontId="4"/>
  </si>
  <si>
    <t>分任支出負担行為担当官
関東地方整備局　川崎国道事務所長　石井　武
神奈川県川崎市高津区梶ヶ谷２－３－３</t>
    <rPh sb="0" eb="11">
      <t>ブンニン</t>
    </rPh>
    <rPh sb="12" eb="19">
      <t>カ</t>
    </rPh>
    <rPh sb="27" eb="28">
      <t>チョウ</t>
    </rPh>
    <rPh sb="29" eb="31">
      <t>イシイ</t>
    </rPh>
    <rPh sb="32" eb="33">
      <t>タケシ</t>
    </rPh>
    <rPh sb="34" eb="38">
      <t>カナガワケン</t>
    </rPh>
    <rPh sb="38" eb="41">
      <t>カワサキシ</t>
    </rPh>
    <rPh sb="41" eb="44">
      <t>タカツク</t>
    </rPh>
    <rPh sb="44" eb="47">
      <t>カジガヤ</t>
    </rPh>
    <phoneticPr fontId="4"/>
  </si>
  <si>
    <t>平成２３年度川崎国道事務所施工プロセス検査・施工体制調査業務
神奈川県川崎市高津区
H23.4.1～H24.3.31
土木関係建設コンサルタント業務</t>
    <rPh sb="32" eb="36">
      <t>カナガワケン</t>
    </rPh>
    <rPh sb="36" eb="39">
      <t>カワサキシ</t>
    </rPh>
    <rPh sb="39" eb="42">
      <t>タカツク</t>
    </rPh>
    <phoneticPr fontId="4"/>
  </si>
  <si>
    <t>分任支出負担行為担当官
関東地方整備局　川崎国道事務所長　石井　武
神奈川県川崎市高津区梶ヶ谷２－３－３</t>
    <rPh sb="0" eb="11">
      <t>ブンニン</t>
    </rPh>
    <rPh sb="12" eb="19">
      <t>カ</t>
    </rPh>
    <rPh sb="27" eb="28">
      <t>チョウ</t>
    </rPh>
    <rPh sb="34" eb="38">
      <t>カナガワケン</t>
    </rPh>
    <rPh sb="38" eb="41">
      <t>カワサキシ</t>
    </rPh>
    <rPh sb="41" eb="44">
      <t>タカツク</t>
    </rPh>
    <rPh sb="44" eb="47">
      <t>カジガヤ</t>
    </rPh>
    <phoneticPr fontId="4"/>
  </si>
  <si>
    <t>平成２３・２４年度川崎国道事務所工事監督支援業務（その３）
東京都町田市
H23.4.1～H25.3.31
土木関係建設コンサルタント業務</t>
    <rPh sb="31" eb="34">
      <t>トウキョウト</t>
    </rPh>
    <rPh sb="34" eb="37">
      <t>マチダシ</t>
    </rPh>
    <phoneticPr fontId="4"/>
  </si>
  <si>
    <t>平成２３・２４年度川崎国道事務所積算技術業務
神奈川県川崎市高津区
H23.4.16～H25.3.31
土木関係建設コンサルタント業務</t>
    <rPh sb="24" eb="28">
      <t>カナガワケン</t>
    </rPh>
    <rPh sb="28" eb="31">
      <t>カワサキシ</t>
    </rPh>
    <rPh sb="31" eb="34">
      <t>タカツク</t>
    </rPh>
    <phoneticPr fontId="4"/>
  </si>
  <si>
    <t>Ｈ２３道路許認可審査・適正化指導（その１）業務
神奈川県横浜市
H23.4.1～H25.3.31
土木関係建設コンサルタント業務</t>
    <rPh sb="25" eb="29">
      <t>カナガワケン</t>
    </rPh>
    <rPh sb="29" eb="32">
      <t>ヨコハマシ</t>
    </rPh>
    <phoneticPr fontId="4"/>
  </si>
  <si>
    <t>分任支出負担行為担当官
関東地方整備局　横浜国道事務所長　和泉　晶裕
神奈川県横浜市神奈川区三ッ沢西町１３－２</t>
    <rPh sb="0" eb="11">
      <t>ブンニン</t>
    </rPh>
    <rPh sb="12" eb="19">
      <t>カ</t>
    </rPh>
    <rPh sb="27" eb="28">
      <t>チョウ</t>
    </rPh>
    <rPh sb="29" eb="31">
      <t>イズミ</t>
    </rPh>
    <rPh sb="32" eb="33">
      <t>ショウ</t>
    </rPh>
    <rPh sb="33" eb="34">
      <t>ユウ</t>
    </rPh>
    <rPh sb="35" eb="39">
      <t>カナガワケン</t>
    </rPh>
    <rPh sb="39" eb="42">
      <t>ヨコハマシ</t>
    </rPh>
    <rPh sb="42" eb="46">
      <t>カナガワク</t>
    </rPh>
    <rPh sb="46" eb="49">
      <t>ミツザワ</t>
    </rPh>
    <rPh sb="49" eb="51">
      <t>ニシマチ</t>
    </rPh>
    <phoneticPr fontId="4"/>
  </si>
  <si>
    <t>Ｈ２３道路許認可審査・適正化指導（その４）業務
神奈川県小田原市・厚木市
H23.4.1～H25.3.31
土木関係建設コンサルタント業務</t>
    <rPh sb="25" eb="29">
      <t>カナガワケン</t>
    </rPh>
    <rPh sb="29" eb="33">
      <t>オダワラシ</t>
    </rPh>
    <rPh sb="34" eb="37">
      <t>アツギシ</t>
    </rPh>
    <phoneticPr fontId="4"/>
  </si>
  <si>
    <t>分任支出負担行為担当官
関東地方整備局　横浜国道事務所長　和泉　晶裕
神奈川県横浜市神奈川区三ッ沢西町１３－２</t>
    <rPh sb="0" eb="11">
      <t>ブンニン</t>
    </rPh>
    <rPh sb="12" eb="19">
      <t>カ</t>
    </rPh>
    <rPh sb="27" eb="28">
      <t>チョウ</t>
    </rPh>
    <rPh sb="35" eb="39">
      <t>カナガワケン</t>
    </rPh>
    <rPh sb="39" eb="42">
      <t>ヨコハマシ</t>
    </rPh>
    <rPh sb="42" eb="46">
      <t>カナガワク</t>
    </rPh>
    <rPh sb="46" eb="49">
      <t>ミツザワ</t>
    </rPh>
    <rPh sb="49" eb="51">
      <t>ニシマチ</t>
    </rPh>
    <phoneticPr fontId="4"/>
  </si>
  <si>
    <t>Ｈ２３東京外かく環状国道用地補償総合技術業務（その２）
東京都世田谷区
H23.6.30～H24.3.31
補償関係コンサルタント業務</t>
    <rPh sb="29" eb="32">
      <t>トウキョウト</t>
    </rPh>
    <rPh sb="32" eb="36">
      <t>セタガヤク</t>
    </rPh>
    <phoneticPr fontId="4"/>
  </si>
  <si>
    <t>分任支出負担行為担当官
関東地方整備局　東京外かく環状国道事務所長　小田原　雄一
東京都世田谷区用賀４－５－１６</t>
    <rPh sb="0" eb="11">
      <t>ブンニン</t>
    </rPh>
    <rPh sb="12" eb="19">
      <t>カ</t>
    </rPh>
    <rPh sb="32" eb="33">
      <t>チョウ</t>
    </rPh>
    <rPh sb="34" eb="37">
      <t>オダワラ</t>
    </rPh>
    <rPh sb="38" eb="40">
      <t>ユウイチ</t>
    </rPh>
    <rPh sb="41" eb="44">
      <t>トウキョウト</t>
    </rPh>
    <rPh sb="44" eb="48">
      <t>セタガヤク</t>
    </rPh>
    <rPh sb="48" eb="50">
      <t>ヨウガ</t>
    </rPh>
    <phoneticPr fontId="4"/>
  </si>
  <si>
    <t>Ｈ２３甲府河川国道用地補償総合技術業務
山梨県大月市・甲斐市・富士吉田市
H23.4.9～H24.3.31
補償関係コンサルタント業務</t>
    <rPh sb="21" eb="24">
      <t>ヤマナシケン</t>
    </rPh>
    <rPh sb="24" eb="27">
      <t>オオツキシ</t>
    </rPh>
    <rPh sb="28" eb="31">
      <t>カイシ</t>
    </rPh>
    <rPh sb="32" eb="36">
      <t>フジヨシダ</t>
    </rPh>
    <rPh sb="36" eb="37">
      <t>シ</t>
    </rPh>
    <phoneticPr fontId="4"/>
  </si>
  <si>
    <t>分任支出負担行為担当官
関東地方整備局　甲府河川国道事務所長　矢崎　剛吉
山梨県甲府市緑が丘１－１０－１</t>
    <rPh sb="0" eb="11">
      <t>ブンニン</t>
    </rPh>
    <rPh sb="12" eb="19">
      <t>カ</t>
    </rPh>
    <rPh sb="29" eb="30">
      <t>チョウ</t>
    </rPh>
    <rPh sb="31" eb="33">
      <t>ヤザキ</t>
    </rPh>
    <rPh sb="34" eb="35">
      <t>ゴウ</t>
    </rPh>
    <rPh sb="35" eb="36">
      <t>キチ</t>
    </rPh>
    <rPh sb="37" eb="40">
      <t>ヤマナシケン</t>
    </rPh>
    <rPh sb="40" eb="43">
      <t>コウフシ</t>
    </rPh>
    <rPh sb="43" eb="44">
      <t>ミドリ</t>
    </rPh>
    <rPh sb="45" eb="46">
      <t>オカ</t>
    </rPh>
    <phoneticPr fontId="4"/>
  </si>
  <si>
    <t>Ｈ２３甲府河川国道積算技術業務
山梨県甲府市
H23.4.26～H24.3.31
土木関係建設コンサルタント業務</t>
    <rPh sb="17" eb="20">
      <t>ヤマナシケン</t>
    </rPh>
    <rPh sb="20" eb="23">
      <t>コウフシ</t>
    </rPh>
    <phoneticPr fontId="4"/>
  </si>
  <si>
    <t>分任支出負担行為担当官
関東地方整備局　甲府河川国道事務所長　矢崎　剛吉
山梨県甲府市緑が丘１－１０－１</t>
    <rPh sb="0" eb="11">
      <t>ブンニン</t>
    </rPh>
    <rPh sb="12" eb="19">
      <t>カ</t>
    </rPh>
    <rPh sb="29" eb="30">
      <t>チョウ</t>
    </rPh>
    <rPh sb="37" eb="40">
      <t>ヤマナシケン</t>
    </rPh>
    <rPh sb="40" eb="43">
      <t>コウフシ</t>
    </rPh>
    <rPh sb="43" eb="44">
      <t>ミドリ</t>
    </rPh>
    <rPh sb="45" eb="46">
      <t>オカ</t>
    </rPh>
    <phoneticPr fontId="4"/>
  </si>
  <si>
    <t>Ｈ２３甲府河川国道道路工事監督支援業務（その２）
山梨県大月市・富士吉田市
H23.4.1～H24.3.31
土木関係建設コンサルタント業務</t>
    <rPh sb="26" eb="29">
      <t>ヤマナシケン</t>
    </rPh>
    <rPh sb="29" eb="32">
      <t>オオツキシ</t>
    </rPh>
    <rPh sb="33" eb="38">
      <t>フジヨシダシ</t>
    </rPh>
    <phoneticPr fontId="4"/>
  </si>
  <si>
    <t>Ｈ２３甲府河川国道施工体制調査業務
山梨県甲府市
H23.4.1～H24.3.31
土木関係建設コンサルタント業務</t>
    <rPh sb="19" eb="22">
      <t>ヤマナシケン</t>
    </rPh>
    <rPh sb="22" eb="25">
      <t>コウフシ</t>
    </rPh>
    <phoneticPr fontId="4"/>
  </si>
  <si>
    <t>Ｈ２３甲府河川国道技術審査業務
山梨県甲府市
H23.4.13～H24.3.31
土木関係建設コンサルタント業務</t>
    <rPh sb="17" eb="20">
      <t>ヤマナシケン</t>
    </rPh>
    <rPh sb="20" eb="23">
      <t>コウフシ</t>
    </rPh>
    <phoneticPr fontId="4"/>
  </si>
  <si>
    <t>Ｈ２３甲府河川国道道路許認可審査・適正化指導業務（その２）
山梨県大月市・富士吉田市
H23.4.1～H25.3.31
土木関係建設コンサルタント業務</t>
    <rPh sb="31" eb="34">
      <t>ヤマナシケン</t>
    </rPh>
    <rPh sb="34" eb="37">
      <t>オオツキシ</t>
    </rPh>
    <rPh sb="38" eb="43">
      <t>フジヨシダシ</t>
    </rPh>
    <phoneticPr fontId="4"/>
  </si>
  <si>
    <t>Ｈ２３富士川砂防事務所釜無川工事監督支援業務
山梨県北杜市・長野県諏訪郡富士見町
H23.4.1～H25.3.31
土木関係建設コンサルタント業務</t>
    <rPh sb="24" eb="27">
      <t>ヤマナシケン</t>
    </rPh>
    <rPh sb="27" eb="28">
      <t>キタ</t>
    </rPh>
    <rPh sb="28" eb="29">
      <t>モリ</t>
    </rPh>
    <rPh sb="29" eb="30">
      <t>シ</t>
    </rPh>
    <rPh sb="31" eb="34">
      <t>ナガノケン</t>
    </rPh>
    <rPh sb="34" eb="37">
      <t>スワグン</t>
    </rPh>
    <rPh sb="37" eb="41">
      <t>フジミマチ</t>
    </rPh>
    <phoneticPr fontId="4"/>
  </si>
  <si>
    <t>分任支出負担行為担当官
関東地方整備局　富士川砂防事務所長　吉川　知弘
山梨県甲府市富士見２－１２－１６</t>
    <rPh sb="0" eb="11">
      <t>ブンニン</t>
    </rPh>
    <rPh sb="12" eb="19">
      <t>カ</t>
    </rPh>
    <rPh sb="28" eb="29">
      <t>チョウ</t>
    </rPh>
    <rPh sb="30" eb="32">
      <t>ヨシカワ</t>
    </rPh>
    <rPh sb="33" eb="34">
      <t>チ</t>
    </rPh>
    <rPh sb="34" eb="35">
      <t>ヒロ</t>
    </rPh>
    <rPh sb="36" eb="39">
      <t>ヤマナシケン</t>
    </rPh>
    <rPh sb="39" eb="42">
      <t>コウフシ</t>
    </rPh>
    <rPh sb="42" eb="45">
      <t>フジミ</t>
    </rPh>
    <phoneticPr fontId="4"/>
  </si>
  <si>
    <t>Ｈ２３富士川砂防事務所白州工事監督支援業務
山梨県北杜市・韮崎市
H23.4.1～H25.3.31
土木関係建設コンサルタント業務</t>
    <rPh sb="23" eb="26">
      <t>ヤマナシケン</t>
    </rPh>
    <rPh sb="26" eb="27">
      <t>キタ</t>
    </rPh>
    <rPh sb="27" eb="28">
      <t>モリ</t>
    </rPh>
    <rPh sb="28" eb="29">
      <t>シ</t>
    </rPh>
    <rPh sb="31" eb="32">
      <t>サキ</t>
    </rPh>
    <rPh sb="32" eb="33">
      <t>シ</t>
    </rPh>
    <phoneticPr fontId="4"/>
  </si>
  <si>
    <t>分任支出負担行為担当官
関東地方整備局　富士川砂防事務所長　吉川　知弘
山梨県甲府市富士見２－１２－１６</t>
    <rPh sb="0" eb="11">
      <t>ブンニン</t>
    </rPh>
    <rPh sb="12" eb="19">
      <t>カ</t>
    </rPh>
    <rPh sb="28" eb="29">
      <t>チョウ</t>
    </rPh>
    <rPh sb="36" eb="39">
      <t>ヤマナシケン</t>
    </rPh>
    <rPh sb="39" eb="42">
      <t>コウフシ</t>
    </rPh>
    <rPh sb="42" eb="45">
      <t>フジミ</t>
    </rPh>
    <phoneticPr fontId="4"/>
  </si>
  <si>
    <t>Ｈ２３富士川砂防積算技術業務
山梨県甲府市
H23.9.16～H25.3.25
土木関係建設コンサルタント業務</t>
    <rPh sb="16" eb="19">
      <t>ヤマナシケン</t>
    </rPh>
    <rPh sb="19" eb="22">
      <t>コウフシ</t>
    </rPh>
    <phoneticPr fontId="4"/>
  </si>
  <si>
    <t>分任支出負担行為担当官
関東地方整備局　富士川砂防事務所長　西井　洋史
山梨県甲府市富士見２－１２－１６</t>
    <rPh sb="0" eb="11">
      <t>ブンニン</t>
    </rPh>
    <rPh sb="12" eb="19">
      <t>カ</t>
    </rPh>
    <rPh sb="28" eb="29">
      <t>チョウ</t>
    </rPh>
    <rPh sb="30" eb="32">
      <t>ニシイ</t>
    </rPh>
    <rPh sb="33" eb="34">
      <t>ヨウ</t>
    </rPh>
    <rPh sb="34" eb="35">
      <t>フミ</t>
    </rPh>
    <rPh sb="36" eb="39">
      <t>ヤマナシケン</t>
    </rPh>
    <rPh sb="39" eb="42">
      <t>コウフシ</t>
    </rPh>
    <rPh sb="42" eb="45">
      <t>フジミ</t>
    </rPh>
    <phoneticPr fontId="4"/>
  </si>
  <si>
    <t>Ｈ２３長野国道用地補償総合技術業務（その１）
長野県長野市
H23.4.1～H24.3.31
補償関係コンサルタント業務</t>
    <rPh sb="24" eb="27">
      <t>ナガノケン</t>
    </rPh>
    <rPh sb="27" eb="30">
      <t>ナガノシ</t>
    </rPh>
    <phoneticPr fontId="4"/>
  </si>
  <si>
    <t>分任支出負担行為担当官
関東地方整備局　長野国道事務所長　其田　誠
長野県長野市鶴賀字中堰１４５</t>
    <rPh sb="0" eb="11">
      <t>ブンニン</t>
    </rPh>
    <rPh sb="12" eb="19">
      <t>カ</t>
    </rPh>
    <rPh sb="27" eb="28">
      <t>チョウ</t>
    </rPh>
    <rPh sb="29" eb="30">
      <t>ソ</t>
    </rPh>
    <rPh sb="30" eb="31">
      <t>タ</t>
    </rPh>
    <rPh sb="32" eb="33">
      <t>マコト</t>
    </rPh>
    <rPh sb="34" eb="37">
      <t>ナガノケン</t>
    </rPh>
    <rPh sb="37" eb="40">
      <t>ナガノシ</t>
    </rPh>
    <rPh sb="40" eb="42">
      <t>ツルガ</t>
    </rPh>
    <rPh sb="42" eb="43">
      <t>ジ</t>
    </rPh>
    <rPh sb="43" eb="44">
      <t>ナカ</t>
    </rPh>
    <rPh sb="44" eb="45">
      <t>セキ</t>
    </rPh>
    <phoneticPr fontId="4"/>
  </si>
  <si>
    <t>Ｈ２３長野国道用地補償総合技術業務（その２）
長野県佐久市
H23.4.2～H24.3.31
補償関係コンサルタント業務</t>
    <rPh sb="24" eb="27">
      <t>ナガノケン</t>
    </rPh>
    <rPh sb="27" eb="30">
      <t>サクシ</t>
    </rPh>
    <phoneticPr fontId="4"/>
  </si>
  <si>
    <t>分任支出負担行為担当官
関東地方整備局　長野国道事務所長　其田　誠
長野県長野市鶴賀字中堰１４５</t>
    <rPh sb="0" eb="11">
      <t>ブンニン</t>
    </rPh>
    <rPh sb="12" eb="19">
      <t>カ</t>
    </rPh>
    <rPh sb="27" eb="28">
      <t>チョウ</t>
    </rPh>
    <rPh sb="34" eb="37">
      <t>ナガノケン</t>
    </rPh>
    <rPh sb="37" eb="40">
      <t>ナガノシ</t>
    </rPh>
    <rPh sb="40" eb="42">
      <t>ツルガ</t>
    </rPh>
    <rPh sb="42" eb="43">
      <t>ジ</t>
    </rPh>
    <rPh sb="43" eb="44">
      <t>ナカ</t>
    </rPh>
    <rPh sb="44" eb="45">
      <t>セキ</t>
    </rPh>
    <phoneticPr fontId="4"/>
  </si>
  <si>
    <t>Ｈ２３長野国道道路許認可審査・適正化指導業務
長野県長野市
H23.4.1～H24.3.31
土木関係建設コンサルタント業務</t>
    <rPh sb="16" eb="17">
      <t>タダ</t>
    </rPh>
    <rPh sb="24" eb="27">
      <t>ナガノケン</t>
    </rPh>
    <rPh sb="27" eb="30">
      <t>ナガノシ</t>
    </rPh>
    <phoneticPr fontId="4"/>
  </si>
  <si>
    <t>Ｈ２３長野国道工事監督支援業務（その１）
長野県長野市・上田市
H23.4.1～H24.3.31
土木関係建設コンサルタント業務</t>
    <rPh sb="22" eb="25">
      <t>ナガノケン</t>
    </rPh>
    <rPh sb="25" eb="28">
      <t>ナガノシ</t>
    </rPh>
    <rPh sb="29" eb="31">
      <t>ウエダ</t>
    </rPh>
    <rPh sb="31" eb="32">
      <t>シ</t>
    </rPh>
    <rPh sb="32" eb="33">
      <t>ツチイチ</t>
    </rPh>
    <phoneticPr fontId="4"/>
  </si>
  <si>
    <t>Ｈ２３長野国道工事監督支援業務（その２）
長野県岡谷市・松本市・茅野市
H23.4.1～H24.3.31
土木関係建設コンサルタント業務</t>
    <rPh sb="22" eb="25">
      <t>ナガノケン</t>
    </rPh>
    <rPh sb="25" eb="28">
      <t>オカヤシ</t>
    </rPh>
    <rPh sb="29" eb="32">
      <t>マツモトシ</t>
    </rPh>
    <rPh sb="33" eb="36">
      <t>チノシ</t>
    </rPh>
    <phoneticPr fontId="4"/>
  </si>
  <si>
    <t>Ｈ２３長野国道積算技術業務（その１）
長野県長野市・上田市・松本市
H23.4.26～H24.3.31
土木関係建設コンサルタント業務</t>
    <rPh sb="20" eb="23">
      <t>ナガノケン</t>
    </rPh>
    <rPh sb="23" eb="26">
      <t>ナガノシ</t>
    </rPh>
    <rPh sb="27" eb="30">
      <t>ウエダシ</t>
    </rPh>
    <rPh sb="31" eb="34">
      <t>マツモトシ</t>
    </rPh>
    <phoneticPr fontId="4"/>
  </si>
  <si>
    <t>Ｈ２３長野国道積算技術業務（その２）
長野県長野市・上田市・松本市
H23.4.28～H24.3.31
土木関係建設コンサルタント業務</t>
    <rPh sb="20" eb="23">
      <t>ナガノケン</t>
    </rPh>
    <rPh sb="23" eb="26">
      <t>ナガノシ</t>
    </rPh>
    <rPh sb="27" eb="30">
      <t>ウエダシ</t>
    </rPh>
    <rPh sb="31" eb="34">
      <t>マツモトシ</t>
    </rPh>
    <phoneticPr fontId="4"/>
  </si>
  <si>
    <t>Ｈ２３長野国道施工体制調査業務
長野県長野市
H23.4.1～H24.3.31
土木関係建設コンサルタント業務</t>
    <rPh sb="17" eb="20">
      <t>ナガノケン</t>
    </rPh>
    <rPh sb="20" eb="23">
      <t>ナガノシ</t>
    </rPh>
    <phoneticPr fontId="4"/>
  </si>
  <si>
    <t>Ｈ２３・２４長野国道道路許認可審査・適正化指導業務
長野県上田市・松本市・岡谷市
H23.4.1～H25.3.31
土木関係建設コンサルタント業務</t>
    <rPh sb="19" eb="20">
      <t>タダ</t>
    </rPh>
    <rPh sb="27" eb="30">
      <t>ナガノケン</t>
    </rPh>
    <rPh sb="30" eb="33">
      <t>ウエダシ</t>
    </rPh>
    <rPh sb="34" eb="37">
      <t>マツモトシ</t>
    </rPh>
    <rPh sb="38" eb="41">
      <t>オカヤシ</t>
    </rPh>
    <phoneticPr fontId="4"/>
  </si>
  <si>
    <t>Ｈ２３国営アルプスあづみの公園事務所工事監督支援業務
長野県安曇野市
H23.4.1～H24.3.31
土木関係建設コンサルタント業務</t>
    <rPh sb="28" eb="31">
      <t>ナガノケン</t>
    </rPh>
    <rPh sb="31" eb="34">
      <t>アヅミノ</t>
    </rPh>
    <rPh sb="34" eb="35">
      <t>シ</t>
    </rPh>
    <phoneticPr fontId="4"/>
  </si>
  <si>
    <t>分任支出負担行為担当官
関東地方整備局　国営アルプスあづみの公園事務所長　湯澤　将憲
長野県安曇野市穂高牧１４９－１２</t>
    <rPh sb="0" eb="11">
      <t>ブンニン</t>
    </rPh>
    <rPh sb="12" eb="19">
      <t>カ</t>
    </rPh>
    <rPh sb="35" eb="36">
      <t>チョウ</t>
    </rPh>
    <rPh sb="37" eb="39">
      <t>ユザワ</t>
    </rPh>
    <rPh sb="40" eb="42">
      <t>マサノリ</t>
    </rPh>
    <rPh sb="43" eb="46">
      <t>ナガノケン</t>
    </rPh>
    <rPh sb="46" eb="47">
      <t>ヤス</t>
    </rPh>
    <rPh sb="47" eb="48">
      <t>クモ</t>
    </rPh>
    <rPh sb="48" eb="49">
      <t>ノ</t>
    </rPh>
    <rPh sb="49" eb="50">
      <t>シ</t>
    </rPh>
    <rPh sb="50" eb="52">
      <t>ホダカ</t>
    </rPh>
    <rPh sb="52" eb="53">
      <t>マキ</t>
    </rPh>
    <phoneticPr fontId="4"/>
  </si>
  <si>
    <t>Ｈ２３藤原ダム管理支援業務
群馬県利根郡みなかみ町
H23.4.1～H25.3.31
土木関係建設コンサルタント業務</t>
    <rPh sb="15" eb="18">
      <t>グンマケン</t>
    </rPh>
    <rPh sb="18" eb="21">
      <t>トネグン</t>
    </rPh>
    <rPh sb="25" eb="26">
      <t>マチ</t>
    </rPh>
    <phoneticPr fontId="4"/>
  </si>
  <si>
    <t>分任支出負担行為担当官
関東地方整備局　利根川ダム統合管理事務所長　川村　俊一
群馬県前橋市元総社町５９３－１</t>
    <rPh sb="0" eb="11">
      <t>ブンニン</t>
    </rPh>
    <rPh sb="12" eb="19">
      <t>カ</t>
    </rPh>
    <rPh sb="32" eb="33">
      <t>チョウ</t>
    </rPh>
    <rPh sb="34" eb="36">
      <t>カワムラ</t>
    </rPh>
    <rPh sb="37" eb="39">
      <t>シュンイチ</t>
    </rPh>
    <rPh sb="40" eb="43">
      <t>グンマケン</t>
    </rPh>
    <rPh sb="43" eb="46">
      <t>マエバシシ</t>
    </rPh>
    <rPh sb="46" eb="47">
      <t>モト</t>
    </rPh>
    <rPh sb="47" eb="49">
      <t>ソウジャ</t>
    </rPh>
    <rPh sb="49" eb="50">
      <t>マチ</t>
    </rPh>
    <phoneticPr fontId="4"/>
  </si>
  <si>
    <t>Ｈ２３相俣ダム管理支援業務
群馬県利根郡みなかみ町・前橋市
H23.4.1～H25.3.31
土木関係建設コンサルタント業務</t>
    <rPh sb="15" eb="18">
      <t>グンマケン</t>
    </rPh>
    <rPh sb="18" eb="21">
      <t>トネグン</t>
    </rPh>
    <rPh sb="25" eb="26">
      <t>マチ</t>
    </rPh>
    <rPh sb="27" eb="30">
      <t>マエバシシ</t>
    </rPh>
    <phoneticPr fontId="4"/>
  </si>
  <si>
    <t>分任支出負担行為担当官
関東地方整備局　利根川ダム統合管理事務所長　川村　俊一
群馬県前橋市元総社町５９３－１</t>
    <rPh sb="0" eb="11">
      <t>ブンニン</t>
    </rPh>
    <rPh sb="12" eb="19">
      <t>カ</t>
    </rPh>
    <rPh sb="32" eb="33">
      <t>チョウ</t>
    </rPh>
    <rPh sb="40" eb="43">
      <t>グンマケン</t>
    </rPh>
    <rPh sb="43" eb="46">
      <t>マエバシシ</t>
    </rPh>
    <rPh sb="46" eb="47">
      <t>モト</t>
    </rPh>
    <rPh sb="47" eb="49">
      <t>ソウジャ</t>
    </rPh>
    <rPh sb="49" eb="50">
      <t>マチ</t>
    </rPh>
    <phoneticPr fontId="4"/>
  </si>
  <si>
    <t>Ｈ２３薗原ダム管理支援業務
群馬県沼田市
H23.4.1～H25.3.31
土木関係建設コンサルタント業務</t>
    <rPh sb="15" eb="18">
      <t>グンマケン</t>
    </rPh>
    <rPh sb="18" eb="21">
      <t>ヌマタシ</t>
    </rPh>
    <phoneticPr fontId="4"/>
  </si>
  <si>
    <t>五十里ダム管理支援業務
栃木県日光市
H23.4.1～H25.3.31
土木関係建設コンサルタント業務</t>
    <rPh sb="13" eb="16">
      <t>トチギケン</t>
    </rPh>
    <rPh sb="16" eb="19">
      <t>ニッコウシ</t>
    </rPh>
    <phoneticPr fontId="4"/>
  </si>
  <si>
    <t>分任支出負担行為担当官
関東地方整備局　鬼怒川ダム統合管理事務所長　加邉　良徳
栃木県宇都宮市平出工業団地１４－３</t>
    <rPh sb="0" eb="11">
      <t>ブンニン</t>
    </rPh>
    <rPh sb="12" eb="19">
      <t>カ</t>
    </rPh>
    <rPh sb="32" eb="33">
      <t>チョウ</t>
    </rPh>
    <rPh sb="34" eb="35">
      <t>クワ</t>
    </rPh>
    <rPh sb="37" eb="39">
      <t>ヨシノリ</t>
    </rPh>
    <rPh sb="40" eb="43">
      <t>トチギケン</t>
    </rPh>
    <rPh sb="43" eb="47">
      <t>ウツノミヤシ</t>
    </rPh>
    <rPh sb="47" eb="49">
      <t>ヒラデ</t>
    </rPh>
    <rPh sb="49" eb="51">
      <t>コウギョウ</t>
    </rPh>
    <rPh sb="51" eb="53">
      <t>ダンチ</t>
    </rPh>
    <phoneticPr fontId="4"/>
  </si>
  <si>
    <t>川俣ダム管理支援業務
栃木県日光市
H23.4.1～H25.3.31
土木関係建設コンサルタント業務</t>
    <rPh sb="12" eb="15">
      <t>トチギケン</t>
    </rPh>
    <rPh sb="15" eb="18">
      <t>ニッコウシ</t>
    </rPh>
    <phoneticPr fontId="4"/>
  </si>
  <si>
    <t>分任支出負担行為担当官
関東地方整備局　鬼怒川ダム統合管理事務所長　加邉　良徳
栃木県宇都宮市平出工業団地１４－３</t>
    <rPh sb="0" eb="11">
      <t>ブンニン</t>
    </rPh>
    <rPh sb="12" eb="19">
      <t>カ</t>
    </rPh>
    <rPh sb="32" eb="33">
      <t>チョウ</t>
    </rPh>
    <rPh sb="40" eb="43">
      <t>トチギケン</t>
    </rPh>
    <rPh sb="43" eb="47">
      <t>ウツノミヤシ</t>
    </rPh>
    <rPh sb="47" eb="49">
      <t>ヒラデ</t>
    </rPh>
    <rPh sb="49" eb="51">
      <t>コウギョウ</t>
    </rPh>
    <rPh sb="51" eb="53">
      <t>ダンチ</t>
    </rPh>
    <phoneticPr fontId="4"/>
  </si>
  <si>
    <t>川治ダム管理支援業務
栃木県日光市
H23.4.1～H25.3.31
土木関係建設コンサルタント業務</t>
    <rPh sb="12" eb="15">
      <t>トチギケン</t>
    </rPh>
    <rPh sb="15" eb="18">
      <t>ニッコウシ</t>
    </rPh>
    <phoneticPr fontId="4"/>
  </si>
  <si>
    <t>Ｈ２３品木ダム工事監督支援業務
群馬県吾妻郡草津町・中之条町
H23.4.1～H24.3.31
土木関係建設コンサルタント業務</t>
    <rPh sb="17" eb="20">
      <t>グンマケン</t>
    </rPh>
    <rPh sb="20" eb="23">
      <t>アガツマグン</t>
    </rPh>
    <rPh sb="23" eb="26">
      <t>クサツマチ</t>
    </rPh>
    <rPh sb="27" eb="31">
      <t>ナカノジョウマチ</t>
    </rPh>
    <phoneticPr fontId="4"/>
  </si>
  <si>
    <t>分任支出負担行為担当官
関東地方整備局　品木ダム水質管理所長　唐沢　潔
群馬県吾妻郡草津町大字草津６０４－１</t>
    <rPh sb="0" eb="11">
      <t>ブンニン</t>
    </rPh>
    <rPh sb="12" eb="19">
      <t>カ</t>
    </rPh>
    <rPh sb="29" eb="30">
      <t>チョウ</t>
    </rPh>
    <rPh sb="31" eb="33">
      <t>カラサワ</t>
    </rPh>
    <rPh sb="34" eb="35">
      <t>キヨシ</t>
    </rPh>
    <rPh sb="36" eb="39">
      <t>グンマケン</t>
    </rPh>
    <rPh sb="39" eb="42">
      <t>アガツマグン</t>
    </rPh>
    <rPh sb="42" eb="45">
      <t>クサツマチ</t>
    </rPh>
    <rPh sb="45" eb="47">
      <t>オオアザ</t>
    </rPh>
    <rPh sb="47" eb="49">
      <t>クサツ</t>
    </rPh>
    <phoneticPr fontId="4"/>
  </si>
  <si>
    <t>Ｈ２３品木ダム中和処理施設管理支援業務委託
群馬県吾妻郡草津町・中之条町
H23.4.1～H26.3.31
土木関係建設コンサルタント業務</t>
    <rPh sb="23" eb="26">
      <t>グンマケン</t>
    </rPh>
    <rPh sb="26" eb="29">
      <t>アガツマグン</t>
    </rPh>
    <rPh sb="29" eb="32">
      <t>クサツマチ</t>
    </rPh>
    <rPh sb="33" eb="37">
      <t>ナカノジョウマチ</t>
    </rPh>
    <phoneticPr fontId="4"/>
  </si>
  <si>
    <t>分任支出負担行為担当官
関東地方整備局　品木ダム水質管理所長　唐沢　潔
群馬県吾妻郡草津町大字草津６０４－１</t>
    <rPh sb="0" eb="11">
      <t>ブンニン</t>
    </rPh>
    <rPh sb="12" eb="19">
      <t>カ</t>
    </rPh>
    <rPh sb="29" eb="30">
      <t>チョウ</t>
    </rPh>
    <rPh sb="36" eb="39">
      <t>グンマケン</t>
    </rPh>
    <rPh sb="39" eb="42">
      <t>アガツマグン</t>
    </rPh>
    <rPh sb="42" eb="45">
      <t>クサツマチ</t>
    </rPh>
    <rPh sb="45" eb="47">
      <t>オオアザ</t>
    </rPh>
    <rPh sb="47" eb="49">
      <t>クサツ</t>
    </rPh>
    <phoneticPr fontId="4"/>
  </si>
  <si>
    <t>Ｈ２３二瀬ダム管理支援業務
埼玉県秩父市
H23.4.1～H24.3.31
土木関係建設コンサルタント業務</t>
    <rPh sb="15" eb="18">
      <t>サイタマケン</t>
    </rPh>
    <rPh sb="18" eb="21">
      <t>チチブシ</t>
    </rPh>
    <phoneticPr fontId="4"/>
  </si>
  <si>
    <t>分任支出負担行為担当官
関東地方整備局　二瀬ダム管理所長　木村　國男
埼玉県秩父市大滝３９３１－１</t>
    <rPh sb="0" eb="11">
      <t>ブンニン</t>
    </rPh>
    <rPh sb="12" eb="19">
      <t>カ</t>
    </rPh>
    <rPh sb="27" eb="28">
      <t>チョウ</t>
    </rPh>
    <rPh sb="29" eb="31">
      <t>キムラ</t>
    </rPh>
    <rPh sb="32" eb="33">
      <t>クニ</t>
    </rPh>
    <rPh sb="33" eb="34">
      <t>オトコ</t>
    </rPh>
    <rPh sb="35" eb="38">
      <t>サイタマケン</t>
    </rPh>
    <rPh sb="38" eb="41">
      <t>チチブシ</t>
    </rPh>
    <rPh sb="41" eb="43">
      <t>オオタキ</t>
    </rPh>
    <phoneticPr fontId="4"/>
  </si>
  <si>
    <t>Ｈ２３管内橋梁検査等業務
千葉県松戸市
H23.6.29～H24.3.30
土木関係建設コンサルタント業務</t>
    <rPh sb="14" eb="17">
      <t>チバケン</t>
    </rPh>
    <rPh sb="17" eb="20">
      <t>マツドシ</t>
    </rPh>
    <phoneticPr fontId="4"/>
  </si>
  <si>
    <t>分任支出負担行為担当官
関東地方整備局　関東技術事務所長　吉田　正
千葉県松戸市五香西6- 1 2 - 1</t>
    <phoneticPr fontId="4"/>
  </si>
  <si>
    <t xml:space="preserve">（特財）海洋架橋・橋梁調査会
東京都文京区音羽２－１０－２                                          </t>
    <rPh sb="1" eb="2">
      <t>トク</t>
    </rPh>
    <rPh sb="2" eb="3">
      <t>ザイ</t>
    </rPh>
    <rPh sb="4" eb="6">
      <t>カイヨウ</t>
    </rPh>
    <rPh sb="6" eb="8">
      <t>カキョウ</t>
    </rPh>
    <phoneticPr fontId="24"/>
  </si>
  <si>
    <t>指名競争入札
(総合評価）</t>
    <phoneticPr fontId="4"/>
  </si>
  <si>
    <t>Ｈ２３国営武蔵丘陵森林公園工事監督支援業務
埼玉県比企郡滑川町・熊谷市
H23.4.1～H24.3.31
土木関係建設コンサルタント業務</t>
    <rPh sb="23" eb="26">
      <t>サイタマケン</t>
    </rPh>
    <rPh sb="26" eb="29">
      <t>ヒキグン</t>
    </rPh>
    <rPh sb="29" eb="31">
      <t>ナメカワ</t>
    </rPh>
    <rPh sb="31" eb="32">
      <t>マチ</t>
    </rPh>
    <rPh sb="33" eb="36">
      <t>クマガヤシ</t>
    </rPh>
    <phoneticPr fontId="4"/>
  </si>
  <si>
    <t>分任支出負担行為担当官
関東地方整備局　国営昭和記念公園事務所長　伊藤　亘
東京都立川市緑町３１７３</t>
    <rPh sb="0" eb="11">
      <t>ブンニン</t>
    </rPh>
    <rPh sb="12" eb="19">
      <t>カ</t>
    </rPh>
    <rPh sb="31" eb="32">
      <t>チョウ</t>
    </rPh>
    <rPh sb="33" eb="35">
      <t>イトウ</t>
    </rPh>
    <rPh sb="36" eb="37">
      <t>ワタル</t>
    </rPh>
    <rPh sb="38" eb="41">
      <t>トウキョウト</t>
    </rPh>
    <rPh sb="41" eb="44">
      <t>タチカワシ</t>
    </rPh>
    <rPh sb="44" eb="45">
      <t>ミドリ</t>
    </rPh>
    <rPh sb="45" eb="46">
      <t>マチ</t>
    </rPh>
    <phoneticPr fontId="4"/>
  </si>
  <si>
    <t>Ｈ２３利根砂防用地補償総合技術業務（烏川・吾妻川流域）
群馬県高崎市・吾妻郡嬬恋村・長野原町
H23.6.18～H24.3.16
補償関係コンサルタント業務</t>
    <rPh sb="29" eb="32">
      <t>グンマケン</t>
    </rPh>
    <rPh sb="32" eb="35">
      <t>タカサキシ</t>
    </rPh>
    <rPh sb="36" eb="39">
      <t>アガツマグン</t>
    </rPh>
    <rPh sb="39" eb="42">
      <t>ツマゴイムラ</t>
    </rPh>
    <rPh sb="43" eb="47">
      <t>ナガノハラマチ</t>
    </rPh>
    <phoneticPr fontId="4"/>
  </si>
  <si>
    <t>Ｈ２３利根砂防用地補償総合技術業務（片品川流域）
群馬県沼田市・利根郡片品村
H23.6.18～H24.3.16
補償関係コンサルタント業務</t>
    <rPh sb="26" eb="29">
      <t>グンマケン</t>
    </rPh>
    <rPh sb="29" eb="32">
      <t>ヌマタシ</t>
    </rPh>
    <rPh sb="33" eb="36">
      <t>トネグン</t>
    </rPh>
    <rPh sb="36" eb="38">
      <t>カタシナ</t>
    </rPh>
    <rPh sb="38" eb="39">
      <t>ムラ</t>
    </rPh>
    <phoneticPr fontId="4"/>
  </si>
  <si>
    <t>分任支出負担行為担当官
関東地方整備局　利根川水系砂防事務所長　後藤　宏二
群馬県渋川市渋川１２１－１</t>
    <rPh sb="0" eb="11">
      <t>ブンニン</t>
    </rPh>
    <rPh sb="12" eb="19">
      <t>カ</t>
    </rPh>
    <rPh sb="30" eb="31">
      <t>チョウ</t>
    </rPh>
    <rPh sb="38" eb="41">
      <t>グンマケン</t>
    </rPh>
    <rPh sb="41" eb="44">
      <t>シブカワシ</t>
    </rPh>
    <rPh sb="44" eb="46">
      <t>シブカワ</t>
    </rPh>
    <phoneticPr fontId="4"/>
  </si>
  <si>
    <t>Ｈ２３荒川上流河川事務所技術審査業務
埼玉県川越市
H23.4.16～H24.2.29
土木関係建設コンサルタント業務</t>
    <rPh sb="20" eb="23">
      <t>サイタマケン</t>
    </rPh>
    <rPh sb="23" eb="26">
      <t>カワゴエシ</t>
    </rPh>
    <phoneticPr fontId="4"/>
  </si>
  <si>
    <t>２３Ｂ南浅川外用地補償総合技術業務
東京都八王子市
H23.9.28～H24.3.23
補償関係コンサルタント業務</t>
    <rPh sb="19" eb="22">
      <t>トウキョウト</t>
    </rPh>
    <rPh sb="22" eb="26">
      <t>ハチオウジシ</t>
    </rPh>
    <phoneticPr fontId="4"/>
  </si>
  <si>
    <t>分任支出負担行為担当官
関東地方整備局　相武国道事務所長　田村　央
東京都八王子市大和田町４－３－１３</t>
    <rPh sb="0" eb="11">
      <t>ブンニン</t>
    </rPh>
    <rPh sb="12" eb="19">
      <t>カ</t>
    </rPh>
    <rPh sb="27" eb="28">
      <t>チョウ</t>
    </rPh>
    <rPh sb="29" eb="31">
      <t>タムラ</t>
    </rPh>
    <rPh sb="32" eb="33">
      <t>ヒサシ</t>
    </rPh>
    <rPh sb="34" eb="37">
      <t>トウキョウト</t>
    </rPh>
    <rPh sb="37" eb="41">
      <t>ハチオウジシ</t>
    </rPh>
    <rPh sb="41" eb="43">
      <t>オワ</t>
    </rPh>
    <rPh sb="43" eb="44">
      <t>タ</t>
    </rPh>
    <rPh sb="44" eb="45">
      <t>マチ</t>
    </rPh>
    <phoneticPr fontId="4"/>
  </si>
  <si>
    <t>２３Ｂ八王子南バイパス（１工区）用地補償総合技術業務（その２）
東京都八王子市
H23.11.9～H24.3.23
補償関係コンサルタント業務</t>
    <rPh sb="33" eb="36">
      <t>トウキョウト</t>
    </rPh>
    <rPh sb="36" eb="40">
      <t>ハチオウジシ</t>
    </rPh>
    <phoneticPr fontId="4"/>
  </si>
  <si>
    <t>分任支出負担行為担当官
関東地方整備局　相武国道事務所長　田村　央
東京都八王子市大和田町４－３－１３</t>
    <rPh sb="0" eb="11">
      <t>ブンニン</t>
    </rPh>
    <rPh sb="12" eb="19">
      <t>カ</t>
    </rPh>
    <rPh sb="27" eb="28">
      <t>チョウ</t>
    </rPh>
    <rPh sb="34" eb="37">
      <t>トウキョウト</t>
    </rPh>
    <rPh sb="37" eb="41">
      <t>ハチオウジシ</t>
    </rPh>
    <rPh sb="41" eb="43">
      <t>オワ</t>
    </rPh>
    <rPh sb="43" eb="44">
      <t>タ</t>
    </rPh>
    <rPh sb="44" eb="45">
      <t>マチ</t>
    </rPh>
    <phoneticPr fontId="4"/>
  </si>
  <si>
    <t>２３Ｋ技術審査業務
東京都八王子市
H23.5.28～H24.3.31
土木関係建設コンサルタント業務</t>
    <rPh sb="11" eb="14">
      <t>トウキョウト</t>
    </rPh>
    <rPh sb="14" eb="18">
      <t>ハチオウジシ</t>
    </rPh>
    <phoneticPr fontId="4"/>
  </si>
  <si>
    <t>分任支出負担行為担当官
関東地方整備局　相武国道事務所長　吉田　秀範
東京都八王子市大和田町４－３－１３</t>
    <rPh sb="0" eb="11">
      <t>ブンニン</t>
    </rPh>
    <rPh sb="12" eb="19">
      <t>カ</t>
    </rPh>
    <rPh sb="27" eb="28">
      <t>チョウ</t>
    </rPh>
    <rPh sb="29" eb="31">
      <t>ヨシダ</t>
    </rPh>
    <rPh sb="32" eb="34">
      <t>ヒデノリ</t>
    </rPh>
    <rPh sb="35" eb="38">
      <t>トウキョウト</t>
    </rPh>
    <rPh sb="38" eb="42">
      <t>ハチオウジシ</t>
    </rPh>
    <rPh sb="42" eb="44">
      <t>オワ</t>
    </rPh>
    <rPh sb="44" eb="45">
      <t>タ</t>
    </rPh>
    <rPh sb="45" eb="46">
      <t>マチ</t>
    </rPh>
    <phoneticPr fontId="4"/>
  </si>
  <si>
    <t>Ｈ２３長野国道技術審査業務
長野県長野市
H23.4.12～H24.3.31
土木関係建設コンサルタント業務</t>
    <rPh sb="15" eb="18">
      <t>ナガノケン</t>
    </rPh>
    <rPh sb="18" eb="21">
      <t>ナガノシ</t>
    </rPh>
    <phoneticPr fontId="4"/>
  </si>
  <si>
    <t>分任支出負担行為担当官
関東地方整備局　長野国道事務所長　其田　誠
長野県長野市鶴賀中堰１４５</t>
    <rPh sb="0" eb="11">
      <t>ブンニン</t>
    </rPh>
    <rPh sb="12" eb="19">
      <t>カ</t>
    </rPh>
    <rPh sb="27" eb="28">
      <t>チョウ</t>
    </rPh>
    <rPh sb="29" eb="30">
      <t>ソ</t>
    </rPh>
    <rPh sb="30" eb="31">
      <t>タ</t>
    </rPh>
    <rPh sb="32" eb="33">
      <t>マコト</t>
    </rPh>
    <rPh sb="34" eb="37">
      <t>ナガノケン</t>
    </rPh>
    <rPh sb="37" eb="40">
      <t>ナガノシ</t>
    </rPh>
    <rPh sb="40" eb="42">
      <t>ツルガ</t>
    </rPh>
    <rPh sb="42" eb="43">
      <t>ナカ</t>
    </rPh>
    <rPh sb="43" eb="44">
      <t>セキ</t>
    </rPh>
    <phoneticPr fontId="4"/>
  </si>
  <si>
    <t>Ｈ２３国営アルプスあづみの公園事務所積算技術業務
長野県安曇野市
H23.4.7～H24.3.31
土木関係建設コンサルタント業務</t>
    <rPh sb="26" eb="29">
      <t>ナガノケン</t>
    </rPh>
    <rPh sb="29" eb="33">
      <t>アヅミノシ</t>
    </rPh>
    <phoneticPr fontId="4"/>
  </si>
  <si>
    <t>Ｈ２３埼玉・群馬他地区工事費等調査
埼玉県さいたま市
H23.4.9～H24.3.30
土木関係建設コンサルタント業務</t>
    <rPh sb="19" eb="22">
      <t>サイタマケン</t>
    </rPh>
    <rPh sb="26" eb="27">
      <t>シ</t>
    </rPh>
    <phoneticPr fontId="4"/>
  </si>
  <si>
    <t>支出負担行為担当官
関東地方整備局長　下保　修
埼玉県さいたま市中央区新都心２番地１</t>
    <phoneticPr fontId="4"/>
  </si>
  <si>
    <t>（特財）建設物価調査会
東京都中央区日本橋大伝馬町１１－８</t>
    <rPh sb="1" eb="2">
      <t>トク</t>
    </rPh>
    <rPh sb="2" eb="3">
      <t>ザイ</t>
    </rPh>
    <rPh sb="4" eb="6">
      <t>ケンセツ</t>
    </rPh>
    <rPh sb="6" eb="8">
      <t>ブッカ</t>
    </rPh>
    <rPh sb="8" eb="11">
      <t>チョウサカイ</t>
    </rPh>
    <rPh sb="12" eb="15">
      <t>トウキョウト</t>
    </rPh>
    <rPh sb="15" eb="18">
      <t>チュウオウク</t>
    </rPh>
    <rPh sb="18" eb="21">
      <t>ニホンバシ</t>
    </rPh>
    <rPh sb="21" eb="22">
      <t>オオ</t>
    </rPh>
    <rPh sb="22" eb="23">
      <t>デン</t>
    </rPh>
    <rPh sb="23" eb="24">
      <t>ウマ</t>
    </rPh>
    <rPh sb="24" eb="25">
      <t>マチ</t>
    </rPh>
    <phoneticPr fontId="4"/>
  </si>
  <si>
    <t>Ｈ２３神奈川・山梨・長野他地区工事費等調査
埼玉県さいたま市
H23.4.9～H24.3.30
土木関係建設コンサルタント業務</t>
    <rPh sb="23" eb="26">
      <t>サイタマケン</t>
    </rPh>
    <rPh sb="30" eb="31">
      <t>シ</t>
    </rPh>
    <phoneticPr fontId="4"/>
  </si>
  <si>
    <t>Ｈ２３東京他地区工事費等調査
埼玉県さいたま市
H23.4.9～H24.3.30
土木関係建設コンサルタント業務</t>
    <rPh sb="16" eb="19">
      <t>サイタマケン</t>
    </rPh>
    <rPh sb="23" eb="24">
      <t>シ</t>
    </rPh>
    <phoneticPr fontId="4"/>
  </si>
  <si>
    <t>Ｈ２３建設資材価格等定期調査その２
埼玉県さいたま市
H23.4.9～H24.3.30
土木関係建設コンサルタント業務</t>
    <rPh sb="19" eb="22">
      <t>サイタマケン</t>
    </rPh>
    <rPh sb="26" eb="27">
      <t>シ</t>
    </rPh>
    <phoneticPr fontId="4"/>
  </si>
  <si>
    <t>Ｈ２３建設資材価格等定期調査その１
埼玉県さいたま市
H23.4.12～H24.3.30
土木関係建設コンサルタント業務</t>
    <rPh sb="19" eb="22">
      <t>サイタマケン</t>
    </rPh>
    <rPh sb="26" eb="27">
      <t>シ</t>
    </rPh>
    <phoneticPr fontId="4"/>
  </si>
  <si>
    <t>平成２３年度営繕工事総合評価技術資料整理業務
埼玉県さいたま市中央区
H23.7.2～H24.3.31
建築関係建設コンサルタント業務</t>
    <rPh sb="24" eb="27">
      <t>サイタマケン</t>
    </rPh>
    <rPh sb="31" eb="32">
      <t>シ</t>
    </rPh>
    <rPh sb="32" eb="35">
      <t>チュウオウク</t>
    </rPh>
    <phoneticPr fontId="4"/>
  </si>
  <si>
    <t>（特社）公共建築協会
東京都中央区新川１－２４－８</t>
    <rPh sb="1" eb="2">
      <t>トク</t>
    </rPh>
    <rPh sb="2" eb="3">
      <t>シャ</t>
    </rPh>
    <rPh sb="4" eb="6">
      <t>コウキョウ</t>
    </rPh>
    <rPh sb="6" eb="8">
      <t>ケンチク</t>
    </rPh>
    <rPh sb="8" eb="10">
      <t>キョウカイ</t>
    </rPh>
    <rPh sb="11" eb="14">
      <t>トウキョウト</t>
    </rPh>
    <rPh sb="14" eb="17">
      <t>チュウオウク</t>
    </rPh>
    <rPh sb="17" eb="18">
      <t>アタラ</t>
    </rPh>
    <rPh sb="18" eb="19">
      <t>カワ</t>
    </rPh>
    <phoneticPr fontId="4"/>
  </si>
  <si>
    <t>平成２４年度損失補償算定標準書（立竹木・通損他）単価改訂業務
埼玉県さいたま市中央区
H23.11.30～H24.3.30
補償関係コンサルタント業務</t>
    <rPh sb="32" eb="35">
      <t>サイタマケン</t>
    </rPh>
    <rPh sb="39" eb="40">
      <t>シ</t>
    </rPh>
    <rPh sb="40" eb="43">
      <t>チュウオウク</t>
    </rPh>
    <phoneticPr fontId="4"/>
  </si>
  <si>
    <t>（特財）公共用地補償機構
東京都千代田区麹町４－３－３</t>
    <rPh sb="1" eb="2">
      <t>トク</t>
    </rPh>
    <rPh sb="2" eb="3">
      <t>ザイ</t>
    </rPh>
    <rPh sb="4" eb="6">
      <t>コウキョウ</t>
    </rPh>
    <rPh sb="6" eb="8">
      <t>ヨウチ</t>
    </rPh>
    <rPh sb="8" eb="10">
      <t>ホショウ</t>
    </rPh>
    <rPh sb="10" eb="12">
      <t>キコウ</t>
    </rPh>
    <rPh sb="13" eb="16">
      <t>トウキョウト</t>
    </rPh>
    <rPh sb="16" eb="20">
      <t>チヨダク</t>
    </rPh>
    <rPh sb="20" eb="22">
      <t>コウジマチ</t>
    </rPh>
    <phoneticPr fontId="4"/>
  </si>
  <si>
    <t>Ｈ２３稲戸井調節池用地補償総合技術業務その１
茨城県取手市・守谷市
H23.6.10～H24.3.31
補償関係コンサルタント業務</t>
    <rPh sb="24" eb="27">
      <t>イバラギケン</t>
    </rPh>
    <rPh sb="27" eb="30">
      <t>トリデシ</t>
    </rPh>
    <rPh sb="31" eb="32">
      <t>マモ</t>
    </rPh>
    <rPh sb="32" eb="33">
      <t>タニ</t>
    </rPh>
    <rPh sb="33" eb="34">
      <t>シ</t>
    </rPh>
    <phoneticPr fontId="4"/>
  </si>
  <si>
    <t>Ｈ２３稲戸井調節池用地補償総合技術業務その２
茨城県取手市・守谷市
H23.6.10～H24.3.31
補償関係コンサルタント業務</t>
    <rPh sb="24" eb="27">
      <t>イバラギケン</t>
    </rPh>
    <rPh sb="27" eb="30">
      <t>トリデシ</t>
    </rPh>
    <rPh sb="31" eb="32">
      <t>マモ</t>
    </rPh>
    <rPh sb="32" eb="33">
      <t>タニ</t>
    </rPh>
    <rPh sb="33" eb="34">
      <t>シ</t>
    </rPh>
    <phoneticPr fontId="4"/>
  </si>
  <si>
    <t>（特財）公共用地補償機構
東京都千代田区麹町４－３－３</t>
    <rPh sb="1" eb="2">
      <t>トク</t>
    </rPh>
    <rPh sb="2" eb="3">
      <t>ザイ</t>
    </rPh>
    <rPh sb="4" eb="6">
      <t>コウキョウ</t>
    </rPh>
    <rPh sb="6" eb="8">
      <t>ヨウチ</t>
    </rPh>
    <rPh sb="8" eb="10">
      <t>ホショウ</t>
    </rPh>
    <rPh sb="10" eb="12">
      <t>キコウ</t>
    </rPh>
    <phoneticPr fontId="4"/>
  </si>
  <si>
    <t>Ｈ２３－２４利根上用地補償総合技術業務その１（首都圏氾濫区域堤防強化対策）
茨城県猿島郡五霞町
H23.4.9～H25.3.31
補償関係コンサルタント業務</t>
    <rPh sb="30" eb="32">
      <t>テイボウ</t>
    </rPh>
    <rPh sb="32" eb="34">
      <t>キョウカ</t>
    </rPh>
    <rPh sb="34" eb="36">
      <t>タイサク</t>
    </rPh>
    <rPh sb="39" eb="42">
      <t>イバラギケン</t>
    </rPh>
    <rPh sb="42" eb="43">
      <t>サル</t>
    </rPh>
    <rPh sb="43" eb="44">
      <t>シマ</t>
    </rPh>
    <rPh sb="44" eb="45">
      <t>グン</t>
    </rPh>
    <rPh sb="45" eb="48">
      <t>ゴカマチ</t>
    </rPh>
    <phoneticPr fontId="4"/>
  </si>
  <si>
    <t>（特財）公共用地補償機構
東京都千代田区麹町４－３－３</t>
    <rPh sb="1" eb="2">
      <t>トク</t>
    </rPh>
    <phoneticPr fontId="4"/>
  </si>
  <si>
    <t>２３Ｂ八王子南バイパス（１工区）用地補償総合技術業務
東京都八王子市
H23.7.26～H24.3.23
補償関係コンサルタント業務</t>
    <rPh sb="28" eb="31">
      <t>トウキョウト</t>
    </rPh>
    <rPh sb="31" eb="35">
      <t>ハチオウジシ</t>
    </rPh>
    <phoneticPr fontId="4"/>
  </si>
  <si>
    <t>Ｈ２３東京外かく環状国道用地補償総合技術業務（その１）
東京都三鷹市・調布市
H23.7.14～H24.3.31
補償関係コンサルタント業務</t>
    <rPh sb="29" eb="32">
      <t>トウキョウト</t>
    </rPh>
    <rPh sb="32" eb="35">
      <t>ミタカシ</t>
    </rPh>
    <rPh sb="36" eb="39">
      <t>チョウフシ</t>
    </rPh>
    <phoneticPr fontId="4"/>
  </si>
  <si>
    <t>平成２４年度損失補償算定標準書等（建物・工作物）単価改訂業務
埼玉県さいたま市中央区
H23.12.9～H24.3.30
補償関係コンサルタント業務</t>
    <rPh sb="32" eb="35">
      <t>サイタマケン</t>
    </rPh>
    <rPh sb="39" eb="40">
      <t>シ</t>
    </rPh>
    <rPh sb="40" eb="43">
      <t>チュウオウク</t>
    </rPh>
    <phoneticPr fontId="4"/>
  </si>
  <si>
    <t>Ｈ２３荒川上流用地補償総合技術業務
埼玉県さいたま市西区
H23.7.13～H24.3.31
補償関係コンサルタント業務</t>
    <rPh sb="19" eb="22">
      <t>サイタマケン</t>
    </rPh>
    <rPh sb="26" eb="27">
      <t>シ</t>
    </rPh>
    <rPh sb="27" eb="29">
      <t>ニシク</t>
    </rPh>
    <phoneticPr fontId="4"/>
  </si>
  <si>
    <t>分任支出負担行為担当官
関東地方整備局　荒川上流河川事務所長　三橋　さゆり
埼玉県川越市新宿町３－１２</t>
    <rPh sb="0" eb="11">
      <t>ブンニン</t>
    </rPh>
    <rPh sb="12" eb="19">
      <t>カ</t>
    </rPh>
    <rPh sb="29" eb="30">
      <t>チョウ</t>
    </rPh>
    <rPh sb="31" eb="33">
      <t>ミハシ</t>
    </rPh>
    <rPh sb="38" eb="41">
      <t>サイタマケン</t>
    </rPh>
    <rPh sb="41" eb="44">
      <t>カワゴエシ</t>
    </rPh>
    <rPh sb="44" eb="47">
      <t>アラジュクチョウ</t>
    </rPh>
    <phoneticPr fontId="4"/>
  </si>
  <si>
    <t>２３Ｂ吉野地区（３工区）用地補償総合技術業務
神奈川県相模原市
H23.7.26～H24.3.23
補償関係コンサルタント業務</t>
    <rPh sb="24" eb="28">
      <t>カナガワケン</t>
    </rPh>
    <rPh sb="28" eb="32">
      <t>サガミハラシ</t>
    </rPh>
    <phoneticPr fontId="4"/>
  </si>
  <si>
    <t>平成２４年度営繕積算システム用建築資材（建築・設備）価格調査業務　　　　　　　　　　　　　　　　　　　　　　埼玉県さいたま市中央区　　　　　　　　　　　　　　　　　　　　　H23.12.22～H24.3.23　　　　　　　　　　　　　　　　　　　　　　　建築関係建設コンサルタント業務　　　　　　　　　　　</t>
    <rPh sb="30" eb="32">
      <t>ギョウム</t>
    </rPh>
    <phoneticPr fontId="1"/>
  </si>
  <si>
    <t>支出負担行為担当官
関東地方整備局長　　　　　　　　　　　下保　修
埼玉県さいたま市中央区新都心２番地１</t>
    <rPh sb="29" eb="30">
      <t>シタ</t>
    </rPh>
    <rPh sb="30" eb="31">
      <t>ホ</t>
    </rPh>
    <rPh sb="32" eb="33">
      <t>オサム</t>
    </rPh>
    <phoneticPr fontId="4"/>
  </si>
  <si>
    <t>一般競争入札　　　　　　　　　　（総合評価）</t>
    <rPh sb="0" eb="2">
      <t>イッパン</t>
    </rPh>
    <rPh sb="2" eb="4">
      <t>キョウソウ</t>
    </rPh>
    <rPh sb="4" eb="6">
      <t>ニュウサツ</t>
    </rPh>
    <rPh sb="17" eb="19">
      <t>ソウゴウ</t>
    </rPh>
    <rPh sb="19" eb="21">
      <t>ヒョウカ</t>
    </rPh>
    <phoneticPr fontId="1"/>
  </si>
  <si>
    <t>東京湾口航路航路管理情報収集業務
東京湾口航路事務所
H23.4.1～H24.3.31
建設コンサルタント等</t>
    <phoneticPr fontId="1"/>
  </si>
  <si>
    <t>支出負担行為担当官
関東地方整備局副局長
梅山　和成
横浜市中区北仲通５－５７</t>
    <phoneticPr fontId="1"/>
  </si>
  <si>
    <t>（特財）港湾空港建設技術サービスセンター
東京都千代田区霞ヶ関３－３－１</t>
    <phoneticPr fontId="1"/>
  </si>
  <si>
    <t>一般競争入札
(総合評価）</t>
  </si>
  <si>
    <t>東京国際空港設計予備検討業務
東京国際空港内
H23.4.1～H24.3.31
建設コンサルタント等</t>
    <phoneticPr fontId="1"/>
  </si>
  <si>
    <t>（特財）港湾空港建設技術サービスセンター
東京都千代田区霞ヶ関３－３－１</t>
  </si>
  <si>
    <t>東京国際空港施工状況確認補助業務
東京港の対象工事現場（調査現場も含む）及び調査職員が指定する場所
H23.4.1～H24.3.31
建設コンサルタント等</t>
    <rPh sb="2" eb="4">
      <t>コクサイ</t>
    </rPh>
    <rPh sb="4" eb="6">
      <t>クウコウ</t>
    </rPh>
    <rPh sb="12" eb="14">
      <t>ホジョ</t>
    </rPh>
    <phoneticPr fontId="1"/>
  </si>
  <si>
    <t>水中部施工状況確認業務
茨城県　鹿島港港内
千葉県　千葉港港内、千葉県富津市第二海堡（東京湾口）
東京都　東京港港内、大田区羽田空港地先
神奈川県　横浜港港内、横須賀港港内
H23.4.1～H24.3.31
建設コンサルタント等</t>
    <rPh sb="0" eb="2">
      <t>スイチュウ</t>
    </rPh>
    <rPh sb="2" eb="3">
      <t>ブ</t>
    </rPh>
    <rPh sb="3" eb="7">
      <t>セコウジョウキョウ</t>
    </rPh>
    <rPh sb="7" eb="9">
      <t>カクニン</t>
    </rPh>
    <rPh sb="9" eb="11">
      <t>ギョウム</t>
    </rPh>
    <rPh sb="12" eb="15">
      <t>イバラギケン</t>
    </rPh>
    <rPh sb="16" eb="19">
      <t>カシマコウ</t>
    </rPh>
    <rPh sb="19" eb="21">
      <t>コウナイ</t>
    </rPh>
    <rPh sb="22" eb="25">
      <t>チバケン</t>
    </rPh>
    <rPh sb="26" eb="28">
      <t>チバ</t>
    </rPh>
    <rPh sb="28" eb="29">
      <t>ミナト</t>
    </rPh>
    <rPh sb="29" eb="31">
      <t>コウナイ</t>
    </rPh>
    <rPh sb="32" eb="35">
      <t>チバケン</t>
    </rPh>
    <rPh sb="35" eb="38">
      <t>フッツシ</t>
    </rPh>
    <rPh sb="38" eb="40">
      <t>ダイニ</t>
    </rPh>
    <phoneticPr fontId="1"/>
  </si>
  <si>
    <t>支出負担行為担当官
関東地方整備局副局長
梅山　和成
横浜市中区北仲通５－５７</t>
    <rPh sb="0" eb="2">
      <t>シシュツ</t>
    </rPh>
    <rPh sb="2" eb="4">
      <t>フタン</t>
    </rPh>
    <rPh sb="4" eb="6">
      <t>コウイ</t>
    </rPh>
    <rPh sb="6" eb="9">
      <t>タントウカン</t>
    </rPh>
    <rPh sb="10" eb="12">
      <t>カントウ</t>
    </rPh>
    <rPh sb="12" eb="14">
      <t>チホウ</t>
    </rPh>
    <rPh sb="14" eb="17">
      <t>セイビキョク</t>
    </rPh>
    <rPh sb="17" eb="20">
      <t>フクキョクチョウ</t>
    </rPh>
    <rPh sb="21" eb="23">
      <t>ウメヤマ</t>
    </rPh>
    <rPh sb="24" eb="25">
      <t>カズ</t>
    </rPh>
    <rPh sb="25" eb="26">
      <t>ナ</t>
    </rPh>
    <rPh sb="27" eb="30">
      <t>ヨコハマシ</t>
    </rPh>
    <rPh sb="30" eb="31">
      <t>ナカ</t>
    </rPh>
    <rPh sb="31" eb="32">
      <t>ク</t>
    </rPh>
    <rPh sb="32" eb="33">
      <t>キタ</t>
    </rPh>
    <rPh sb="33" eb="34">
      <t>ナカ</t>
    </rPh>
    <rPh sb="34" eb="35">
      <t>トオ</t>
    </rPh>
    <phoneticPr fontId="1"/>
  </si>
  <si>
    <t>（特社）日本潜水協会
東京都港区新橋６－３－５</t>
    <rPh sb="1" eb="2">
      <t>トク</t>
    </rPh>
    <rPh sb="2" eb="3">
      <t>シャ</t>
    </rPh>
    <rPh sb="4" eb="6">
      <t>ニホン</t>
    </rPh>
    <rPh sb="6" eb="8">
      <t>センスイ</t>
    </rPh>
    <rPh sb="8" eb="10">
      <t>キョウカイ</t>
    </rPh>
    <phoneticPr fontId="1"/>
  </si>
  <si>
    <t>一般競争入札
(総合評価）</t>
    <rPh sb="0" eb="2">
      <t>イッパン</t>
    </rPh>
    <rPh sb="2" eb="4">
      <t>キョウソウ</t>
    </rPh>
    <rPh sb="4" eb="6">
      <t>ニュウサツ</t>
    </rPh>
    <rPh sb="8" eb="10">
      <t>ソウゴウ</t>
    </rPh>
    <rPh sb="10" eb="12">
      <t>ヒョウカ</t>
    </rPh>
    <phoneticPr fontId="8"/>
  </si>
  <si>
    <t>東京港施工状況確認等業務
東京港の対象工事現場（調査現場も含む）及び調査職員が指定する場所
H23.4.1～H24.3.31
建設コンサルタント等</t>
    <rPh sb="0" eb="2">
      <t>トウキョウ</t>
    </rPh>
    <rPh sb="2" eb="3">
      <t>コウ</t>
    </rPh>
    <rPh sb="3" eb="7">
      <t>セコウジョウキョウ</t>
    </rPh>
    <rPh sb="7" eb="9">
      <t>カクニン</t>
    </rPh>
    <rPh sb="9" eb="10">
      <t>トウ</t>
    </rPh>
    <rPh sb="10" eb="12">
      <t>ギョウム</t>
    </rPh>
    <rPh sb="13" eb="16">
      <t>トウキョウコウ</t>
    </rPh>
    <rPh sb="17" eb="19">
      <t>タイショウ</t>
    </rPh>
    <rPh sb="19" eb="21">
      <t>コウジ</t>
    </rPh>
    <rPh sb="21" eb="23">
      <t>ゲンバ</t>
    </rPh>
    <rPh sb="24" eb="26">
      <t>チョウサ</t>
    </rPh>
    <rPh sb="26" eb="28">
      <t>ゲンバ</t>
    </rPh>
    <rPh sb="29" eb="30">
      <t>フク</t>
    </rPh>
    <rPh sb="32" eb="33">
      <t>オヨ</t>
    </rPh>
    <rPh sb="34" eb="36">
      <t>チョウサ</t>
    </rPh>
    <rPh sb="36" eb="38">
      <t>ショクイン</t>
    </rPh>
    <rPh sb="39" eb="41">
      <t>シテイ</t>
    </rPh>
    <rPh sb="43" eb="45">
      <t>バショ</t>
    </rPh>
    <phoneticPr fontId="1"/>
  </si>
  <si>
    <t>（特財）港湾空港建設技術サービスセンター
東京都千代田区霞ヶ関３－３－１</t>
    <rPh sb="1" eb="2">
      <t>トク</t>
    </rPh>
    <rPh sb="2" eb="3">
      <t>ザイ</t>
    </rPh>
    <rPh sb="4" eb="6">
      <t>コウワン</t>
    </rPh>
    <rPh sb="6" eb="8">
      <t>クウコウ</t>
    </rPh>
    <rPh sb="8" eb="10">
      <t>ケンセツ</t>
    </rPh>
    <rPh sb="10" eb="12">
      <t>ギジュツ</t>
    </rPh>
    <phoneticPr fontId="17"/>
  </si>
  <si>
    <t>港湾整備に係る沿岸気象海象情報の予測情報等提供業務
－
H23.4.1～H24.3.31
建設コンサルタント等</t>
    <rPh sb="0" eb="2">
      <t>コウワン</t>
    </rPh>
    <rPh sb="2" eb="4">
      <t>セイビ</t>
    </rPh>
    <rPh sb="5" eb="6">
      <t>カカ</t>
    </rPh>
    <rPh sb="7" eb="9">
      <t>エンガン</t>
    </rPh>
    <rPh sb="9" eb="12">
      <t>キショウカイ</t>
    </rPh>
    <rPh sb="12" eb="13">
      <t>ショウ</t>
    </rPh>
    <rPh sb="13" eb="15">
      <t>ジョウホウ</t>
    </rPh>
    <rPh sb="16" eb="18">
      <t>ヨソク</t>
    </rPh>
    <rPh sb="18" eb="20">
      <t>ジョウホウ</t>
    </rPh>
    <rPh sb="20" eb="21">
      <t>トウ</t>
    </rPh>
    <rPh sb="21" eb="23">
      <t>テイキョウ</t>
    </rPh>
    <rPh sb="23" eb="25">
      <t>ギョウム</t>
    </rPh>
    <phoneticPr fontId="1"/>
  </si>
  <si>
    <t>（特財）沿岸技術研究センター
東京都千代田区隼町３－１６</t>
    <rPh sb="1" eb="2">
      <t>トク</t>
    </rPh>
    <rPh sb="2" eb="3">
      <t>ザイ</t>
    </rPh>
    <rPh sb="4" eb="6">
      <t>エンガン</t>
    </rPh>
    <rPh sb="6" eb="8">
      <t>ギジュツ</t>
    </rPh>
    <rPh sb="8" eb="10">
      <t>ケンキュウ</t>
    </rPh>
    <phoneticPr fontId="1"/>
  </si>
  <si>
    <t>一般財団法人へ移行
(H24.4.1)</t>
    <rPh sb="0" eb="2">
      <t>イッパン</t>
    </rPh>
    <rPh sb="2" eb="4">
      <t>ザイダン</t>
    </rPh>
    <rPh sb="4" eb="6">
      <t>ホウジン</t>
    </rPh>
    <rPh sb="7" eb="9">
      <t>イコウ</t>
    </rPh>
    <phoneticPr fontId="1"/>
  </si>
  <si>
    <t>建設資材価格調査
－
H23.5.11～H24.3.28
建設コンサルタント等</t>
    <rPh sb="0" eb="2">
      <t>ケンセツ</t>
    </rPh>
    <rPh sb="2" eb="4">
      <t>シザイ</t>
    </rPh>
    <rPh sb="4" eb="6">
      <t>カカク</t>
    </rPh>
    <rPh sb="6" eb="8">
      <t>チョウサ</t>
    </rPh>
    <phoneticPr fontId="1"/>
  </si>
  <si>
    <t>（特財）経済調査会
東京都中央区銀座５－１３－１６</t>
    <rPh sb="1" eb="2">
      <t>トク</t>
    </rPh>
    <phoneticPr fontId="1"/>
  </si>
  <si>
    <t>一般財団法人へ移行
(H24.6.1)</t>
    <rPh sb="0" eb="2">
      <t>イッパン</t>
    </rPh>
    <rPh sb="2" eb="4">
      <t>ザイダン</t>
    </rPh>
    <rPh sb="4" eb="6">
      <t>ホウジン</t>
    </rPh>
    <rPh sb="7" eb="9">
      <t>イコウ</t>
    </rPh>
    <phoneticPr fontId="1"/>
  </si>
  <si>
    <t>鹿島港及び茨城港発注補助業務
鹿島港、茨城港常陸那珂港区の請負工事現場（調査現場を含む）及び調査職員が指定する場所
H23.4.1～H24.3.31
建設コンサルタント等</t>
    <rPh sb="0" eb="8">
      <t>カ</t>
    </rPh>
    <rPh sb="8" eb="10">
      <t>ハッチュウ</t>
    </rPh>
    <rPh sb="10" eb="12">
      <t>ホジョ</t>
    </rPh>
    <rPh sb="12" eb="14">
      <t>ギョウム</t>
    </rPh>
    <rPh sb="15" eb="18">
      <t>カシマコウ</t>
    </rPh>
    <rPh sb="19" eb="22">
      <t>イバラキコウ</t>
    </rPh>
    <rPh sb="22" eb="26">
      <t>ヒタチナカ</t>
    </rPh>
    <rPh sb="26" eb="28">
      <t>コウク</t>
    </rPh>
    <rPh sb="29" eb="31">
      <t>ウケオイ</t>
    </rPh>
    <rPh sb="31" eb="33">
      <t>コウジ</t>
    </rPh>
    <rPh sb="33" eb="35">
      <t>ゲンバ</t>
    </rPh>
    <rPh sb="36" eb="38">
      <t>チョウサ</t>
    </rPh>
    <rPh sb="38" eb="40">
      <t>ゲンバ</t>
    </rPh>
    <rPh sb="41" eb="42">
      <t>フク</t>
    </rPh>
    <rPh sb="44" eb="45">
      <t>オヨ</t>
    </rPh>
    <rPh sb="46" eb="48">
      <t>チョウサ</t>
    </rPh>
    <rPh sb="48" eb="50">
      <t>ショクイン</t>
    </rPh>
    <rPh sb="51" eb="53">
      <t>シテイ</t>
    </rPh>
    <rPh sb="55" eb="57">
      <t>バショ</t>
    </rPh>
    <phoneticPr fontId="1"/>
  </si>
  <si>
    <t>分任支出負担行為担当官
関東地方整備局鹿島港湾・空港整備事務所長
原田　達夫
鹿嶋市粟生２２５４</t>
    <rPh sb="0" eb="1">
      <t>ブン</t>
    </rPh>
    <rPh sb="1" eb="2">
      <t>ニン</t>
    </rPh>
    <rPh sb="2" eb="4">
      <t>シシュツ</t>
    </rPh>
    <rPh sb="4" eb="6">
      <t>フタン</t>
    </rPh>
    <rPh sb="6" eb="8">
      <t>コウイ</t>
    </rPh>
    <rPh sb="8" eb="11">
      <t>タントウカン</t>
    </rPh>
    <rPh sb="12" eb="14">
      <t>カントウ</t>
    </rPh>
    <rPh sb="14" eb="16">
      <t>チホウ</t>
    </rPh>
    <rPh sb="16" eb="19">
      <t>セイビキョク</t>
    </rPh>
    <rPh sb="19" eb="21">
      <t>カシマ</t>
    </rPh>
    <rPh sb="21" eb="23">
      <t>コウワン</t>
    </rPh>
    <rPh sb="24" eb="26">
      <t>クウコウ</t>
    </rPh>
    <rPh sb="26" eb="28">
      <t>セイビ</t>
    </rPh>
    <rPh sb="28" eb="30">
      <t>ジム</t>
    </rPh>
    <rPh sb="30" eb="32">
      <t>ショチョウ</t>
    </rPh>
    <phoneticPr fontId="1"/>
  </si>
  <si>
    <t>千葉港発注補助業務務
千葉港、木更津港、東京湾内の対象工事現場（調査現場含む）及び調査職員が指定する場所
H23.4.1～H23.9.30
建設コンサルタント等</t>
    <rPh sb="0" eb="3">
      <t>チバコウ</t>
    </rPh>
    <rPh sb="3" eb="5">
      <t>ハッチュウ</t>
    </rPh>
    <rPh sb="5" eb="7">
      <t>ホジョ</t>
    </rPh>
    <rPh sb="7" eb="9">
      <t>ギョウム</t>
    </rPh>
    <phoneticPr fontId="1"/>
  </si>
  <si>
    <t>分任支出負担行為担当官
関東地方整備局千葉港湾事務所長
篠原　邦彦
千葉市中央区中央港１－１１－２</t>
    <rPh sb="0" eb="1">
      <t>ブン</t>
    </rPh>
    <rPh sb="1" eb="2">
      <t>ニン</t>
    </rPh>
    <rPh sb="2" eb="4">
      <t>シシュツ</t>
    </rPh>
    <rPh sb="4" eb="6">
      <t>フタン</t>
    </rPh>
    <rPh sb="6" eb="8">
      <t>コウイ</t>
    </rPh>
    <rPh sb="8" eb="11">
      <t>タントウカン</t>
    </rPh>
    <rPh sb="12" eb="14">
      <t>カントウ</t>
    </rPh>
    <rPh sb="14" eb="16">
      <t>チホウ</t>
    </rPh>
    <rPh sb="16" eb="19">
      <t>セイビキョク</t>
    </rPh>
    <rPh sb="19" eb="21">
      <t>チバ</t>
    </rPh>
    <rPh sb="21" eb="23">
      <t>コウワン</t>
    </rPh>
    <rPh sb="23" eb="25">
      <t>ジム</t>
    </rPh>
    <rPh sb="25" eb="27">
      <t>ショチョウ</t>
    </rPh>
    <phoneticPr fontId="1"/>
  </si>
  <si>
    <t>千葉港施工状況確認等補助業務
千葉港、木更津港、東京湾内の対象工事現場（調査現場含む）及び調査職員が指定する場所
H23.4.1～H24.1.31
建設コンサルタント等</t>
    <rPh sb="0" eb="3">
      <t>チバミナト</t>
    </rPh>
    <rPh sb="3" eb="5">
      <t>セコウ</t>
    </rPh>
    <rPh sb="5" eb="7">
      <t>ジョウキョウ</t>
    </rPh>
    <rPh sb="7" eb="9">
      <t>カクニン</t>
    </rPh>
    <rPh sb="9" eb="10">
      <t>ナド</t>
    </rPh>
    <rPh sb="10" eb="12">
      <t>ホジョ</t>
    </rPh>
    <rPh sb="12" eb="14">
      <t>ギョウム</t>
    </rPh>
    <phoneticPr fontId="1"/>
  </si>
  <si>
    <t>東京港発注補助業務
東京港の対象工事現場（調査現場を含む）及び調査職員が指定する場所
H23.4.1～H24.3.31
建設コンサルタント等</t>
    <rPh sb="0" eb="2">
      <t>トウキョウ</t>
    </rPh>
    <rPh sb="2" eb="3">
      <t>コウ</t>
    </rPh>
    <rPh sb="3" eb="5">
      <t>ハッチュウ</t>
    </rPh>
    <rPh sb="5" eb="7">
      <t>ホジョ</t>
    </rPh>
    <rPh sb="7" eb="9">
      <t>ギョウム</t>
    </rPh>
    <rPh sb="10" eb="13">
      <t>トウキョウコウ</t>
    </rPh>
    <rPh sb="14" eb="16">
      <t>タイショウ</t>
    </rPh>
    <rPh sb="16" eb="18">
      <t>コウジ</t>
    </rPh>
    <rPh sb="18" eb="20">
      <t>ゲンバ</t>
    </rPh>
    <rPh sb="21" eb="23">
      <t>チョウサ</t>
    </rPh>
    <rPh sb="23" eb="25">
      <t>ゲンバ</t>
    </rPh>
    <rPh sb="26" eb="27">
      <t>フク</t>
    </rPh>
    <rPh sb="29" eb="30">
      <t>オヨ</t>
    </rPh>
    <rPh sb="31" eb="33">
      <t>チョウサ</t>
    </rPh>
    <rPh sb="33" eb="35">
      <t>ショクイン</t>
    </rPh>
    <rPh sb="36" eb="38">
      <t>シテイ</t>
    </rPh>
    <rPh sb="40" eb="42">
      <t>バショ</t>
    </rPh>
    <rPh sb="60" eb="62">
      <t>ケンセツ</t>
    </rPh>
    <rPh sb="69" eb="70">
      <t>トウ</t>
    </rPh>
    <phoneticPr fontId="1"/>
  </si>
  <si>
    <t>分任支出負担行為担当官
関東地方整備局東京港湾事務所長
川上　泰司
東京都江東区新木場１－６－２５</t>
    <rPh sb="0" eb="1">
      <t>ブン</t>
    </rPh>
    <rPh sb="1" eb="2">
      <t>ニン</t>
    </rPh>
    <rPh sb="2" eb="4">
      <t>シシュツ</t>
    </rPh>
    <rPh sb="4" eb="6">
      <t>フタン</t>
    </rPh>
    <rPh sb="6" eb="8">
      <t>コウイ</t>
    </rPh>
    <rPh sb="8" eb="11">
      <t>タントウカン</t>
    </rPh>
    <rPh sb="12" eb="14">
      <t>カントウ</t>
    </rPh>
    <rPh sb="14" eb="16">
      <t>チホウ</t>
    </rPh>
    <rPh sb="16" eb="19">
      <t>セイビキョク</t>
    </rPh>
    <rPh sb="19" eb="21">
      <t>トウキョウ</t>
    </rPh>
    <rPh sb="21" eb="23">
      <t>コウワン</t>
    </rPh>
    <rPh sb="23" eb="25">
      <t>ジム</t>
    </rPh>
    <rPh sb="25" eb="27">
      <t>ショチョウ</t>
    </rPh>
    <rPh sb="28" eb="30">
      <t>カワカミ</t>
    </rPh>
    <rPh sb="31" eb="33">
      <t>ヤスシ</t>
    </rPh>
    <phoneticPr fontId="1"/>
  </si>
  <si>
    <t>東京港臨海道路Ⅱ期事業公示及び管理用図書作成業務
－
H24.1.12～H24.3.21
建設コンサルタント等</t>
    <rPh sb="3" eb="5">
      <t>リンカイ</t>
    </rPh>
    <rPh sb="5" eb="7">
      <t>ドウロ</t>
    </rPh>
    <rPh sb="8" eb="9">
      <t>キ</t>
    </rPh>
    <rPh sb="9" eb="11">
      <t>ジギョウ</t>
    </rPh>
    <rPh sb="11" eb="13">
      <t>コウジ</t>
    </rPh>
    <rPh sb="13" eb="14">
      <t>オヨ</t>
    </rPh>
    <rPh sb="15" eb="18">
      <t>カンリヨウ</t>
    </rPh>
    <rPh sb="18" eb="20">
      <t>トショ</t>
    </rPh>
    <rPh sb="20" eb="22">
      <t>サクセイ</t>
    </rPh>
    <rPh sb="22" eb="24">
      <t>ギョウム</t>
    </rPh>
    <phoneticPr fontId="1"/>
  </si>
  <si>
    <t>分任支出負担行為担当官
関東地方整備局東京港湾事務所長
川上　泰司
東京都江東区新木場１－６－２５</t>
    <phoneticPr fontId="1"/>
  </si>
  <si>
    <t>（特財）首都高速道路技術センター
東京都港区虎ノ門３－１０－１１</t>
    <rPh sb="4" eb="6">
      <t>シュト</t>
    </rPh>
    <rPh sb="6" eb="8">
      <t>コウソク</t>
    </rPh>
    <rPh sb="8" eb="10">
      <t>ドウロ</t>
    </rPh>
    <rPh sb="10" eb="12">
      <t>ギジュツ</t>
    </rPh>
    <rPh sb="20" eb="21">
      <t>ミナト</t>
    </rPh>
    <rPh sb="22" eb="23">
      <t>トラ</t>
    </rPh>
    <rPh sb="24" eb="25">
      <t>モン</t>
    </rPh>
    <phoneticPr fontId="1"/>
  </si>
  <si>
    <t>指名競争入札
(総合評価）</t>
    <rPh sb="0" eb="2">
      <t>シメイ</t>
    </rPh>
    <phoneticPr fontId="1"/>
  </si>
  <si>
    <t>一般財団法人へ移行
(H24.8.1)</t>
    <rPh sb="0" eb="2">
      <t>イッパン</t>
    </rPh>
    <rPh sb="2" eb="4">
      <t>ザイダン</t>
    </rPh>
    <rPh sb="4" eb="6">
      <t>ホウジン</t>
    </rPh>
    <rPh sb="7" eb="9">
      <t>イコウ</t>
    </rPh>
    <phoneticPr fontId="1"/>
  </si>
  <si>
    <t>東京国際空港発注補助業務
－
H23.4.1～H24.3.30
建設コンサルタント等</t>
    <rPh sb="0" eb="2">
      <t>トウキョウ</t>
    </rPh>
    <rPh sb="2" eb="4">
      <t>コクサイ</t>
    </rPh>
    <rPh sb="4" eb="6">
      <t>クウコウ</t>
    </rPh>
    <rPh sb="6" eb="8">
      <t>ハッチュウ</t>
    </rPh>
    <rPh sb="8" eb="10">
      <t>ホジョ</t>
    </rPh>
    <rPh sb="10" eb="12">
      <t>ギョウム</t>
    </rPh>
    <phoneticPr fontId="1"/>
  </si>
  <si>
    <t>分任支出負担行為担当官
関東地方整備局東京空港整備事務所長
鈴木　弘之
東京都大田区羽田空港３－３－１</t>
    <rPh sb="0" eb="1">
      <t>ブン</t>
    </rPh>
    <rPh sb="1" eb="2">
      <t>ニン</t>
    </rPh>
    <rPh sb="2" eb="4">
      <t>シシュツ</t>
    </rPh>
    <rPh sb="4" eb="6">
      <t>フタン</t>
    </rPh>
    <rPh sb="6" eb="8">
      <t>コウイ</t>
    </rPh>
    <rPh sb="8" eb="11">
      <t>タントウカン</t>
    </rPh>
    <rPh sb="12" eb="14">
      <t>カントウ</t>
    </rPh>
    <rPh sb="14" eb="16">
      <t>チホウ</t>
    </rPh>
    <rPh sb="16" eb="19">
      <t>セイビキョク</t>
    </rPh>
    <rPh sb="19" eb="21">
      <t>トウキョウ</t>
    </rPh>
    <rPh sb="21" eb="23">
      <t>クウコウ</t>
    </rPh>
    <rPh sb="23" eb="25">
      <t>セイビ</t>
    </rPh>
    <rPh sb="25" eb="27">
      <t>ジム</t>
    </rPh>
    <rPh sb="27" eb="29">
      <t>ショチョウ</t>
    </rPh>
    <rPh sb="30" eb="32">
      <t>スズキ</t>
    </rPh>
    <rPh sb="33" eb="35">
      <t>ヒロユキ</t>
    </rPh>
    <phoneticPr fontId="1"/>
  </si>
  <si>
    <t>東京国際空港建設資材価格等調査
－
H23.4.8～H24.3.30
建設コンサルタント等</t>
    <rPh sb="0" eb="2">
      <t>トウキョウ</t>
    </rPh>
    <rPh sb="2" eb="4">
      <t>コクサイ</t>
    </rPh>
    <rPh sb="4" eb="6">
      <t>クウコウ</t>
    </rPh>
    <rPh sb="6" eb="8">
      <t>ケンセツ</t>
    </rPh>
    <rPh sb="8" eb="10">
      <t>シザイ</t>
    </rPh>
    <rPh sb="10" eb="12">
      <t>カカク</t>
    </rPh>
    <rPh sb="12" eb="13">
      <t>トウ</t>
    </rPh>
    <rPh sb="13" eb="15">
      <t>チョウサ</t>
    </rPh>
    <phoneticPr fontId="1"/>
  </si>
  <si>
    <t>東京国際空港Ｄ滑走路維持管理施工確認業務
－
H23.9.20～H24.2.15
建設コンサルタント等</t>
    <rPh sb="7" eb="10">
      <t>カッソウロ</t>
    </rPh>
    <rPh sb="10" eb="12">
      <t>イジ</t>
    </rPh>
    <rPh sb="12" eb="14">
      <t>カンリ</t>
    </rPh>
    <rPh sb="14" eb="16">
      <t>セコウ</t>
    </rPh>
    <rPh sb="16" eb="18">
      <t>カクニン</t>
    </rPh>
    <rPh sb="18" eb="20">
      <t>ギョウム</t>
    </rPh>
    <phoneticPr fontId="1"/>
  </si>
  <si>
    <t>分任支出負担行為担当官
関東地方整備局東京空港整備事務所長
石原　弘一
東京都大田区羽田空港３－３－１</t>
    <phoneticPr fontId="1"/>
  </si>
  <si>
    <t>京浜港発注補助業務
横浜港、川崎港、横須賀港、木更津港の対象工事現場（調査現場を含む）及び調査職員が指定する場所
H23.4.1～H24.1.31
建設コンサルタント等</t>
    <rPh sb="0" eb="2">
      <t>ケイヒン</t>
    </rPh>
    <rPh sb="2" eb="3">
      <t>コウ</t>
    </rPh>
    <rPh sb="3" eb="5">
      <t>ハッチュウ</t>
    </rPh>
    <rPh sb="5" eb="7">
      <t>ホジョ</t>
    </rPh>
    <rPh sb="7" eb="9">
      <t>ギョウム</t>
    </rPh>
    <phoneticPr fontId="1"/>
  </si>
  <si>
    <t>分任支出負担行為担当官
関東地方整備局京浜港湾事務所長
守屋　正平
横浜市西区みなとみらい６－３－７</t>
    <rPh sb="0" eb="1">
      <t>ブン</t>
    </rPh>
    <rPh sb="1" eb="2">
      <t>ニン</t>
    </rPh>
    <rPh sb="2" eb="4">
      <t>シシュツ</t>
    </rPh>
    <rPh sb="4" eb="6">
      <t>フタン</t>
    </rPh>
    <rPh sb="6" eb="8">
      <t>コウイ</t>
    </rPh>
    <rPh sb="8" eb="11">
      <t>タントウカン</t>
    </rPh>
    <rPh sb="12" eb="14">
      <t>カントウ</t>
    </rPh>
    <rPh sb="14" eb="16">
      <t>チホウ</t>
    </rPh>
    <rPh sb="16" eb="19">
      <t>セイビキョク</t>
    </rPh>
    <rPh sb="19" eb="21">
      <t>ケイヒン</t>
    </rPh>
    <rPh sb="21" eb="23">
      <t>コウワン</t>
    </rPh>
    <rPh sb="23" eb="25">
      <t>ジム</t>
    </rPh>
    <rPh sb="25" eb="27">
      <t>ショチョウ</t>
    </rPh>
    <rPh sb="28" eb="33">
      <t>モ</t>
    </rPh>
    <phoneticPr fontId="1"/>
  </si>
  <si>
    <t>東京湾口航路施工状況確認等補助業務
東京湾口航路の対象工事現場（調査現場を含む）及び調査職員が指定する場所
H23.4.1～H24.3.30
建設コンサルタント等</t>
    <rPh sb="0" eb="2">
      <t>トウキョウ</t>
    </rPh>
    <rPh sb="2" eb="4">
      <t>ワンコウ</t>
    </rPh>
    <rPh sb="4" eb="6">
      <t>コウロ</t>
    </rPh>
    <rPh sb="6" eb="8">
      <t>セコウ</t>
    </rPh>
    <rPh sb="8" eb="10">
      <t>ジョウキョウ</t>
    </rPh>
    <rPh sb="10" eb="12">
      <t>カクニン</t>
    </rPh>
    <rPh sb="12" eb="13">
      <t>ナド</t>
    </rPh>
    <rPh sb="13" eb="15">
      <t>ホジョ</t>
    </rPh>
    <rPh sb="15" eb="17">
      <t>ギョウム</t>
    </rPh>
    <phoneticPr fontId="1"/>
  </si>
  <si>
    <t>分任支出負担行為担当官
関東地方整備局東京湾口航路事務所長
三上　豊
横須賀市新港町１３</t>
    <rPh sb="0" eb="1">
      <t>ブン</t>
    </rPh>
    <rPh sb="1" eb="2">
      <t>ニン</t>
    </rPh>
    <rPh sb="2" eb="4">
      <t>シシュツ</t>
    </rPh>
    <rPh sb="4" eb="6">
      <t>フタン</t>
    </rPh>
    <rPh sb="6" eb="8">
      <t>コウイ</t>
    </rPh>
    <rPh sb="8" eb="11">
      <t>タントウカン</t>
    </rPh>
    <rPh sb="12" eb="14">
      <t>カントウ</t>
    </rPh>
    <rPh sb="14" eb="16">
      <t>チホウ</t>
    </rPh>
    <rPh sb="16" eb="19">
      <t>セイビキョク</t>
    </rPh>
    <rPh sb="19" eb="21">
      <t>トウキョウ</t>
    </rPh>
    <rPh sb="21" eb="23">
      <t>ワンコウ</t>
    </rPh>
    <rPh sb="23" eb="25">
      <t>コウロ</t>
    </rPh>
    <rPh sb="25" eb="27">
      <t>ジム</t>
    </rPh>
    <rPh sb="27" eb="29">
      <t>ショチョウ</t>
    </rPh>
    <rPh sb="30" eb="34">
      <t>ミ</t>
    </rPh>
    <phoneticPr fontId="1"/>
  </si>
  <si>
    <t>東京湾口航路発注補助業務
東京湾口航路の対象工事現場（調査現場を含む）及び調査職員が指定する場所
H23.4.1～H24.3.30
建設コンサルタント等</t>
    <rPh sb="0" eb="2">
      <t>トウキョウ</t>
    </rPh>
    <rPh sb="2" eb="4">
      <t>ワンコウ</t>
    </rPh>
    <rPh sb="4" eb="6">
      <t>コウロ</t>
    </rPh>
    <rPh sb="6" eb="8">
      <t>ハッチュウ</t>
    </rPh>
    <rPh sb="8" eb="10">
      <t>ホジョ</t>
    </rPh>
    <rPh sb="10" eb="12">
      <t>ギョウム</t>
    </rPh>
    <rPh sb="13" eb="19">
      <t>ト</t>
    </rPh>
    <rPh sb="20" eb="22">
      <t>タイショウ</t>
    </rPh>
    <rPh sb="22" eb="24">
      <t>コウジ</t>
    </rPh>
    <rPh sb="24" eb="26">
      <t>ゲンバ</t>
    </rPh>
    <rPh sb="27" eb="29">
      <t>チョウサ</t>
    </rPh>
    <rPh sb="29" eb="31">
      <t>ゲンバ</t>
    </rPh>
    <rPh sb="32" eb="33">
      <t>フク</t>
    </rPh>
    <rPh sb="35" eb="36">
      <t>オヨ</t>
    </rPh>
    <rPh sb="37" eb="39">
      <t>チョウサ</t>
    </rPh>
    <rPh sb="39" eb="41">
      <t>ショクイン</t>
    </rPh>
    <rPh sb="42" eb="44">
      <t>シテイ</t>
    </rPh>
    <rPh sb="46" eb="48">
      <t>バショ</t>
    </rPh>
    <phoneticPr fontId="1"/>
  </si>
  <si>
    <t>横浜技調船舶機械発注基礎資料作成業務
－
H23.4.22～H24.3.30
建設コンサルタント等</t>
    <rPh sb="0" eb="2">
      <t>ヨコハマ</t>
    </rPh>
    <rPh sb="2" eb="3">
      <t>ギ</t>
    </rPh>
    <rPh sb="3" eb="4">
      <t>チョウ</t>
    </rPh>
    <rPh sb="4" eb="6">
      <t>センパク</t>
    </rPh>
    <rPh sb="6" eb="8">
      <t>キカイ</t>
    </rPh>
    <rPh sb="8" eb="10">
      <t>ハッチュウ</t>
    </rPh>
    <rPh sb="10" eb="12">
      <t>キソ</t>
    </rPh>
    <rPh sb="12" eb="14">
      <t>シリョウ</t>
    </rPh>
    <rPh sb="14" eb="16">
      <t>サクセイ</t>
    </rPh>
    <rPh sb="16" eb="18">
      <t>ギョウム</t>
    </rPh>
    <phoneticPr fontId="1"/>
  </si>
  <si>
    <t>分任支出負担行為担当官
関東地方整備局横浜港湾空港技術調査事務所長
米山　治男
横浜市神奈川区橋本町２－１－４</t>
    <rPh sb="0" eb="1">
      <t>ブン</t>
    </rPh>
    <rPh sb="1" eb="2">
      <t>ニン</t>
    </rPh>
    <rPh sb="2" eb="4">
      <t>シシュツ</t>
    </rPh>
    <rPh sb="4" eb="6">
      <t>フタン</t>
    </rPh>
    <rPh sb="6" eb="8">
      <t>コウイ</t>
    </rPh>
    <rPh sb="8" eb="11">
      <t>タントウカン</t>
    </rPh>
    <rPh sb="12" eb="14">
      <t>カントウ</t>
    </rPh>
    <rPh sb="14" eb="16">
      <t>チホウ</t>
    </rPh>
    <rPh sb="16" eb="19">
      <t>セイビキョク</t>
    </rPh>
    <rPh sb="19" eb="21">
      <t>ヨコハマ</t>
    </rPh>
    <rPh sb="21" eb="23">
      <t>コウワン</t>
    </rPh>
    <rPh sb="23" eb="25">
      <t>クウコウ</t>
    </rPh>
    <rPh sb="25" eb="27">
      <t>ギジュツ</t>
    </rPh>
    <rPh sb="27" eb="29">
      <t>チョウサ</t>
    </rPh>
    <rPh sb="29" eb="31">
      <t>ジム</t>
    </rPh>
    <rPh sb="31" eb="33">
      <t>ショチョウ</t>
    </rPh>
    <rPh sb="34" eb="36">
      <t>ヨネヤマ</t>
    </rPh>
    <rPh sb="37" eb="39">
      <t>ハルオ</t>
    </rPh>
    <phoneticPr fontId="1"/>
  </si>
  <si>
    <t>海象観測データ等信頼性維持確認業務
－
H23.8.3～H24.3.15
建設コンサルタント等</t>
    <rPh sb="0" eb="2">
      <t>カイショウ</t>
    </rPh>
    <rPh sb="2" eb="4">
      <t>カンソク</t>
    </rPh>
    <rPh sb="7" eb="8">
      <t>トウ</t>
    </rPh>
    <rPh sb="8" eb="11">
      <t>シンライセイ</t>
    </rPh>
    <rPh sb="11" eb="13">
      <t>イジ</t>
    </rPh>
    <rPh sb="13" eb="15">
      <t>カクニン</t>
    </rPh>
    <rPh sb="15" eb="17">
      <t>ギョウム</t>
    </rPh>
    <phoneticPr fontId="1"/>
  </si>
  <si>
    <t>（特社）海洋調査協会
東京都中央区日本橋本町２－８－６</t>
    <rPh sb="1" eb="2">
      <t>トク</t>
    </rPh>
    <phoneticPr fontId="1"/>
  </si>
  <si>
    <t>船舶部品等価格調査
－
H23.12.15～H24.3.9
建設コンサルタント等</t>
    <rPh sb="0" eb="2">
      <t>センパク</t>
    </rPh>
    <rPh sb="2" eb="5">
      <t>ブヒントウ</t>
    </rPh>
    <rPh sb="5" eb="7">
      <t>カカク</t>
    </rPh>
    <rPh sb="7" eb="9">
      <t>チョウサ</t>
    </rPh>
    <phoneticPr fontId="1"/>
  </si>
  <si>
    <t>北陸地方整備局積算技術業務
北陸地方整備局管内
H23.4.1～H24.3.30
土木関係建設コンサルタント業務</t>
    <rPh sb="41" eb="43">
      <t>ドボク</t>
    </rPh>
    <rPh sb="43" eb="45">
      <t>カンケイ</t>
    </rPh>
    <rPh sb="45" eb="47">
      <t>ケンセツ</t>
    </rPh>
    <rPh sb="54" eb="56">
      <t>ギョウム</t>
    </rPh>
    <phoneticPr fontId="4"/>
  </si>
  <si>
    <t>支出負担行為担当官北陸地方整備局長
前川　秀和
新潟市中央区美咲町１－１－１</t>
  </si>
  <si>
    <t>（特社）北陸建設弘済会
新潟県新潟市江南区亀田工業団地２－３－４</t>
    <rPh sb="1" eb="2">
      <t>トク</t>
    </rPh>
    <rPh sb="2" eb="3">
      <t>シャ</t>
    </rPh>
    <rPh sb="4" eb="6">
      <t>ホクリク</t>
    </rPh>
    <phoneticPr fontId="4"/>
  </si>
  <si>
    <t>一般競争入札
(総合評価）</t>
    <rPh sb="0" eb="2">
      <t>イッパン</t>
    </rPh>
    <rPh sb="2" eb="4">
      <t>キョウソウ</t>
    </rPh>
    <rPh sb="4" eb="6">
      <t>ニュウサツ</t>
    </rPh>
    <rPh sb="8" eb="10">
      <t>ソウゴウ</t>
    </rPh>
    <rPh sb="10" eb="12">
      <t>ヒョウカ</t>
    </rPh>
    <phoneticPr fontId="13"/>
  </si>
  <si>
    <t>北陸地方整備局技術審査業務
北陸地方整備局管内
H23.4.1～H24.3.30
土木関係建設コンサルタント業務</t>
    <rPh sb="41" eb="43">
      <t>ドボク</t>
    </rPh>
    <rPh sb="43" eb="45">
      <t>カンケイ</t>
    </rPh>
    <rPh sb="45" eb="47">
      <t>ケンセツ</t>
    </rPh>
    <rPh sb="54" eb="56">
      <t>ギョウム</t>
    </rPh>
    <phoneticPr fontId="4"/>
  </si>
  <si>
    <t>平成２３年度公共事業労務費調査（その１）業務
北陸地方整備局
H23.6.25～H24.1.31
土木関係建設コンサルタント業務</t>
    <rPh sb="49" eb="51">
      <t>ドボク</t>
    </rPh>
    <rPh sb="51" eb="53">
      <t>カンケイ</t>
    </rPh>
    <rPh sb="53" eb="55">
      <t>ケンセツ</t>
    </rPh>
    <rPh sb="62" eb="64">
      <t>ギョウム</t>
    </rPh>
    <phoneticPr fontId="4"/>
  </si>
  <si>
    <t>（特財）建設物価調査会
東京都中央区日本橋大伝馬町１１－８</t>
    <rPh sb="1" eb="2">
      <t>トク</t>
    </rPh>
    <rPh sb="2" eb="3">
      <t>ザイ</t>
    </rPh>
    <rPh sb="4" eb="6">
      <t>ケンセツ</t>
    </rPh>
    <phoneticPr fontId="4"/>
  </si>
  <si>
    <t>平成２３年度公共事業労務費調査（その２）業務
北陸地方整備局
H23.6.25～H24.1.31
土木関係建設コンサルタント業務</t>
    <rPh sb="49" eb="51">
      <t>ドボク</t>
    </rPh>
    <rPh sb="51" eb="53">
      <t>カンケイ</t>
    </rPh>
    <rPh sb="53" eb="55">
      <t>ケンセツ</t>
    </rPh>
    <rPh sb="62" eb="64">
      <t>ギョウム</t>
    </rPh>
    <phoneticPr fontId="4"/>
  </si>
  <si>
    <t>（特財）経済調査会
東京都中央区銀座５－１３－１６　東銀座三井ビル</t>
    <rPh sb="1" eb="2">
      <t>トク</t>
    </rPh>
    <rPh sb="2" eb="3">
      <t>ザイ</t>
    </rPh>
    <rPh sb="4" eb="6">
      <t>ケイザイ</t>
    </rPh>
    <phoneticPr fontId="4"/>
  </si>
  <si>
    <t>平成２３年度建設資材等価格調査（その１）業務
北陸地方整備局管内（新潟県、山形県、福島県、長野県）
H23.4.1～H24.3.31
土木関係建設コンサルタント業務</t>
    <rPh sb="67" eb="69">
      <t>ドボク</t>
    </rPh>
    <rPh sb="69" eb="71">
      <t>カンケイ</t>
    </rPh>
    <rPh sb="71" eb="73">
      <t>ケンセツ</t>
    </rPh>
    <rPh sb="80" eb="82">
      <t>ギョウム</t>
    </rPh>
    <phoneticPr fontId="4"/>
  </si>
  <si>
    <t>単価</t>
    <rPh sb="0" eb="2">
      <t>タンカ</t>
    </rPh>
    <phoneticPr fontId="4"/>
  </si>
  <si>
    <t>平成２３年度建設資材等価格調査（その２）業務
北陸地方整備局管内（富山県、石川県、岐阜県）
H23.4.1～H24.3.23
土木関係建設コンサルタント業務</t>
    <rPh sb="63" eb="65">
      <t>ドボク</t>
    </rPh>
    <rPh sb="65" eb="67">
      <t>カンケイ</t>
    </rPh>
    <rPh sb="67" eb="69">
      <t>ケンセツ</t>
    </rPh>
    <rPh sb="76" eb="78">
      <t>ギョウム</t>
    </rPh>
    <phoneticPr fontId="4"/>
  </si>
  <si>
    <t>信濃川下流河川事務所河川許認可審査支援業務
信濃川下流河川事務所三条出張所管内及び関屋出張所管内
H23.4.1～H24.3.31
土木関係建設コンサルタント業務</t>
    <rPh sb="66" eb="68">
      <t>ドボク</t>
    </rPh>
    <rPh sb="68" eb="70">
      <t>カンケイ</t>
    </rPh>
    <rPh sb="70" eb="72">
      <t>ケンセツ</t>
    </rPh>
    <rPh sb="79" eb="81">
      <t>ギョウム</t>
    </rPh>
    <phoneticPr fontId="4"/>
  </si>
  <si>
    <t>分任支出負担行為担当官北陸地方整備局信濃川下流河川事務所長
日下部　隆昭
新潟市中央区文京町１４－１３</t>
  </si>
  <si>
    <t>信濃川下流河川事務所河川許認可審査支援その２業務
信濃川下流関屋出張所管内
H23.10.1～H24.3.31
土木関係建設コンサルタント業務</t>
    <rPh sb="56" eb="58">
      <t>ドボク</t>
    </rPh>
    <rPh sb="58" eb="60">
      <t>カンケイ</t>
    </rPh>
    <rPh sb="60" eb="62">
      <t>ケンセツ</t>
    </rPh>
    <rPh sb="69" eb="71">
      <t>ギョウム</t>
    </rPh>
    <phoneticPr fontId="4"/>
  </si>
  <si>
    <t>信濃川下流河川事務所積算技術業務
北陸地方整備局　信濃川下流河川事務所
H23.4.1～H25.3.31
土木関係建設コンサルタント業務</t>
    <rPh sb="53" eb="55">
      <t>ドボク</t>
    </rPh>
    <rPh sb="55" eb="57">
      <t>カンケイ</t>
    </rPh>
    <rPh sb="57" eb="59">
      <t>ケンセツ</t>
    </rPh>
    <rPh sb="66" eb="68">
      <t>ギョウム</t>
    </rPh>
    <phoneticPr fontId="4"/>
  </si>
  <si>
    <t>信濃川下流河川事務所技術審査業務
北陸地方整備局　信濃川下流河川事務所
H23.4.1～H25.3.31
土木関係建設コンサルタント業務</t>
    <rPh sb="53" eb="55">
      <t>ドボク</t>
    </rPh>
    <rPh sb="55" eb="57">
      <t>カンケイ</t>
    </rPh>
    <rPh sb="57" eb="59">
      <t>ケンセツ</t>
    </rPh>
    <rPh sb="66" eb="68">
      <t>ギョウム</t>
    </rPh>
    <phoneticPr fontId="4"/>
  </si>
  <si>
    <t>信濃川下流河川事務所工事監督支援業務
北陸地方整備局　信濃川下流河川事務所
H23.4.1～H25.3.31
土木関係建設コンサルタント業務</t>
    <rPh sb="55" eb="57">
      <t>ドボク</t>
    </rPh>
    <rPh sb="57" eb="59">
      <t>カンケイ</t>
    </rPh>
    <rPh sb="59" eb="61">
      <t>ケンセツ</t>
    </rPh>
    <rPh sb="68" eb="70">
      <t>ギョウム</t>
    </rPh>
    <phoneticPr fontId="4"/>
  </si>
  <si>
    <t>平成２３年度阿賀野川河川事務所積算技術業務
阿賀野川河川事務所
H23.4.1～H24.3.30
土木関係建設コンサルタント業務</t>
    <rPh sb="49" eb="51">
      <t>ドボク</t>
    </rPh>
    <rPh sb="51" eb="53">
      <t>カンケイ</t>
    </rPh>
    <rPh sb="53" eb="55">
      <t>ケンセツ</t>
    </rPh>
    <rPh sb="62" eb="64">
      <t>ギョウム</t>
    </rPh>
    <phoneticPr fontId="4"/>
  </si>
  <si>
    <t>分任支出負担行為担当官北陸地方整備局阿賀野川河川事務所長
田部　成幸
新潟県新潟市秋葉区南町１４－２８</t>
  </si>
  <si>
    <t>阿賀野川河川巡視支援業務
阿賀野川河川事務所管内
H23.4.1～H26.3.31
土木関係建設コンサルタント業務</t>
    <rPh sb="42" eb="44">
      <t>ドボク</t>
    </rPh>
    <rPh sb="44" eb="46">
      <t>カンケイ</t>
    </rPh>
    <rPh sb="46" eb="48">
      <t>ケンセツ</t>
    </rPh>
    <rPh sb="55" eb="57">
      <t>ギョウム</t>
    </rPh>
    <phoneticPr fontId="4"/>
  </si>
  <si>
    <t>新潟国道事務所積算技術その１業務
新潟県新潟市中央区
H23.4.1～H25.3.31
土木関係建設コンサルタント業務</t>
    <rPh sb="44" eb="46">
      <t>ドボク</t>
    </rPh>
    <rPh sb="46" eb="48">
      <t>カンケイ</t>
    </rPh>
    <rPh sb="48" eb="50">
      <t>ケンセツ</t>
    </rPh>
    <rPh sb="57" eb="59">
      <t>ギョウム</t>
    </rPh>
    <phoneticPr fontId="4"/>
  </si>
  <si>
    <t>分任支出負担行為担当官北陸地方整備局新潟国道事務所長
田中　倫英
新潟市中央区南笹口２－１－６５</t>
  </si>
  <si>
    <t>新潟国道事務所積算技術その２業務
新潟国道事務所他６事務所
H23.4.1～H24.3.31
土木関係建設コンサルタント業務</t>
    <rPh sb="47" eb="49">
      <t>ドボク</t>
    </rPh>
    <rPh sb="49" eb="51">
      <t>カンケイ</t>
    </rPh>
    <rPh sb="51" eb="53">
      <t>ケンセツ</t>
    </rPh>
    <rPh sb="60" eb="62">
      <t>ギョウム</t>
    </rPh>
    <phoneticPr fontId="4"/>
  </si>
  <si>
    <t>新潟国道事務所　技術提案審査補助業務
新潟国道事務所管内
H23.4.1～H25.3.31
土木関係建設コンサルタント業務</t>
    <rPh sb="46" eb="48">
      <t>ドボク</t>
    </rPh>
    <rPh sb="48" eb="50">
      <t>カンケイ</t>
    </rPh>
    <rPh sb="50" eb="52">
      <t>ケンセツ</t>
    </rPh>
    <rPh sb="59" eb="61">
      <t>ギョウム</t>
    </rPh>
    <phoneticPr fontId="4"/>
  </si>
  <si>
    <t>新潟国道事務所工事監督支援その２業務
新潟国道事務所管内
H23.4.1～H25.3.31
土木関係建設コンサルタント業務</t>
    <rPh sb="46" eb="48">
      <t>ドボク</t>
    </rPh>
    <rPh sb="48" eb="50">
      <t>カンケイ</t>
    </rPh>
    <rPh sb="50" eb="52">
      <t>ケンセツ</t>
    </rPh>
    <rPh sb="59" eb="61">
      <t>ギョウム</t>
    </rPh>
    <phoneticPr fontId="4"/>
  </si>
  <si>
    <t>新潟国道事務所施工プロセス検査業務
新潟国道事務所管内
H23.5.16～H24.3.31
土木関係建設コンサルタント業務</t>
    <rPh sb="46" eb="48">
      <t>ドボク</t>
    </rPh>
    <rPh sb="48" eb="50">
      <t>カンケイ</t>
    </rPh>
    <rPh sb="50" eb="52">
      <t>ケンセツ</t>
    </rPh>
    <rPh sb="59" eb="61">
      <t>ギョウム</t>
    </rPh>
    <phoneticPr fontId="4"/>
  </si>
  <si>
    <t>新潟国道事務所道路許認可審査・適正化指導その２業務
新潟県新潟市
H23.4.1～H24.3.31
土木関係建設コンサルタント業務</t>
    <rPh sb="50" eb="52">
      <t>ドボク</t>
    </rPh>
    <rPh sb="52" eb="54">
      <t>カンケイ</t>
    </rPh>
    <rPh sb="54" eb="56">
      <t>ケンセツ</t>
    </rPh>
    <rPh sb="63" eb="65">
      <t>ギョウム</t>
    </rPh>
    <phoneticPr fontId="4"/>
  </si>
  <si>
    <t>新潟国道事務所　道路情報管理業務
新潟県新潟市
H23.4.1～H24.3.31
土木関係建設コンサルタント業務</t>
    <rPh sb="41" eb="43">
      <t>ドボク</t>
    </rPh>
    <rPh sb="43" eb="45">
      <t>カンケイ</t>
    </rPh>
    <rPh sb="45" eb="47">
      <t>ケンセツ</t>
    </rPh>
    <rPh sb="54" eb="56">
      <t>ギョウム</t>
    </rPh>
    <phoneticPr fontId="4"/>
  </si>
  <si>
    <t>新潟国道事務所用地補償総合技術その１業務
新潟県新潟市中央区沼垂東
H23.4.1～H25.3.31
補償関係コンサルタント業務</t>
  </si>
  <si>
    <t>信濃川河川事務所大河津堰等管理支援業務
新潟県燕市大川津地先
H23.4.1～H24.3.31
土木関係建設コンサルタント業務</t>
    <rPh sb="48" eb="50">
      <t>ドボク</t>
    </rPh>
    <rPh sb="50" eb="52">
      <t>カンケイ</t>
    </rPh>
    <rPh sb="52" eb="54">
      <t>ケンセツ</t>
    </rPh>
    <rPh sb="61" eb="63">
      <t>ギョウム</t>
    </rPh>
    <phoneticPr fontId="4"/>
  </si>
  <si>
    <t>分任支出負担行為担当官北陸地方整備局信濃川河川事務所長
清水　晃
長岡市信濃１－５－３０</t>
  </si>
  <si>
    <t>信濃川河川事務所技術審査業務
信濃川河川事務所他
H23.4.1～H24.3.31
土木関係建設コンサルタント業務</t>
    <rPh sb="42" eb="44">
      <t>ドボク</t>
    </rPh>
    <rPh sb="44" eb="46">
      <t>カンケイ</t>
    </rPh>
    <rPh sb="46" eb="48">
      <t>ケンセツ</t>
    </rPh>
    <rPh sb="55" eb="57">
      <t>ギョウム</t>
    </rPh>
    <phoneticPr fontId="4"/>
  </si>
  <si>
    <t>信濃川河川事務所河川巡視支援（上流）業務
十日町出張所及び堀之内出張所管内
H23.4.1～H24.3.31
土木関係建設コンサルタント業務</t>
    <rPh sb="55" eb="57">
      <t>ドボク</t>
    </rPh>
    <rPh sb="57" eb="59">
      <t>カンケイ</t>
    </rPh>
    <rPh sb="59" eb="61">
      <t>ケンセツ</t>
    </rPh>
    <rPh sb="68" eb="70">
      <t>ギョウム</t>
    </rPh>
    <phoneticPr fontId="4"/>
  </si>
  <si>
    <t>信濃川河川事務所河川巡視支援（下流）業務
大河津出張所、長岡出張所及び越路出張所管内
H23.4.1～H24.3.31
土木関係建設コンサルタント業務</t>
    <rPh sb="60" eb="62">
      <t>ドボク</t>
    </rPh>
    <rPh sb="62" eb="64">
      <t>カンケイ</t>
    </rPh>
    <rPh sb="64" eb="66">
      <t>ケンセツ</t>
    </rPh>
    <rPh sb="73" eb="75">
      <t>ギョウム</t>
    </rPh>
    <phoneticPr fontId="4"/>
  </si>
  <si>
    <t>信濃川河川事務所調査計画資料作成業務
信濃川河川事務所管内
H23.4.1～H24.3.31
土木関係建設コンサルタント業務</t>
    <rPh sb="47" eb="49">
      <t>ドボク</t>
    </rPh>
    <rPh sb="49" eb="51">
      <t>カンケイ</t>
    </rPh>
    <rPh sb="51" eb="53">
      <t>ケンセツ</t>
    </rPh>
    <rPh sb="60" eb="62">
      <t>ギョウム</t>
    </rPh>
    <phoneticPr fontId="4"/>
  </si>
  <si>
    <t>信濃川河川事務所妙見堰管理支援業務
新潟県長岡市妙見町地先
H23.4.1～H24.3.31
土木関係建設コンサルタント業務</t>
    <rPh sb="47" eb="49">
      <t>ドボク</t>
    </rPh>
    <rPh sb="49" eb="51">
      <t>カンケイ</t>
    </rPh>
    <rPh sb="51" eb="53">
      <t>ケンセツ</t>
    </rPh>
    <rPh sb="60" eb="62">
      <t>ギョウム</t>
    </rPh>
    <phoneticPr fontId="4"/>
  </si>
  <si>
    <t>信濃川河川事務所等積算技術業務
信濃川河川事務所外６事務所
H23.4.1～H24.3.31
土木関係建設コンサルタント業務</t>
    <rPh sb="47" eb="49">
      <t>ドボク</t>
    </rPh>
    <rPh sb="49" eb="51">
      <t>カンケイ</t>
    </rPh>
    <rPh sb="51" eb="53">
      <t>ケンセツ</t>
    </rPh>
    <rPh sb="60" eb="62">
      <t>ギョウム</t>
    </rPh>
    <phoneticPr fontId="4"/>
  </si>
  <si>
    <t>信濃川河川事務所積算技術その２業務
信濃川河川事務所
H23.4.1～H24.3.31
土木関係建設コンサルタント業務</t>
    <rPh sb="44" eb="46">
      <t>ドボク</t>
    </rPh>
    <rPh sb="46" eb="48">
      <t>カンケイ</t>
    </rPh>
    <rPh sb="48" eb="50">
      <t>ケンセツ</t>
    </rPh>
    <rPh sb="57" eb="59">
      <t>ギョウム</t>
    </rPh>
    <phoneticPr fontId="4"/>
  </si>
  <si>
    <t>信濃川河川事務所工事監督支援業務
信濃川河川事務所
H23.4.1～H25.3.31
土木関係建設コンサルタント業務</t>
    <rPh sb="43" eb="45">
      <t>ドボク</t>
    </rPh>
    <rPh sb="45" eb="47">
      <t>カンケイ</t>
    </rPh>
    <rPh sb="47" eb="49">
      <t>ケンセツ</t>
    </rPh>
    <rPh sb="56" eb="58">
      <t>ギョウム</t>
    </rPh>
    <phoneticPr fontId="4"/>
  </si>
  <si>
    <t>平成２３・２４年度長岡国道事務所積算技術その１業務
長岡国道事務所管内
H23.4.1～H25.3.31
土木関係建設コンサルタント業務</t>
    <rPh sb="53" eb="55">
      <t>ドボク</t>
    </rPh>
    <rPh sb="55" eb="57">
      <t>カンケイ</t>
    </rPh>
    <rPh sb="57" eb="59">
      <t>ケンセツ</t>
    </rPh>
    <rPh sb="66" eb="68">
      <t>ギョウム</t>
    </rPh>
    <phoneticPr fontId="4"/>
  </si>
  <si>
    <t>分任支出負担行為担当官北陸地方整備局長岡国道事務所長
倉重　毅
長岡市中沢４－４３０－１</t>
  </si>
  <si>
    <t>平成２３年度長岡国道事務所積算技術その２業務
長岡国道事務所管内
H23.4.1～H24.3.31
土木関係建設コンサルタント業務</t>
    <rPh sb="23" eb="25">
      <t>ナガオカ</t>
    </rPh>
    <rPh sb="25" eb="27">
      <t>コクドウ</t>
    </rPh>
    <rPh sb="27" eb="30">
      <t>ジムショ</t>
    </rPh>
    <rPh sb="30" eb="32">
      <t>カンナイ</t>
    </rPh>
    <rPh sb="50" eb="52">
      <t>ドボク</t>
    </rPh>
    <rPh sb="52" eb="54">
      <t>カンケイ</t>
    </rPh>
    <rPh sb="54" eb="56">
      <t>ケンセツ</t>
    </rPh>
    <rPh sb="63" eb="65">
      <t>ギョウム</t>
    </rPh>
    <phoneticPr fontId="4"/>
  </si>
  <si>
    <t>特社</t>
    <rPh sb="0" eb="1">
      <t>トク</t>
    </rPh>
    <rPh sb="1" eb="2">
      <t>シャ</t>
    </rPh>
    <phoneticPr fontId="26"/>
  </si>
  <si>
    <t>国所管</t>
    <rPh sb="0" eb="1">
      <t>クニ</t>
    </rPh>
    <rPh sb="1" eb="3">
      <t>ショカン</t>
    </rPh>
    <phoneticPr fontId="26"/>
  </si>
  <si>
    <t>平成２３年度長岡国道事務所技術審査業務
新潟県長岡市中沢４丁目４３０－１　長岡国道事務所
H23.4.1～H24.3.31
土木関係建設コンサルタント業務</t>
    <rPh sb="62" eb="64">
      <t>ドボク</t>
    </rPh>
    <rPh sb="64" eb="66">
      <t>カンケイ</t>
    </rPh>
    <rPh sb="66" eb="68">
      <t>ケンセツ</t>
    </rPh>
    <rPh sb="75" eb="77">
      <t>ギョウム</t>
    </rPh>
    <phoneticPr fontId="4"/>
  </si>
  <si>
    <t>平成２３年度三条国道出張所工事監督支援業務
三条国道出張所管内
H23.4.1～H23.12.31
土木関係建設コンサルタント業務</t>
    <rPh sb="50" eb="52">
      <t>ドボク</t>
    </rPh>
    <rPh sb="52" eb="54">
      <t>カンケイ</t>
    </rPh>
    <rPh sb="54" eb="56">
      <t>ケンセツ</t>
    </rPh>
    <rPh sb="63" eb="65">
      <t>ギョウム</t>
    </rPh>
    <phoneticPr fontId="4"/>
  </si>
  <si>
    <t>平成２３・２４年度湯沢・小出維持・六日町国道出張所工事監督支援業務
湯沢・小出維持・六日町国道出張所管内
H23.4.1～H25.3.31
土木関係建設コンサルタント業務</t>
    <rPh sb="29" eb="31">
      <t>シエン</t>
    </rPh>
    <rPh sb="31" eb="33">
      <t>ギョウム</t>
    </rPh>
    <rPh sb="70" eb="72">
      <t>ドボク</t>
    </rPh>
    <rPh sb="72" eb="74">
      <t>カンケイ</t>
    </rPh>
    <rPh sb="74" eb="76">
      <t>ケンセツ</t>
    </rPh>
    <rPh sb="83" eb="85">
      <t>ギョウム</t>
    </rPh>
    <phoneticPr fontId="4"/>
  </si>
  <si>
    <t>平成２３年度長岡国道事務所道路情報管理業務
長岡国道事務所管内
H23.4.1～H24.3.31
土木関係建設コンサルタント業務</t>
    <rPh sb="49" eb="51">
      <t>ドボク</t>
    </rPh>
    <rPh sb="51" eb="53">
      <t>カンケイ</t>
    </rPh>
    <rPh sb="53" eb="55">
      <t>ケンセツ</t>
    </rPh>
    <rPh sb="62" eb="64">
      <t>ギョウム</t>
    </rPh>
    <phoneticPr fontId="4"/>
  </si>
  <si>
    <t>平成２３年度湯沢砂防事務所用地補償総合技術業務
新潟県長岡市他
H23.4.1～H24.3.31
補償関係コンサルタント業務</t>
  </si>
  <si>
    <t>分任支出負担行為担当官北陸地方整備局湯沢砂防事務所長
萬徳　昌昭
南魚沼郡湯沢町大字神立２３</t>
  </si>
  <si>
    <t>湯沢砂防事務所調査計画資料作成業務
新潟県南魚沼郡湯沢町
H23.4.1～H24.3.31
土木関係建設コンサルタント業務</t>
    <rPh sb="46" eb="48">
      <t>ドボク</t>
    </rPh>
    <rPh sb="48" eb="50">
      <t>カンケイ</t>
    </rPh>
    <rPh sb="50" eb="52">
      <t>ケンセツ</t>
    </rPh>
    <rPh sb="59" eb="61">
      <t>ギョウム</t>
    </rPh>
    <phoneticPr fontId="4"/>
  </si>
  <si>
    <t>湯沢砂防事務所技術審査業務
新潟県南魚沼郡湯沢町
H23.4.1～H24.3.31
土木関係建設コンサルタント業務</t>
    <rPh sb="42" eb="44">
      <t>ドボク</t>
    </rPh>
    <rPh sb="44" eb="46">
      <t>カンケイ</t>
    </rPh>
    <rPh sb="46" eb="48">
      <t>ケンセツ</t>
    </rPh>
    <rPh sb="55" eb="57">
      <t>ギョウム</t>
    </rPh>
    <phoneticPr fontId="4"/>
  </si>
  <si>
    <t>湯沢砂防事務所積算技術業務
新潟県南魚沼郡湯沢町
H23.4.1～H25.3.31
土木関係建設コンサルタント業務</t>
    <rPh sb="42" eb="44">
      <t>ドボク</t>
    </rPh>
    <rPh sb="44" eb="46">
      <t>カンケイ</t>
    </rPh>
    <rPh sb="46" eb="48">
      <t>ケンセツ</t>
    </rPh>
    <rPh sb="55" eb="57">
      <t>ギョウム</t>
    </rPh>
    <phoneticPr fontId="4"/>
  </si>
  <si>
    <t>湯沢砂防事務所工事監督支援（中津川出張所他）業務
新潟県南魚沼郡湯沢町
H23.4.1～H25.3.31
土木関係建設コンサルタント業務</t>
    <rPh sb="53" eb="55">
      <t>ドボク</t>
    </rPh>
    <rPh sb="55" eb="57">
      <t>カンケイ</t>
    </rPh>
    <rPh sb="57" eb="59">
      <t>ケンセツ</t>
    </rPh>
    <rPh sb="66" eb="68">
      <t>ギョウム</t>
    </rPh>
    <phoneticPr fontId="4"/>
  </si>
  <si>
    <t>湯沢砂防事務所管内砂防設備等巡視支援業務
湯沢砂防事務所管内
H23.7.20～H25.3.31
土木関係建設コンサルタント業務</t>
    <rPh sb="49" eb="51">
      <t>ドボク</t>
    </rPh>
    <rPh sb="51" eb="53">
      <t>カンケイ</t>
    </rPh>
    <rPh sb="53" eb="55">
      <t>ケンセツ</t>
    </rPh>
    <rPh sb="62" eb="64">
      <t>ギョウム</t>
    </rPh>
    <phoneticPr fontId="4"/>
  </si>
  <si>
    <t>平成２３年度羽越河川国道事務所積算技術その２業務
羽越河川国道事務所管内
H24.1.1～H24.3.31
土木関係建設コンサルタント業務</t>
    <rPh sb="54" eb="56">
      <t>ドボク</t>
    </rPh>
    <rPh sb="56" eb="58">
      <t>カンケイ</t>
    </rPh>
    <rPh sb="58" eb="60">
      <t>ケンセツ</t>
    </rPh>
    <rPh sb="67" eb="69">
      <t>ギョウム</t>
    </rPh>
    <phoneticPr fontId="4"/>
  </si>
  <si>
    <t>分任支出負担行為担当官北陸地方整備局羽越河川国道事務所長
宮崎　清隆
村上市藤沢２７－１</t>
  </si>
  <si>
    <t>平成２３年度羽越河川国道事務所技術審査業務
羽越河川国道事務所管内
H23.4.1～H24.3.31
土木関係建設コンサルタント業務</t>
    <rPh sb="51" eb="53">
      <t>ドボク</t>
    </rPh>
    <rPh sb="53" eb="55">
      <t>カンケイ</t>
    </rPh>
    <rPh sb="55" eb="57">
      <t>ケンセツ</t>
    </rPh>
    <rPh sb="64" eb="66">
      <t>ギョウム</t>
    </rPh>
    <phoneticPr fontId="4"/>
  </si>
  <si>
    <t>平成２３年度羽越河川国道事務所道路許認可審査・適正化指導業務
羽越河川国道事務所管内
H23.4.1～H24.3.31
土木関係建設コンサルタント業務</t>
    <rPh sb="60" eb="62">
      <t>ドボク</t>
    </rPh>
    <rPh sb="62" eb="64">
      <t>カンケイ</t>
    </rPh>
    <rPh sb="64" eb="66">
      <t>ケンセツ</t>
    </rPh>
    <rPh sb="73" eb="75">
      <t>ギョウム</t>
    </rPh>
    <phoneticPr fontId="4"/>
  </si>
  <si>
    <t>平成２３年度羽越河川国道事務所河川巡視支援業務
荒川直轄管理区間内
H23.4.1～H24.3.31
土木関係建設コンサルタント業務</t>
    <rPh sb="51" eb="53">
      <t>ドボク</t>
    </rPh>
    <rPh sb="53" eb="55">
      <t>カンケイ</t>
    </rPh>
    <rPh sb="55" eb="57">
      <t>ケンセツ</t>
    </rPh>
    <rPh sb="64" eb="66">
      <t>ギョウム</t>
    </rPh>
    <phoneticPr fontId="4"/>
  </si>
  <si>
    <t>平成２３年度羽越河川国道事務所ダム管理支援業務
羽越河川国道事務所　大石ダム管理支所及び横川ダム管理支所
H23.4.1～H24.3.31
土木関係建設コンサルタント業務</t>
    <rPh sb="70" eb="72">
      <t>ドボク</t>
    </rPh>
    <rPh sb="72" eb="74">
      <t>カンケイ</t>
    </rPh>
    <rPh sb="74" eb="76">
      <t>ケンセツ</t>
    </rPh>
    <rPh sb="83" eb="85">
      <t>ギョウム</t>
    </rPh>
    <phoneticPr fontId="4"/>
  </si>
  <si>
    <t>平成２３年度高田河川国道調査計画資料作成その２業務
高田河川国道事務所
H23.4.1～H24.3.31
土木関係建設コンサルタント業務</t>
    <rPh sb="53" eb="55">
      <t>ドボク</t>
    </rPh>
    <rPh sb="55" eb="57">
      <t>カンケイ</t>
    </rPh>
    <rPh sb="57" eb="59">
      <t>ケンセツ</t>
    </rPh>
    <rPh sb="66" eb="68">
      <t>ギョウム</t>
    </rPh>
    <phoneticPr fontId="4"/>
  </si>
  <si>
    <t>分任支出負担行為担当官北陸地方整備局高田河川国道事務所長
小山　浩徳
上越市南新町３－５６</t>
  </si>
  <si>
    <t>平成２３年度高田河川国道積算技術業務
高田河川国道事務所管内
H23.4.1～H24.3.31
土木関係建設コンサルタント業務</t>
    <rPh sb="48" eb="50">
      <t>ドボク</t>
    </rPh>
    <rPh sb="50" eb="52">
      <t>カンケイ</t>
    </rPh>
    <rPh sb="52" eb="54">
      <t>ケンセツ</t>
    </rPh>
    <rPh sb="61" eb="63">
      <t>ギョウム</t>
    </rPh>
    <phoneticPr fontId="4"/>
  </si>
  <si>
    <t>平成２３年度高田河川国道技術審査業務
北陸地方整備局高田河川国道事務所
H23.4.1～H24.3.31
土木関係建設コンサルタント業務</t>
    <rPh sb="53" eb="55">
      <t>ドボク</t>
    </rPh>
    <rPh sb="55" eb="57">
      <t>カンケイ</t>
    </rPh>
    <rPh sb="57" eb="59">
      <t>ケンセツ</t>
    </rPh>
    <rPh sb="66" eb="68">
      <t>ギョウム</t>
    </rPh>
    <phoneticPr fontId="4"/>
  </si>
  <si>
    <t>高田河川国道道路許認可審査・適正化指導その２業務
糸魚川国道維持出張所管内
H23.4.1～H25.3.31
土木関係建設コンサルタント業務</t>
    <rPh sb="55" eb="57">
      <t>ドボク</t>
    </rPh>
    <rPh sb="57" eb="59">
      <t>カンケイ</t>
    </rPh>
    <rPh sb="59" eb="61">
      <t>ケンセツ</t>
    </rPh>
    <rPh sb="68" eb="70">
      <t>ギョウム</t>
    </rPh>
    <phoneticPr fontId="4"/>
  </si>
  <si>
    <t>平成２３年度高田河川国道道路情報管理業務
高田河川国道事務所
H23.4.1～H24.3.31
土木関係建設コンサルタント業務</t>
    <rPh sb="48" eb="50">
      <t>ドボク</t>
    </rPh>
    <rPh sb="50" eb="52">
      <t>カンケイ</t>
    </rPh>
    <rPh sb="52" eb="54">
      <t>ケンセツ</t>
    </rPh>
    <rPh sb="61" eb="63">
      <t>ギョウム</t>
    </rPh>
    <phoneticPr fontId="4"/>
  </si>
  <si>
    <t>関川・姫川河川巡視支援業務
高田河川国道事務所管内
H23.4.1～H25.3.31
土木関係建設コンサルタント業務</t>
    <rPh sb="43" eb="45">
      <t>ドボク</t>
    </rPh>
    <rPh sb="45" eb="47">
      <t>カンケイ</t>
    </rPh>
    <rPh sb="47" eb="49">
      <t>ケンセツ</t>
    </rPh>
    <rPh sb="56" eb="58">
      <t>ギョウム</t>
    </rPh>
    <phoneticPr fontId="4"/>
  </si>
  <si>
    <t>平成２３・２４年度富山河川国道事務所積算技術（富山県東部地区）業務
富山河川国道事務所管内
H23.4.1～H25.3.29
土木関係建設コンサルタント業務</t>
    <rPh sb="31" eb="33">
      <t>ギョウム</t>
    </rPh>
    <rPh sb="63" eb="65">
      <t>ドボク</t>
    </rPh>
    <rPh sb="65" eb="67">
      <t>カンケイ</t>
    </rPh>
    <rPh sb="67" eb="69">
      <t>ケンセツ</t>
    </rPh>
    <rPh sb="76" eb="78">
      <t>ギョウム</t>
    </rPh>
    <phoneticPr fontId="4"/>
  </si>
  <si>
    <t>分任支出負担行為担当官北陸地方整備局富山河川国道事務所長
小林　正典
富山市奥田新町２－１</t>
  </si>
  <si>
    <t>平成２３・２４年度富山河川国道事務所積算技術（富山県西部地区）業務
富山河川国道事務所管内
H23.4.1～H25.3.29
土木関係建設コンサルタント業務</t>
    <rPh sb="31" eb="33">
      <t>ギョウム</t>
    </rPh>
    <rPh sb="63" eb="65">
      <t>ドボク</t>
    </rPh>
    <rPh sb="65" eb="67">
      <t>カンケイ</t>
    </rPh>
    <rPh sb="67" eb="69">
      <t>ケンセツ</t>
    </rPh>
    <rPh sb="76" eb="78">
      <t>ギョウム</t>
    </rPh>
    <phoneticPr fontId="4"/>
  </si>
  <si>
    <t>平成２３年度富山河川国道事務所（道路管理）積算技術業務
富山河川国道事務所管内
H23.4.1～H24.3.31
土木関係建設コンサルタント業務</t>
    <rPh sb="57" eb="59">
      <t>ドボク</t>
    </rPh>
    <rPh sb="59" eb="61">
      <t>カンケイ</t>
    </rPh>
    <rPh sb="61" eb="63">
      <t>ケンセツ</t>
    </rPh>
    <rPh sb="70" eb="72">
      <t>ギョウム</t>
    </rPh>
    <phoneticPr fontId="4"/>
  </si>
  <si>
    <t>平成２３・２４年度富山河川国道事務所技術審査業務
富山河川国道事務所管内
H23.4.1～H25.3.31
土木関係建設コンサルタント業務</t>
    <rPh sb="54" eb="56">
      <t>ドボク</t>
    </rPh>
    <rPh sb="56" eb="58">
      <t>カンケイ</t>
    </rPh>
    <rPh sb="58" eb="60">
      <t>ケンセツ</t>
    </rPh>
    <rPh sb="67" eb="69">
      <t>ギョウム</t>
    </rPh>
    <phoneticPr fontId="4"/>
  </si>
  <si>
    <t>平成２３・２４年度富山河川国道事務所（道路西部その１）工事監督支援業務
富山河川国道事務所管内
H23.4.1～H25.3.31
土木関係建設コンサルタント業務</t>
    <rPh sb="29" eb="31">
      <t>カントク</t>
    </rPh>
    <rPh sb="31" eb="33">
      <t>シエン</t>
    </rPh>
    <rPh sb="33" eb="35">
      <t>ギョウム</t>
    </rPh>
    <rPh sb="65" eb="67">
      <t>ドボク</t>
    </rPh>
    <rPh sb="67" eb="69">
      <t>カンケイ</t>
    </rPh>
    <rPh sb="69" eb="71">
      <t>ケンセツ</t>
    </rPh>
    <rPh sb="78" eb="80">
      <t>ギョウム</t>
    </rPh>
    <phoneticPr fontId="4"/>
  </si>
  <si>
    <t>平成２３・２４年度富山河川国道事務所（河川事業）工事監督支援業務
富山河川国道事務所管内
H23.4.1～H25.3.31
土木関係建設コンサルタント業務</t>
    <rPh sb="30" eb="32">
      <t>ギョウム</t>
    </rPh>
    <rPh sb="62" eb="64">
      <t>ドボク</t>
    </rPh>
    <rPh sb="64" eb="66">
      <t>カンケイ</t>
    </rPh>
    <rPh sb="66" eb="68">
      <t>ケンセツ</t>
    </rPh>
    <rPh sb="75" eb="77">
      <t>ギョウム</t>
    </rPh>
    <phoneticPr fontId="4"/>
  </si>
  <si>
    <t>Ｈ２３富山河川国道事務所道路許認可審査・適正化指導業務
富山河川国道事務所管内
H23.4.1～H24.3.31
土木関係建設コンサルタント業務</t>
    <rPh sb="57" eb="59">
      <t>ドボク</t>
    </rPh>
    <rPh sb="59" eb="61">
      <t>カンケイ</t>
    </rPh>
    <rPh sb="61" eb="63">
      <t>ケンセツ</t>
    </rPh>
    <rPh sb="70" eb="72">
      <t>ギョウム</t>
    </rPh>
    <phoneticPr fontId="4"/>
  </si>
  <si>
    <t>Ｈ２３富山河川国道事務所道路情報管理業務
富山河川国道事務所情報管理室
H23.4.1～H24.3.31
土木関係建設コンサルタント業務</t>
    <rPh sb="53" eb="55">
      <t>ドボク</t>
    </rPh>
    <rPh sb="55" eb="57">
      <t>カンケイ</t>
    </rPh>
    <rPh sb="57" eb="59">
      <t>ケンセツ</t>
    </rPh>
    <rPh sb="66" eb="68">
      <t>ギョウム</t>
    </rPh>
    <phoneticPr fontId="4"/>
  </si>
  <si>
    <t>平成２３・２４年度　富山河川国道事務所管内河川巡視支援業務
富山河川国道事務所管内
H23.4.1～H25.3.31
土木関係建設コンサルタント業務</t>
    <rPh sb="59" eb="61">
      <t>ドボク</t>
    </rPh>
    <rPh sb="61" eb="63">
      <t>カンケイ</t>
    </rPh>
    <rPh sb="63" eb="65">
      <t>ケンセツ</t>
    </rPh>
    <rPh sb="72" eb="74">
      <t>ギョウム</t>
    </rPh>
    <phoneticPr fontId="4"/>
  </si>
  <si>
    <t>平成２３・２４・２５年度　富山河川国道事務所管内堰等管理支援業務
小矢部大堰及び内川流域揚水機場・内川浄化揚水機場
H23.4.1～H26.3.31
土木関係建設コンサルタント業務</t>
    <rPh sb="30" eb="32">
      <t>ギョウム</t>
    </rPh>
    <rPh sb="75" eb="77">
      <t>ドボク</t>
    </rPh>
    <rPh sb="77" eb="79">
      <t>カンケイ</t>
    </rPh>
    <rPh sb="79" eb="81">
      <t>ケンセツ</t>
    </rPh>
    <rPh sb="88" eb="90">
      <t>ギョウム</t>
    </rPh>
    <phoneticPr fontId="4"/>
  </si>
  <si>
    <t>平成２３年度富山河川国道事務所用地補償総合技術業務
富山県下新川郡朝日町及び入善町、黒部市、魚津市、砺波市、氷見市地内
H23.4.1～H24.3.31
補償関係コンサルタント業務</t>
  </si>
  <si>
    <t>平成２３年度富山河川国道事務所用地関係資料作成整理等業務
富山河川国道事務所管内
H23.4.1～H24.3.31
補償関係コンサルタント業務</t>
  </si>
  <si>
    <t>平成２３年度　黒部川等巡視他支援業務
黒部川直轄管理区間、下新川海岸直轄工事施行区域、直轄砂防区域
H23.4.1～H24.3.31
土木関係建設コンサルタント業務</t>
    <rPh sb="67" eb="69">
      <t>ドボク</t>
    </rPh>
    <rPh sb="69" eb="71">
      <t>カンケイ</t>
    </rPh>
    <rPh sb="71" eb="73">
      <t>ケンセツ</t>
    </rPh>
    <rPh sb="80" eb="82">
      <t>ギョウム</t>
    </rPh>
    <phoneticPr fontId="4"/>
  </si>
  <si>
    <t>分任支出負担行為担当官北陸地方整備局黒部河川事務所長
福濱　方哉
黒部市天神新１７３</t>
  </si>
  <si>
    <t>黒部河川事務所技術審査業務
黒部河川事務所
黒部河川事務所
H23.4.1～H24.3.31
土木関係建設コンサルタント業務</t>
    <rPh sb="47" eb="49">
      <t>ドボク</t>
    </rPh>
    <rPh sb="49" eb="51">
      <t>カンケイ</t>
    </rPh>
    <rPh sb="51" eb="53">
      <t>ケンセツ</t>
    </rPh>
    <rPh sb="60" eb="62">
      <t>ギョウム</t>
    </rPh>
    <phoneticPr fontId="4"/>
  </si>
  <si>
    <t>黒部河川事務所積算技術業務
黒部河川事務所
H23.4.1～H24.3.31
土木関係建設コンサルタント業務</t>
    <rPh sb="39" eb="41">
      <t>ドボク</t>
    </rPh>
    <rPh sb="41" eb="43">
      <t>カンケイ</t>
    </rPh>
    <rPh sb="43" eb="45">
      <t>ケンセツ</t>
    </rPh>
    <rPh sb="52" eb="54">
      <t>ギョウム</t>
    </rPh>
    <phoneticPr fontId="4"/>
  </si>
  <si>
    <t>平成２３年度立山砂防事務所工事監督支援その１業務
立山砂防事務所
H23.4.1～H24.3.30
土木関係建設コンサルタント業務</t>
    <rPh sb="50" eb="52">
      <t>ドボク</t>
    </rPh>
    <rPh sb="52" eb="54">
      <t>カンケイ</t>
    </rPh>
    <rPh sb="54" eb="56">
      <t>ケンセツ</t>
    </rPh>
    <rPh sb="63" eb="65">
      <t>ギョウム</t>
    </rPh>
    <phoneticPr fontId="4"/>
  </si>
  <si>
    <t>分任支出負担行為担当官北陸地方整備局立山砂防事務所長
田井中　治
中新川郡立山町芦峅寺字ブナ坂６１</t>
  </si>
  <si>
    <t>平成２３年度立山砂防事務所技術審査業務
立山砂防事務所
H23.4.1～H24.3.30
土木関係建設コンサルタント業務</t>
    <rPh sb="45" eb="47">
      <t>ドボク</t>
    </rPh>
    <rPh sb="47" eb="49">
      <t>カンケイ</t>
    </rPh>
    <rPh sb="49" eb="51">
      <t>ケンセツ</t>
    </rPh>
    <rPh sb="58" eb="60">
      <t>ギョウム</t>
    </rPh>
    <phoneticPr fontId="4"/>
  </si>
  <si>
    <t>平成２３年度立山砂防事務所積算技術業務
立山砂防事務所
H23.4.1～H25.3.29
土木関係建設コンサルタント業務</t>
    <rPh sb="45" eb="47">
      <t>ドボク</t>
    </rPh>
    <rPh sb="47" eb="49">
      <t>カンケイ</t>
    </rPh>
    <rPh sb="49" eb="51">
      <t>ケンセツ</t>
    </rPh>
    <rPh sb="58" eb="60">
      <t>ギョウム</t>
    </rPh>
    <phoneticPr fontId="4"/>
  </si>
  <si>
    <t>Ｈ２３・２４金沢河川国道事務所（道路）積算技術その１業務
金沢河川国道事務所管内
H23.4.1～H25.3.31
土木関係建設コンサルタント業務</t>
    <rPh sb="58" eb="60">
      <t>ドボク</t>
    </rPh>
    <rPh sb="60" eb="62">
      <t>カンケイ</t>
    </rPh>
    <rPh sb="62" eb="64">
      <t>ケンセツ</t>
    </rPh>
    <rPh sb="71" eb="73">
      <t>ギョウム</t>
    </rPh>
    <phoneticPr fontId="4"/>
  </si>
  <si>
    <t>分任支出負担行為担当官北陸地方整備局金沢河川国道事務所長
森本　励
金沢市西念４－２３－５</t>
  </si>
  <si>
    <t>Ｈ２３・２４金沢河川国道事務所（道路）積算技術その２業務
金沢河川国道事務所管内
H23.4.1～H25.3.31
土木関係建設コンサルタント業務</t>
    <rPh sb="58" eb="60">
      <t>ドボク</t>
    </rPh>
    <rPh sb="60" eb="62">
      <t>カンケイ</t>
    </rPh>
    <rPh sb="62" eb="64">
      <t>ケンセツ</t>
    </rPh>
    <rPh sb="71" eb="73">
      <t>ギョウム</t>
    </rPh>
    <phoneticPr fontId="4"/>
  </si>
  <si>
    <t>Ｈ２３・２４金沢河川国道事務所（河川）積算技術業務
石川県金沢市西念４丁目２３番５号
H23.4.1～H25.3.31
土木関係建設コンサルタント業務</t>
    <rPh sb="60" eb="62">
      <t>ドボク</t>
    </rPh>
    <rPh sb="62" eb="64">
      <t>カンケイ</t>
    </rPh>
    <rPh sb="64" eb="66">
      <t>ケンセツ</t>
    </rPh>
    <rPh sb="73" eb="75">
      <t>ギョウム</t>
    </rPh>
    <phoneticPr fontId="4"/>
  </si>
  <si>
    <t>Ｈ２３・２４金沢河川国道事務所技術審査業務
石川県金沢市
H23.4.1～H25.3.31
土木関係建設コンサルタント業務</t>
    <rPh sb="46" eb="48">
      <t>ドボク</t>
    </rPh>
    <rPh sb="48" eb="50">
      <t>カンケイ</t>
    </rPh>
    <rPh sb="50" eb="52">
      <t>ケンセツ</t>
    </rPh>
    <rPh sb="59" eb="61">
      <t>ギョウム</t>
    </rPh>
    <phoneticPr fontId="4"/>
  </si>
  <si>
    <t>Ｈ２３金沢河川国道事務所工事監督支援その２業務
能登国道維持出張所管内
H23.4.1～H24.3.31
土木関係建設コンサルタント業務</t>
    <rPh sb="53" eb="55">
      <t>ドボク</t>
    </rPh>
    <rPh sb="55" eb="57">
      <t>カンケイ</t>
    </rPh>
    <rPh sb="57" eb="59">
      <t>ケンセツ</t>
    </rPh>
    <rPh sb="66" eb="68">
      <t>ギョウム</t>
    </rPh>
    <phoneticPr fontId="4"/>
  </si>
  <si>
    <t>Ｈ２３金沢河川国道事務所道路許認可審査・適正化指導業務
加賀国道維持出張所及び金沢国道維持出張所管内
H23.4.1～H24.3.31
土木関係建設コンサルタント業務</t>
    <rPh sb="68" eb="70">
      <t>ドボク</t>
    </rPh>
    <rPh sb="70" eb="72">
      <t>カンケイ</t>
    </rPh>
    <rPh sb="72" eb="74">
      <t>ケンセツ</t>
    </rPh>
    <rPh sb="81" eb="83">
      <t>ギョウム</t>
    </rPh>
    <phoneticPr fontId="4"/>
  </si>
  <si>
    <t>Ｈ２３金沢河川国道事務所道路情報管理業務
金沢河川国道事務所管内
H23.4.1～H24.3.31
土木関係建設コンサルタント業務</t>
    <rPh sb="50" eb="52">
      <t>ドボク</t>
    </rPh>
    <rPh sb="52" eb="54">
      <t>カンケイ</t>
    </rPh>
    <rPh sb="54" eb="56">
      <t>ケンセツ</t>
    </rPh>
    <rPh sb="63" eb="65">
      <t>ギョウム</t>
    </rPh>
    <phoneticPr fontId="4"/>
  </si>
  <si>
    <t>Ｈ２３手取川ダム管理支援業務
石川県白山市女原地先
H23.4.1～H24.3.31
土木関係建設コンサルタント業務</t>
    <rPh sb="43" eb="45">
      <t>ドボク</t>
    </rPh>
    <rPh sb="45" eb="47">
      <t>カンケイ</t>
    </rPh>
    <rPh sb="47" eb="49">
      <t>ケンセツ</t>
    </rPh>
    <rPh sb="56" eb="58">
      <t>ギョウム</t>
    </rPh>
    <phoneticPr fontId="4"/>
  </si>
  <si>
    <t>Ｈ２３前川排水機場等管理支援業務
石川県小松市小島町ヲ27-2
H23.4.1～H24.3.31
土木関係建設コンサルタント業務</t>
    <rPh sb="49" eb="51">
      <t>ドボク</t>
    </rPh>
    <rPh sb="51" eb="53">
      <t>カンケイ</t>
    </rPh>
    <rPh sb="53" eb="55">
      <t>ケンセツ</t>
    </rPh>
    <rPh sb="62" eb="64">
      <t>ギョウム</t>
    </rPh>
    <phoneticPr fontId="4"/>
  </si>
  <si>
    <t>Ｈ２３金沢河川国道事務所管内砂防設備巡視支援業務
石川県白山市
H23.6.23～H24.2.20
土木関係建設コンサルタント業務</t>
    <rPh sb="50" eb="52">
      <t>ドボク</t>
    </rPh>
    <rPh sb="52" eb="54">
      <t>カンケイ</t>
    </rPh>
    <rPh sb="54" eb="56">
      <t>ケンセツ</t>
    </rPh>
    <rPh sb="63" eb="65">
      <t>ギョウム</t>
    </rPh>
    <phoneticPr fontId="4"/>
  </si>
  <si>
    <t>Ｈ２３・２４金沢河川国道事務所河川巡視等支援業務
手取川・梯川直轄管理区間及び石川海岸直轄保全区域
H23.4.1～H25.3.31
土木関係建設コンサルタント業務</t>
    <rPh sb="67" eb="69">
      <t>ドボク</t>
    </rPh>
    <rPh sb="69" eb="71">
      <t>カンケイ</t>
    </rPh>
    <rPh sb="71" eb="73">
      <t>ケンセツ</t>
    </rPh>
    <rPh sb="80" eb="82">
      <t>ギョウム</t>
    </rPh>
    <phoneticPr fontId="4"/>
  </si>
  <si>
    <t>Ｈ２３金沢河川国道事務所用地補償総合技術業務
金沢河川国道事務所　管内
H23.4.1～H24.3.31
補償関係コンサルタント業務</t>
  </si>
  <si>
    <t>飯豊山系砂防事務所技術審査業務
飯豊山系砂防事務所
H23.4.1～H24.3.31
土木関係建設コンサルタント業務</t>
    <rPh sb="43" eb="45">
      <t>ドボク</t>
    </rPh>
    <rPh sb="45" eb="47">
      <t>カンケイ</t>
    </rPh>
    <rPh sb="47" eb="49">
      <t>ケンセツ</t>
    </rPh>
    <rPh sb="56" eb="58">
      <t>ギョウム</t>
    </rPh>
    <phoneticPr fontId="4"/>
  </si>
  <si>
    <t>分任支出負担行為担当官北陸地方整備局飯豊山系砂防事務所長
上原　信司
西置賜郡小国町大字小国小坂町３－４８</t>
  </si>
  <si>
    <t>飯豊山系砂防事務所積算技術業務
飯豊山系砂防事務所
H23.4.1～H25.3.31
土木関係建設コンサルタント業務</t>
    <rPh sb="43" eb="45">
      <t>ドボク</t>
    </rPh>
    <rPh sb="45" eb="47">
      <t>カンケイ</t>
    </rPh>
    <rPh sb="47" eb="49">
      <t>ケンセツ</t>
    </rPh>
    <rPh sb="56" eb="58">
      <t>ギョウム</t>
    </rPh>
    <phoneticPr fontId="4"/>
  </si>
  <si>
    <t>平成２３年度飯豊山系砂防事務所管内砂防施設巡視支援業務
飯豊山系砂防事務所管内
H23.6.15～H25.3.31
土木関係建設コンサルタント業務</t>
    <rPh sb="58" eb="60">
      <t>ドボク</t>
    </rPh>
    <rPh sb="60" eb="62">
      <t>カンケイ</t>
    </rPh>
    <rPh sb="62" eb="64">
      <t>ケンセツ</t>
    </rPh>
    <rPh sb="71" eb="73">
      <t>ギョウム</t>
    </rPh>
    <phoneticPr fontId="4"/>
  </si>
  <si>
    <t>大川ダム管理支援業務
福島県会津若松市大戸町大字大川字李平乙１２１　大川ダム管理支所
H23.4.1～H24.3.31
土木関係建設コンサルタント業務</t>
    <rPh sb="60" eb="62">
      <t>ドボク</t>
    </rPh>
    <rPh sb="62" eb="64">
      <t>カンケイ</t>
    </rPh>
    <rPh sb="64" eb="66">
      <t>ケンセツ</t>
    </rPh>
    <rPh sb="73" eb="75">
      <t>ギョウム</t>
    </rPh>
    <phoneticPr fontId="4"/>
  </si>
  <si>
    <t>分任支出負担行為担当官北陸地方整備局阿賀川河川事務所長
仲村　学
会津若松市表町２－７０</t>
  </si>
  <si>
    <t>阿賀川河川巡視等支援業務
阿賀川河川事務所管内
H23.4.1～H24.3.31
土木関係建設コンサルタント業務</t>
    <rPh sb="41" eb="43">
      <t>ドボク</t>
    </rPh>
    <rPh sb="43" eb="45">
      <t>カンケイ</t>
    </rPh>
    <rPh sb="45" eb="47">
      <t>ケンセツ</t>
    </rPh>
    <rPh sb="54" eb="56">
      <t>ギョウム</t>
    </rPh>
    <phoneticPr fontId="4"/>
  </si>
  <si>
    <t>阿賀川河川事務所積算技術業務
阿賀川河川事務所管内
H23.4.1～H25.3.31
土木関係建設コンサルタント業務</t>
    <rPh sb="43" eb="45">
      <t>ドボク</t>
    </rPh>
    <rPh sb="45" eb="47">
      <t>カンケイ</t>
    </rPh>
    <rPh sb="47" eb="49">
      <t>ケンセツ</t>
    </rPh>
    <rPh sb="56" eb="58">
      <t>ギョウム</t>
    </rPh>
    <phoneticPr fontId="4"/>
  </si>
  <si>
    <t>平成２３年度　千曲川河川事務所技術審査業務
千曲川河川事務所
H23.4.1～H24.3.31
土木関係建設コンサルタント業務</t>
    <rPh sb="48" eb="50">
      <t>ドボク</t>
    </rPh>
    <rPh sb="50" eb="52">
      <t>カンケイ</t>
    </rPh>
    <rPh sb="52" eb="54">
      <t>ケンセツ</t>
    </rPh>
    <rPh sb="61" eb="63">
      <t>ギョウム</t>
    </rPh>
    <phoneticPr fontId="4"/>
  </si>
  <si>
    <t>分任支出負担行為担当官北陸地方整備局千曲川河川事務所長
佐近　裕之
長野市鶴賀字峰村７４</t>
  </si>
  <si>
    <t>平成２３年度　千曲川河川事務所調査計画資料作成業務
千曲川河川事務所
H23.4.1～H24.3.31
土木関係建設コンサルタント業務</t>
    <rPh sb="52" eb="54">
      <t>ドボク</t>
    </rPh>
    <rPh sb="54" eb="56">
      <t>カンケイ</t>
    </rPh>
    <rPh sb="56" eb="58">
      <t>ケンセツ</t>
    </rPh>
    <rPh sb="65" eb="67">
      <t>ギョウム</t>
    </rPh>
    <phoneticPr fontId="4"/>
  </si>
  <si>
    <t>千曲川河川巡視支援業務
千曲川河川事務所直轄管理区間
H23.4.1～H26.3.31
土木関係建設コンサルタント業務</t>
    <rPh sb="44" eb="46">
      <t>ドボク</t>
    </rPh>
    <rPh sb="46" eb="48">
      <t>カンケイ</t>
    </rPh>
    <rPh sb="48" eb="50">
      <t>ケンセツ</t>
    </rPh>
    <rPh sb="57" eb="59">
      <t>ギョウム</t>
    </rPh>
    <phoneticPr fontId="4"/>
  </si>
  <si>
    <t>平成２３年度松本砂防事務所調査計画資料作成業務
松本砂防事務所管内
H23.4.1～H24.3.31
土木関係建設コンサルタント業務</t>
    <rPh sb="51" eb="53">
      <t>ドボク</t>
    </rPh>
    <rPh sb="53" eb="55">
      <t>カンケイ</t>
    </rPh>
    <rPh sb="55" eb="57">
      <t>ケンセツ</t>
    </rPh>
    <rPh sb="64" eb="66">
      <t>ギョウム</t>
    </rPh>
    <phoneticPr fontId="4"/>
  </si>
  <si>
    <t>分任支出負担行為担当官北陸地方整備局松本砂防事務所長
神野　忠広
松本市元町１－８－２８</t>
  </si>
  <si>
    <t>平成２３年度松本砂防事務所用地関係資料作成整理等業務
松本砂防事務所管内
H23.4.1～H24.3.31
補償関係コンサルタント業務</t>
  </si>
  <si>
    <t>平成２３年度松本砂防事務所積算技術業務
長野県松本市
H23.4.1～H24.3.31
土木関係建設コンサルタント業務</t>
    <rPh sb="44" eb="46">
      <t>ドボク</t>
    </rPh>
    <rPh sb="46" eb="48">
      <t>カンケイ</t>
    </rPh>
    <rPh sb="48" eb="50">
      <t>ケンセツ</t>
    </rPh>
    <rPh sb="57" eb="59">
      <t>ギョウム</t>
    </rPh>
    <phoneticPr fontId="4"/>
  </si>
  <si>
    <t>平成２３年度松本砂防事務所管内砂防施設等巡視点検業務
松本砂防事務所管内
H23.6.29～H24.1.31
土木関係建設コンサルタント業務</t>
    <rPh sb="55" eb="57">
      <t>ドボク</t>
    </rPh>
    <rPh sb="57" eb="59">
      <t>カンケイ</t>
    </rPh>
    <rPh sb="59" eb="61">
      <t>ケンセツ</t>
    </rPh>
    <rPh sb="68" eb="70">
      <t>ギョウム</t>
    </rPh>
    <phoneticPr fontId="4"/>
  </si>
  <si>
    <t>松本砂防事務所技術審査業務
松本砂防事務所管内
H23.4.1～H25.3.31
土木関係建設コンサルタント業務</t>
    <rPh sb="41" eb="43">
      <t>ドボク</t>
    </rPh>
    <rPh sb="43" eb="45">
      <t>カンケイ</t>
    </rPh>
    <rPh sb="45" eb="47">
      <t>ケンセツ</t>
    </rPh>
    <rPh sb="54" eb="56">
      <t>ギョウム</t>
    </rPh>
    <phoneticPr fontId="4"/>
  </si>
  <si>
    <t>神通川水系砂防事務所積算技術業務
神通川水系砂防事務所
H23.4.1～H24.3.31
土木関係建設コンサルタント業務</t>
    <rPh sb="45" eb="47">
      <t>ドボク</t>
    </rPh>
    <rPh sb="47" eb="49">
      <t>カンケイ</t>
    </rPh>
    <rPh sb="49" eb="51">
      <t>ケンセツ</t>
    </rPh>
    <rPh sb="58" eb="60">
      <t>ギョウム</t>
    </rPh>
    <phoneticPr fontId="4"/>
  </si>
  <si>
    <t>分任支出負担行為担当官北陸地方整備局神通川水系砂防事務所長
永田　雅一
飛騨市神岡町殿１０２０－４</t>
  </si>
  <si>
    <t>神通川水系砂防事務所技術審査業務
松本砂防事務所管内
H23.4.1～H25.3.31
土木関係建設コンサルタント業務</t>
    <rPh sb="44" eb="46">
      <t>ドボク</t>
    </rPh>
    <rPh sb="46" eb="48">
      <t>カンケイ</t>
    </rPh>
    <rPh sb="48" eb="50">
      <t>ケンセツ</t>
    </rPh>
    <rPh sb="57" eb="59">
      <t>ギョウム</t>
    </rPh>
    <phoneticPr fontId="4"/>
  </si>
  <si>
    <t>大町ダム管理支援業務
長野県大町市平地先
H23.4.1～H24.3.31
土木関係建設コンサルタント業務</t>
    <rPh sb="38" eb="40">
      <t>ドボク</t>
    </rPh>
    <rPh sb="40" eb="42">
      <t>カンケイ</t>
    </rPh>
    <rPh sb="42" eb="44">
      <t>ケンセツ</t>
    </rPh>
    <rPh sb="51" eb="53">
      <t>ギョウム</t>
    </rPh>
    <phoneticPr fontId="4"/>
  </si>
  <si>
    <t>分任支出負担行為担当官北陸地方整備局大町ダム管理所長
本臼　茂
大町市大字平字ナロヲ大クボ２１１２－７１</t>
  </si>
  <si>
    <t>三国川ダム管理支援業務
新潟県南魚沼市清水瀬地先
H23.4.1～H24.3.31
土木関係建設コンサルタント業務</t>
    <rPh sb="42" eb="44">
      <t>ドボク</t>
    </rPh>
    <rPh sb="44" eb="46">
      <t>カンケイ</t>
    </rPh>
    <rPh sb="46" eb="48">
      <t>ケンセツ</t>
    </rPh>
    <rPh sb="55" eb="57">
      <t>ギョウム</t>
    </rPh>
    <phoneticPr fontId="4"/>
  </si>
  <si>
    <t>分任支出負担行為担当官北陸地方整備局三国川ダム管理所長
本田　典光
南魚沼市清水瀬６８６－５９</t>
  </si>
  <si>
    <t>平成２３年度　水質の品質確保に関する技術業務
北陸技術事務所
H23.4.1～H24.3.31
土木関係建設コンサルタント業務</t>
    <rPh sb="48" eb="50">
      <t>ドボク</t>
    </rPh>
    <rPh sb="50" eb="52">
      <t>カンケイ</t>
    </rPh>
    <rPh sb="52" eb="54">
      <t>ケンセツ</t>
    </rPh>
    <rPh sb="61" eb="63">
      <t>ギョウム</t>
    </rPh>
    <phoneticPr fontId="4"/>
  </si>
  <si>
    <t>分任支出負担行為担当官北陸地方整備局北陸技術事務所長
岡村　幸弘
新潟市西区山田２３１０－５</t>
  </si>
  <si>
    <t>平成２３年度北陸技術事務所新技術活用支援業務
北陸技術事務所
H23.4.1～H24.3.30
土木関係建設コンサルタント業務</t>
    <rPh sb="48" eb="50">
      <t>ドボク</t>
    </rPh>
    <rPh sb="50" eb="52">
      <t>カンケイ</t>
    </rPh>
    <rPh sb="52" eb="54">
      <t>ケンセツ</t>
    </rPh>
    <rPh sb="61" eb="63">
      <t>ギョウム</t>
    </rPh>
    <phoneticPr fontId="4"/>
  </si>
  <si>
    <t>平成２３年度　北陸技術事務所技術推進業務
新潟県新潟市西区山田２３１０－５　北陸技術事務所
H23.4.1～H24.3.31
土木関係建設コンサルタント業務</t>
    <rPh sb="63" eb="65">
      <t>ドボク</t>
    </rPh>
    <rPh sb="65" eb="67">
      <t>カンケイ</t>
    </rPh>
    <rPh sb="67" eb="69">
      <t>ケンセツ</t>
    </rPh>
    <rPh sb="76" eb="78">
      <t>ギョウム</t>
    </rPh>
    <phoneticPr fontId="4"/>
  </si>
  <si>
    <t>平成２３年度　北陸地方整備局管内橋梁評価等業務
北陸地方整備局管内
H23.4.1～H24.3.30
土木関係建設コンサルタント業務</t>
    <rPh sb="51" eb="53">
      <t>ドボク</t>
    </rPh>
    <rPh sb="53" eb="55">
      <t>カンケイ</t>
    </rPh>
    <rPh sb="55" eb="57">
      <t>ケンセツ</t>
    </rPh>
    <rPh sb="64" eb="66">
      <t>ギョウム</t>
    </rPh>
    <phoneticPr fontId="4"/>
  </si>
  <si>
    <t>（特財）海洋架橋・橋梁調査会
東京都文京区音羽２－１０－２</t>
    <rPh sb="1" eb="2">
      <t>トク</t>
    </rPh>
    <rPh sb="2" eb="3">
      <t>ザイ</t>
    </rPh>
    <rPh sb="4" eb="6">
      <t>カイヨウ</t>
    </rPh>
    <phoneticPr fontId="4"/>
  </si>
  <si>
    <t>平成２３年度　国営越後丘陵公園事務所工事監督支援業務
新潟県長岡市東方町字三又１９５０番１
H23.4.1～H24.3.31
土木関係建設コンサルタント業務</t>
    <rPh sb="63" eb="65">
      <t>ドボク</t>
    </rPh>
    <rPh sb="65" eb="67">
      <t>カンケイ</t>
    </rPh>
    <rPh sb="67" eb="69">
      <t>ケンセツ</t>
    </rPh>
    <rPh sb="76" eb="78">
      <t>ギョウム</t>
    </rPh>
    <phoneticPr fontId="4"/>
  </si>
  <si>
    <t>分任支出負担行為担当官北陸地方整備局国営越後丘陵公園事務所長
市村　幸晴
長岡市宮本東方町字三ツ又１９５０－１</t>
  </si>
  <si>
    <t>建築資材（建築・設備）価格調査業務
北陸地方整備局
H24.1.27～H24.3.30
建築関係建設コンサルタント業務　</t>
    <rPh sb="18" eb="20">
      <t>ホクリク</t>
    </rPh>
    <rPh sb="20" eb="22">
      <t>チホウ</t>
    </rPh>
    <rPh sb="22" eb="24">
      <t>セイビ</t>
    </rPh>
    <rPh sb="24" eb="25">
      <t>キョク</t>
    </rPh>
    <phoneticPr fontId="4"/>
  </si>
  <si>
    <t>(特財)経済調査会
東京都中央区銀座５－１３－１６　東銀座三井ビル</t>
    <rPh sb="1" eb="2">
      <t>トク</t>
    </rPh>
    <phoneticPr fontId="4"/>
  </si>
  <si>
    <t xml:space="preserve">平成２４年度損失補償算定標準書（北陸地区）作成業務
北陸地方整備局
H23.8.27～H24.3.30
補償関係建設コンサルタント業務
</t>
    <rPh sb="26" eb="28">
      <t>ホクリク</t>
    </rPh>
    <rPh sb="28" eb="30">
      <t>チホウ</t>
    </rPh>
    <rPh sb="30" eb="32">
      <t>セイビ</t>
    </rPh>
    <rPh sb="32" eb="33">
      <t>キョク</t>
    </rPh>
    <phoneticPr fontId="4"/>
  </si>
  <si>
    <t>（特社）北陸建設弘済会
新潟県新潟市江南区亀田工業団地２－３－４</t>
    <rPh sb="1" eb="2">
      <t>トク</t>
    </rPh>
    <phoneticPr fontId="4"/>
  </si>
  <si>
    <t>平成２３年度阿賀野川河川事務所技術審査業務
阿賀野川河川事務所
H23.4.1～H24.3.30
土木関係建設コンサルタント業務　</t>
    <rPh sb="22" eb="26">
      <t>アガノガワ</t>
    </rPh>
    <rPh sb="26" eb="28">
      <t>カセン</t>
    </rPh>
    <rPh sb="28" eb="31">
      <t>ジムショ</t>
    </rPh>
    <phoneticPr fontId="4"/>
  </si>
  <si>
    <t>新潟国道事務所用地補償総合技術その２業務
新潟県新発田市三日市～同市上館　外１
H23.4.1～H24.3.30
補償関係建設コンサルタント業務　</t>
    <phoneticPr fontId="4"/>
  </si>
  <si>
    <t>平成２３年度長岡国道事務所用地補償総合技術業務
長岡国道事務所管内
H23.4.1～H24.3.31
補償関係建設コンサルタント業務　</t>
    <rPh sb="24" eb="26">
      <t>ナガオカ</t>
    </rPh>
    <rPh sb="26" eb="28">
      <t>コクドウ</t>
    </rPh>
    <rPh sb="28" eb="31">
      <t>ジムショ</t>
    </rPh>
    <phoneticPr fontId="4"/>
  </si>
  <si>
    <t>平成２３年度羽越河川国道事務所積算技術業務
羽越河川国道事務所管内
H23.4.1～H24.3.31
土木関係建設コンサルタント業務　</t>
    <rPh sb="22" eb="24">
      <t>ウエツ</t>
    </rPh>
    <rPh sb="24" eb="26">
      <t>カセン</t>
    </rPh>
    <rPh sb="28" eb="31">
      <t>ジムショ</t>
    </rPh>
    <phoneticPr fontId="4"/>
  </si>
  <si>
    <t>平成２３年度羽越河川国道事務所用地補償総合技術業務
羽越河川国道事務所管内
H23.4.1～H24.3.31
補償関係建設コンサルタント業務</t>
    <rPh sb="26" eb="28">
      <t>ウエツ</t>
    </rPh>
    <rPh sb="28" eb="30">
      <t>カセン</t>
    </rPh>
    <rPh sb="30" eb="32">
      <t>コクドウ</t>
    </rPh>
    <rPh sb="32" eb="35">
      <t>ジムショ</t>
    </rPh>
    <phoneticPr fontId="4"/>
  </si>
  <si>
    <t>平成２３年度　富山河川国道事務所河川許認可審査支援業務
富山河川国道事務所管内
H23.4.1～H24.3.31
土木関係建設コンサルタント業務　</t>
    <rPh sb="28" eb="30">
      <t>トヤマ</t>
    </rPh>
    <phoneticPr fontId="4"/>
  </si>
  <si>
    <t>平成２３年度立山砂防事務所砂防設備巡視支援業務
立山砂防事務所管内
H23.7.20～H23.12.15
土木関係建設コンサルタント業務　</t>
    <rPh sb="24" eb="26">
      <t>タテヤマ</t>
    </rPh>
    <rPh sb="26" eb="28">
      <t>サボウ</t>
    </rPh>
    <phoneticPr fontId="4"/>
  </si>
  <si>
    <t>平成２３年度千曲川河川事務所積算技術業務
千曲川河川事務所
H23.4.1～H24.3.31
土木関係建設コンサルタント業務　</t>
    <rPh sb="21" eb="24">
      <t>チクマガワ</t>
    </rPh>
    <rPh sb="24" eb="26">
      <t>カセン</t>
    </rPh>
    <phoneticPr fontId="4"/>
  </si>
  <si>
    <t>松本砂防無人化施工歩掛調査業務
長野県北安曇郡小谷村北小谷地先他
H23.7.30～H23.12.9
土木関係建設コンサルタント業務　</t>
    <phoneticPr fontId="4"/>
  </si>
  <si>
    <t>分任支出負担行為担当官北陸地方整備局松本砂防事務所長
判田　乾一
松本市元町１－８－２８</t>
  </si>
  <si>
    <t>（特財）経済調査会
東京都中央区銀座５－１３－１６　東銀座三井ビル</t>
    <rPh sb="1" eb="2">
      <t>トク</t>
    </rPh>
    <phoneticPr fontId="4"/>
  </si>
  <si>
    <t>指名競争</t>
    <rPh sb="0" eb="2">
      <t>シメイ</t>
    </rPh>
    <rPh sb="2" eb="4">
      <t>キョウソウ</t>
    </rPh>
    <phoneticPr fontId="4"/>
  </si>
  <si>
    <t>神通川水系砂防事務所管内砂防設備点検業務
神通川水系砂防事務所管内
H23.6.29～H24.12.20
土木関係建設コンサルタント業務　</t>
    <phoneticPr fontId="4"/>
  </si>
  <si>
    <t>新潟東港・直江津港品質監視等補助業務
新潟東港及び直江津港の請負工事現場及び調査職員が指定する場所
H23.4.1～H24.3.26
建設コンサルタント等</t>
    <rPh sb="0" eb="2">
      <t>ニイガタ</t>
    </rPh>
    <rPh sb="2" eb="4">
      <t>ヒガシコウ</t>
    </rPh>
    <rPh sb="5" eb="8">
      <t>ナオエツ</t>
    </rPh>
    <rPh sb="8" eb="9">
      <t>コウ</t>
    </rPh>
    <rPh sb="9" eb="11">
      <t>ヒンシツ</t>
    </rPh>
    <rPh sb="11" eb="14">
      <t>カンシナド</t>
    </rPh>
    <rPh sb="14" eb="16">
      <t>ホジョ</t>
    </rPh>
    <rPh sb="16" eb="18">
      <t>ギョウム</t>
    </rPh>
    <rPh sb="67" eb="69">
      <t>ケンセツ</t>
    </rPh>
    <rPh sb="76" eb="77">
      <t>ナド</t>
    </rPh>
    <phoneticPr fontId="4"/>
  </si>
  <si>
    <t>支出負担行為担当官
北陸地方整備局次長　東山茂
新潟市中央区美咲町１－１－１</t>
    <rPh sb="0" eb="2">
      <t>シシュツ</t>
    </rPh>
    <rPh sb="2" eb="4">
      <t>フタン</t>
    </rPh>
    <rPh sb="4" eb="6">
      <t>コウイ</t>
    </rPh>
    <rPh sb="6" eb="9">
      <t>タントウカン</t>
    </rPh>
    <rPh sb="10" eb="12">
      <t>ホクリク</t>
    </rPh>
    <rPh sb="12" eb="14">
      <t>チホウ</t>
    </rPh>
    <rPh sb="14" eb="17">
      <t>セイビキョク</t>
    </rPh>
    <rPh sb="17" eb="19">
      <t>ジチョウ</t>
    </rPh>
    <rPh sb="20" eb="22">
      <t>ヒガシヤマ</t>
    </rPh>
    <rPh sb="22" eb="23">
      <t>シゲル</t>
    </rPh>
    <rPh sb="24" eb="27">
      <t>ニイガタシ</t>
    </rPh>
    <rPh sb="27" eb="30">
      <t>チュウオウク</t>
    </rPh>
    <rPh sb="30" eb="33">
      <t>ミサキチョウ</t>
    </rPh>
    <phoneticPr fontId="4"/>
  </si>
  <si>
    <t>（特財）港湾空港建設技術サービスセンター
東京都千代田区霞ヶ関３－３－１</t>
    <rPh sb="1" eb="2">
      <t>トク</t>
    </rPh>
    <rPh sb="2" eb="3">
      <t>ザイ</t>
    </rPh>
    <rPh sb="4" eb="6">
      <t>コウワン</t>
    </rPh>
    <rPh sb="6" eb="8">
      <t>クウコウ</t>
    </rPh>
    <rPh sb="8" eb="10">
      <t>ケンセツ</t>
    </rPh>
    <rPh sb="10" eb="12">
      <t>ギジュツ</t>
    </rPh>
    <rPh sb="21" eb="24">
      <t>トウキョウト</t>
    </rPh>
    <rPh sb="24" eb="28">
      <t>チヨダク</t>
    </rPh>
    <rPh sb="28" eb="31">
      <t>カスミガセキ</t>
    </rPh>
    <phoneticPr fontId="4"/>
  </si>
  <si>
    <t>伏木富山港品質監視等補助業務
伏木富山港の請負工事現場及び調査職員が指定する場所
H23.4.1～H24.3.26
建設コンサルタント等</t>
    <rPh sb="0" eb="4">
      <t>フシキトヤマ</t>
    </rPh>
    <rPh sb="4" eb="5">
      <t>コウ</t>
    </rPh>
    <rPh sb="5" eb="7">
      <t>ヒンシツ</t>
    </rPh>
    <rPh sb="7" eb="9">
      <t>カンシ</t>
    </rPh>
    <rPh sb="9" eb="10">
      <t>ナド</t>
    </rPh>
    <rPh sb="10" eb="12">
      <t>ホジョ</t>
    </rPh>
    <rPh sb="12" eb="14">
      <t>ギョウム</t>
    </rPh>
    <rPh sb="58" eb="60">
      <t>ケンセツ</t>
    </rPh>
    <rPh sb="67" eb="68">
      <t>ナド</t>
    </rPh>
    <phoneticPr fontId="4"/>
  </si>
  <si>
    <t>技術審査補助業務
北陸地方整備局管内
H23.4.1～H24.3.26
建設コンサルタント等</t>
    <rPh sb="0" eb="2">
      <t>ギジュツ</t>
    </rPh>
    <rPh sb="2" eb="4">
      <t>シンサ</t>
    </rPh>
    <rPh sb="4" eb="6">
      <t>ホジョ</t>
    </rPh>
    <rPh sb="6" eb="8">
      <t>ギョウム</t>
    </rPh>
    <rPh sb="36" eb="38">
      <t>ケンセツ</t>
    </rPh>
    <rPh sb="45" eb="46">
      <t>ナド</t>
    </rPh>
    <phoneticPr fontId="4"/>
  </si>
  <si>
    <t>資材等単価調査
北陸地方整備局港湾空港部
H23.4.1～H24.3.26
建設コンサルタント等</t>
    <rPh sb="0" eb="2">
      <t>シザイ</t>
    </rPh>
    <rPh sb="2" eb="3">
      <t>ナド</t>
    </rPh>
    <rPh sb="3" eb="5">
      <t>タンカ</t>
    </rPh>
    <rPh sb="5" eb="7">
      <t>チョウサ</t>
    </rPh>
    <rPh sb="8" eb="10">
      <t>ホクリク</t>
    </rPh>
    <rPh sb="10" eb="12">
      <t>チホウ</t>
    </rPh>
    <rPh sb="12" eb="15">
      <t>セイビキョク</t>
    </rPh>
    <rPh sb="15" eb="17">
      <t>コウワン</t>
    </rPh>
    <rPh sb="17" eb="19">
      <t>クウコウ</t>
    </rPh>
    <rPh sb="19" eb="20">
      <t>ブ</t>
    </rPh>
    <rPh sb="38" eb="40">
      <t>ケンセツ</t>
    </rPh>
    <rPh sb="47" eb="48">
      <t>ナド</t>
    </rPh>
    <phoneticPr fontId="4"/>
  </si>
  <si>
    <t>(特財)経済調査会北陸支部
新潟県新潟市中央区医学町通２－１１</t>
    <rPh sb="1" eb="2">
      <t>トク</t>
    </rPh>
    <rPh sb="2" eb="3">
      <t>ザイ</t>
    </rPh>
    <rPh sb="4" eb="6">
      <t>ケイザイ</t>
    </rPh>
    <rPh sb="6" eb="9">
      <t>チョウサカイ</t>
    </rPh>
    <rPh sb="9" eb="11">
      <t>ホクリク</t>
    </rPh>
    <rPh sb="11" eb="13">
      <t>シブ</t>
    </rPh>
    <rPh sb="14" eb="17">
      <t>ニイガタケン</t>
    </rPh>
    <rPh sb="17" eb="20">
      <t>ニイガタシ</t>
    </rPh>
    <rPh sb="20" eb="23">
      <t>チュウオウク</t>
    </rPh>
    <rPh sb="23" eb="25">
      <t>イガク</t>
    </rPh>
    <rPh sb="25" eb="26">
      <t>マチ</t>
    </rPh>
    <rPh sb="26" eb="27">
      <t>ドオ</t>
    </rPh>
    <phoneticPr fontId="4"/>
  </si>
  <si>
    <t>港湾整備に係る沿岸気象海象情報の予測情報等提供業務
北陸地方整備局港湾空港部
H23.4.1～H24.3.31
建設コンサルタント等</t>
    <rPh sb="0" eb="2">
      <t>コウワン</t>
    </rPh>
    <rPh sb="2" eb="4">
      <t>セイビ</t>
    </rPh>
    <rPh sb="5" eb="6">
      <t>カカ</t>
    </rPh>
    <rPh sb="7" eb="9">
      <t>エンガン</t>
    </rPh>
    <rPh sb="9" eb="11">
      <t>キショウ</t>
    </rPh>
    <rPh sb="11" eb="13">
      <t>カイショウ</t>
    </rPh>
    <rPh sb="13" eb="15">
      <t>ジョウホウ</t>
    </rPh>
    <rPh sb="16" eb="18">
      <t>ヨソク</t>
    </rPh>
    <rPh sb="18" eb="20">
      <t>ジョウホウ</t>
    </rPh>
    <rPh sb="20" eb="21">
      <t>ナド</t>
    </rPh>
    <rPh sb="21" eb="23">
      <t>テイキョウ</t>
    </rPh>
    <rPh sb="23" eb="25">
      <t>ギョウム</t>
    </rPh>
    <rPh sb="26" eb="28">
      <t>ホクリク</t>
    </rPh>
    <rPh sb="28" eb="30">
      <t>チホウ</t>
    </rPh>
    <rPh sb="30" eb="33">
      <t>セイビキョク</t>
    </rPh>
    <rPh sb="33" eb="35">
      <t>コウワン</t>
    </rPh>
    <rPh sb="35" eb="37">
      <t>クウコウ</t>
    </rPh>
    <rPh sb="37" eb="38">
      <t>ブ</t>
    </rPh>
    <rPh sb="56" eb="58">
      <t>ケンセツ</t>
    </rPh>
    <rPh sb="65" eb="66">
      <t>ナド</t>
    </rPh>
    <phoneticPr fontId="4"/>
  </si>
  <si>
    <t>(特財)沿岸技術研究センター
東京都千代田区隼町３－１６</t>
    <rPh sb="1" eb="2">
      <t>トク</t>
    </rPh>
    <rPh sb="2" eb="3">
      <t>ザイ</t>
    </rPh>
    <rPh sb="4" eb="6">
      <t>エンガン</t>
    </rPh>
    <rPh sb="6" eb="8">
      <t>ギジュツ</t>
    </rPh>
    <rPh sb="8" eb="10">
      <t>ケンキュウ</t>
    </rPh>
    <rPh sb="15" eb="18">
      <t>トウキョウト</t>
    </rPh>
    <rPh sb="18" eb="22">
      <t>チヨダク</t>
    </rPh>
    <rPh sb="22" eb="23">
      <t>ハヤブサ</t>
    </rPh>
    <rPh sb="23" eb="24">
      <t>マチ</t>
    </rPh>
    <phoneticPr fontId="4"/>
  </si>
  <si>
    <t>水中部施工状況確認業務
北陸地方整備局管内各港請負工事現場で調査職員の指示する場所
H23.4.1～H24.3.30
建設コンサルタント等</t>
    <rPh sb="0" eb="1">
      <t>スイ</t>
    </rPh>
    <rPh sb="1" eb="3">
      <t>チュウブ</t>
    </rPh>
    <rPh sb="3" eb="5">
      <t>セコウ</t>
    </rPh>
    <rPh sb="5" eb="7">
      <t>ジョウキョウ</t>
    </rPh>
    <rPh sb="7" eb="9">
      <t>カクニン</t>
    </rPh>
    <rPh sb="9" eb="11">
      <t>ギョウム</t>
    </rPh>
    <rPh sb="59" eb="61">
      <t>ケンセツ</t>
    </rPh>
    <rPh sb="68" eb="69">
      <t>ナド</t>
    </rPh>
    <phoneticPr fontId="4"/>
  </si>
  <si>
    <t>（特社）日本潜水協会
東京都港区新橋６－３－５</t>
    <rPh sb="1" eb="2">
      <t>トク</t>
    </rPh>
    <rPh sb="2" eb="3">
      <t>シャ</t>
    </rPh>
    <rPh sb="4" eb="6">
      <t>ニホン</t>
    </rPh>
    <rPh sb="6" eb="8">
      <t>センスイ</t>
    </rPh>
    <rPh sb="8" eb="10">
      <t>キョウカイ</t>
    </rPh>
    <rPh sb="11" eb="14">
      <t>トウキョウト</t>
    </rPh>
    <rPh sb="14" eb="16">
      <t>ミナトク</t>
    </rPh>
    <rPh sb="16" eb="18">
      <t>シンバシ</t>
    </rPh>
    <phoneticPr fontId="4"/>
  </si>
  <si>
    <t>潮位観測データ信頼性維持検討業務
新潟港湾空港技術調査事務所
H23.5.17～H23.3.23
建設ｺﾝｻﾙﾀﾝﾄ等</t>
    <rPh sb="0" eb="2">
      <t>チョウイ</t>
    </rPh>
    <rPh sb="2" eb="4">
      <t>カンソク</t>
    </rPh>
    <rPh sb="7" eb="10">
      <t>シンライセイ</t>
    </rPh>
    <rPh sb="10" eb="12">
      <t>イジ</t>
    </rPh>
    <rPh sb="12" eb="14">
      <t>ケントウ</t>
    </rPh>
    <rPh sb="14" eb="16">
      <t>ギョウム</t>
    </rPh>
    <rPh sb="58" eb="59">
      <t>トウ</t>
    </rPh>
    <phoneticPr fontId="16"/>
  </si>
  <si>
    <t>分任支出負担行為担当官新潟港湾空港技術調査事務所長
中川洋一
新潟市中央区入船町４－３７７８</t>
    <rPh sb="26" eb="28">
      <t>ナカガワ</t>
    </rPh>
    <rPh sb="28" eb="30">
      <t>ヨウイチ</t>
    </rPh>
    <rPh sb="34" eb="37">
      <t>チュウオウク</t>
    </rPh>
    <phoneticPr fontId="16"/>
  </si>
  <si>
    <t>（特社）海洋調査協会
東京都中央区日本橋本町２－８－６</t>
    <rPh sb="1" eb="2">
      <t>トク</t>
    </rPh>
    <rPh sb="2" eb="3">
      <t>シャ</t>
    </rPh>
    <rPh sb="4" eb="6">
      <t>カイヨウ</t>
    </rPh>
    <rPh sb="6" eb="8">
      <t>チョウサ</t>
    </rPh>
    <rPh sb="8" eb="10">
      <t>キョウカイ</t>
    </rPh>
    <rPh sb="11" eb="14">
      <t>トウキョウト</t>
    </rPh>
    <rPh sb="14" eb="17">
      <t>チュウオウク</t>
    </rPh>
    <rPh sb="17" eb="20">
      <t>ニホンバシ</t>
    </rPh>
    <rPh sb="20" eb="22">
      <t>ホンチョウ</t>
    </rPh>
    <phoneticPr fontId="16"/>
  </si>
  <si>
    <t>船舶計画修理検討業務
白山及び各事務所港湾業務艇
H23.7.7～H24.3.29
建設ｺﾝｻﾙﾀﾝﾄ等</t>
    <rPh sb="0" eb="2">
      <t>センパク</t>
    </rPh>
    <rPh sb="2" eb="4">
      <t>ケイカク</t>
    </rPh>
    <rPh sb="4" eb="6">
      <t>シュウリ</t>
    </rPh>
    <rPh sb="6" eb="8">
      <t>ケントウ</t>
    </rPh>
    <rPh sb="8" eb="10">
      <t>ギョウム</t>
    </rPh>
    <rPh sb="42" eb="44">
      <t>ケンセツ</t>
    </rPh>
    <rPh sb="51" eb="52">
      <t>トウ</t>
    </rPh>
    <phoneticPr fontId="16"/>
  </si>
  <si>
    <t>（特社）日本作業船協会
東京都中央区八重洲２－９－７</t>
    <rPh sb="1" eb="2">
      <t>トク</t>
    </rPh>
    <rPh sb="2" eb="3">
      <t>シャ</t>
    </rPh>
    <rPh sb="4" eb="6">
      <t>ニホン</t>
    </rPh>
    <rPh sb="6" eb="9">
      <t>サギョウセン</t>
    </rPh>
    <rPh sb="9" eb="11">
      <t>キョウカイ</t>
    </rPh>
    <rPh sb="12" eb="15">
      <t>トウキョウト</t>
    </rPh>
    <rPh sb="15" eb="18">
      <t>チュウオウク</t>
    </rPh>
    <rPh sb="18" eb="21">
      <t>ヤエス</t>
    </rPh>
    <phoneticPr fontId="16"/>
  </si>
  <si>
    <t>平成２３年度　総合評価技術審査業務　中部地方整備局　H23.4.1～H24.3.30　土木関係建設コンサルタント業務</t>
  </si>
  <si>
    <t>支出負担行為担当官　中部地方整備局長　
富田 英治　名古屋市中区三の丸2丁目5-1
名古屋合同庁舎第2号館</t>
    <phoneticPr fontId="4"/>
  </si>
  <si>
    <t>（特社）中部建設協会　愛知県名古屋市中区丸の内３－５－１０</t>
  </si>
  <si>
    <t>一般競争入札
(総合評価）</t>
    <rPh sb="0" eb="2">
      <t>イッパン</t>
    </rPh>
    <rPh sb="2" eb="4">
      <t>キョウソウ</t>
    </rPh>
    <rPh sb="4" eb="6">
      <t>ニュウサツ</t>
    </rPh>
    <rPh sb="8" eb="10">
      <t>ソウゴウ</t>
    </rPh>
    <rPh sb="10" eb="12">
      <t>ヒョウカ</t>
    </rPh>
    <phoneticPr fontId="27"/>
  </si>
  <si>
    <t>平成２３年度　電子納品要領等改訂資料作成業務　中部地方整備局　H23.4.1～H24.3.31　土木関係建設コンサルタント業務</t>
  </si>
  <si>
    <t>（特財）日本建設情報総合センター　東京都港区赤坂７－１０－２０</t>
  </si>
  <si>
    <t>平成２３年度　多治見砂防国道管内砂防設備・渓流状況点検業務　多治見砂防国道事務所　H23.4.1～H24.3.30　土木関係建設コンサルタント業務</t>
  </si>
  <si>
    <t>分任支出負担行為担当官　中部地方整備局多治見砂防国道事務所長　
今井 一之　多治見市小田町4丁目8-6</t>
    <phoneticPr fontId="4"/>
  </si>
  <si>
    <t>平成２３年度多治見砂防工事監督支援業務　多治見砂防国道事務所　H23.4.1～H24.3.30　土木関係建設コンサルタント業務</t>
  </si>
  <si>
    <t>平成２３年度多治見砂防積算技術業務　多治見砂防国道事務所　H23.4.1～H24.3.30　土木関係建設コンサルタント業務</t>
  </si>
  <si>
    <t>平成２３年度多治見道路管理事務業務　多治見砂防国道事務所　H23.4.1～H25.3.31　土木関係建設コンサルタント業務</t>
  </si>
  <si>
    <t>平成２３年度多治見道路事業計画業務　多治見砂防国道事務所　H23.4.1～H24.3.30　土木関係建設コンサルタント業務</t>
  </si>
  <si>
    <t>平成２３年度多治見道路積算技術業務　多治見砂防国道事務所　H23.4.1～H24.3.30　土木関係建設コンサルタント業務</t>
  </si>
  <si>
    <t>平成２３年度多治見特殊車両事務業務　多治見砂防国道事務所　H23.4.1～H24.3.30　土木関係建設コンサルタント業務</t>
  </si>
  <si>
    <t>平成２３年度　木曽川上流横山ダム管理支援業務　木曽川上流河川事務所　H23.4.1～H24.3.31　土木関係建設コンサルタント業務</t>
  </si>
  <si>
    <t>分任支出負担行為担当官　中部地方整備局木曽川上流河川事務所長　
工藤 啓　岐阜市忠節町5-1</t>
    <phoneticPr fontId="4"/>
  </si>
  <si>
    <t>平成２３年度　木曽川上流横山ダム工事監督支援業務　木曽川上流河川事務所　H23.4.1～H24.3.30　土木関係建設コンサルタント業務</t>
  </si>
  <si>
    <t>平成２３年度　木曽川上流河川許認可審査支援業務　木曽川上流河川事務所　H23.4.1～H25.3.29　土木関係建設コンサルタント業務</t>
  </si>
  <si>
    <t>平成２３年度　木曽川上流河川巡視支援業務　木曽川上流河川事務所　H23.4.1～H25.3.31　土木関係建設コンサルタント業務</t>
  </si>
  <si>
    <t>平成２３年度　木曽川上流技術審査業務　木曽川上流河川事務所　H23.4.1～H24.3.30　土木関係建設コンサルタント業務</t>
  </si>
  <si>
    <t>平成２３年度　木曽川上流事業計画業務　木曽川上流河川事務所　H23.4.1～H24.3.30　土木関係建設コンサルタント業務</t>
    <phoneticPr fontId="4"/>
  </si>
  <si>
    <t>平成２３年度岐阜国道岐阜市地区外用地補償総合技術業務　岐阜国道事務所　H23.4.1～H24.3.26　補償関係コンサルタント業務</t>
  </si>
  <si>
    <t>分任支出負担行為担当官　中部地方整備局岐阜国道事務所長　
福島 眞司　岐阜市茜部本郷1-36-1</t>
  </si>
  <si>
    <t>平成２３年度岐阜国道技術審査業務　岐阜国道事務所　H23.4.1～H25.3.29　土木関係建設コンサルタント業務</t>
  </si>
  <si>
    <t>平成２３年度岐阜国道山県市西深瀬地区外用地補償総合技術業務　岐阜国道事務所　H23.4.1～H24.3.26　補償関係コンサルタント業務</t>
  </si>
  <si>
    <t>分任支出負担行為担当官　中部地方整備局岐阜国道事務所長　
福島 眞司　岐阜市茜部本郷1-36-1</t>
    <phoneticPr fontId="4"/>
  </si>
  <si>
    <t>平成２３年度岐阜国道山県市東深瀬地区外用地補償総合技術業務　岐阜国道事務所　H23.4.1～H24.3.26　補償関係コンサルタント業務</t>
  </si>
  <si>
    <t>平成２３年度岐阜国道積算技術業務　岐阜国道事務所　H23.4.1～H25.3.26　土木関係建設コンサルタント業務</t>
  </si>
  <si>
    <t>平成２３年度岐阜国道調査事業計画業務　岐阜国道事務所　H23.4.1～H24.3.30　土木関係建設コンサルタント業務</t>
  </si>
  <si>
    <t>平成２３年度岐阜国道道路管理事務業務　岐阜国道事務所　H23.4.1～H25.3.31　土木関係建設コンサルタント業務</t>
  </si>
  <si>
    <t>平成２３年度岐阜国道特殊車両事務業務　岐阜国道事務所　H23.4.1～H25.3.29　土木関係建設コンサルタント業務</t>
  </si>
  <si>
    <t>平成２３年度単価契約岐阜国道事務所建設資材価格等調査業務　岐阜国道事務所　H23.4.1～H24.3.23　土木関係建設コンサルタント業務</t>
  </si>
  <si>
    <t>（特財）経済調査会　東京都中央区銀座５－１３－１６東銀座三井ビル</t>
  </si>
  <si>
    <t>平成２３年度　高山国道事業計画業務　高山国道事務所　H23.4.1～H24.3.30　土木関係建設コンサルタント業務</t>
  </si>
  <si>
    <t>分任支出負担行為担当官　中部地方整備局高山国道事務所長　
鈴木 学　高山市上岡本町7-425</t>
    <phoneticPr fontId="4"/>
  </si>
  <si>
    <t>平成２３年度　高山国道積算技術業務　高山国道事務所　H23.4.1～H24.3.30　土木関係建設コンサルタント業務</t>
  </si>
  <si>
    <t>平成２３年度　高山国道道路管理事務業務　高山国道事務所　H23.4.1～H25.3.31　土木関係建設コンサルタント業務</t>
  </si>
  <si>
    <t>平成２３年度　静岡河川管内河川・海岸巡視支援業務　静岡河川事務所　H23.4.1～H24.3.31　土木関係建設コンサルタント業務</t>
  </si>
  <si>
    <t>分任支出負担行為担当官　中部地方整備局静岡河川事務所長　
井口 泰行　静岡市葵区田町3-108</t>
  </si>
  <si>
    <t>平成２３年度　静岡河川技術審査業務　静岡河川事務所　H23.4.1～H24.3.30　土木関係建設コンサルタント業務</t>
  </si>
  <si>
    <t>平成２３年度　静岡河川積算技術業務　静岡河川事務所　H23.4.1～H24.3.30　土木関係建設コンサルタント業務</t>
  </si>
  <si>
    <t>平成２３年度　静岡国道工事監督支援業務　静岡国道事務所　H23.4.1～H24.3.30　土木関係建設コンサルタント業務</t>
  </si>
  <si>
    <t>分任支出負担行為担当官　中部地方整備局静岡国道事務所長　
畠中 秀人　静岡市葵区南安倍2-8-1</t>
    <phoneticPr fontId="4"/>
  </si>
  <si>
    <t>平成２３年度　静岡国道事務所技術審査業務　静岡国道事務所　H23.4.1～H24.3.30　土木関係建設コンサルタント業務</t>
  </si>
  <si>
    <t>平成２３年度　静岡国道道路管理事務業務　静岡国道事務所　H23.4.1～H25.3.31　土木関係建設コンサルタント業務</t>
  </si>
  <si>
    <t>平成２３年度　静岡国道特殊車両事務業務　静岡国道事務所　H23.4.1～H25.3.29　土木関係建設コンサルタント業務</t>
  </si>
  <si>
    <t>平成２３年度　静岡国道用地補償総合技術業務　静岡国道事務所　H23.4.1～H25.3.29　補償関係コンサルタント業務</t>
  </si>
  <si>
    <t>平成２３年度　狩野川河川許認可審査支援業務　沼津河川国道事務所　H23.4.1～H24.3.30　土木関係建設コンサルタント業務</t>
  </si>
  <si>
    <t>分任支出負担行為担当官　中部地方整備局沼津河川国道事務所長　
前佛 和秀　沼津市下香貫外原3244-2</t>
    <phoneticPr fontId="4"/>
  </si>
  <si>
    <t>平成２３年度　狩野川河川巡視支援業務　沼津河川国道事務所　H23.4.1～H24.3.31　土木関係建設コンサルタント業務</t>
  </si>
  <si>
    <t>平成２３年度　沼津河川国道管内道路積算技術業務　沼津河川国道事務所　H23.4.1～H24.3.30　土木関係建設コンサルタント業務</t>
  </si>
  <si>
    <t>平成２３年度　沼津河川国道事務所技術審査業務　沼津河川国道事務所　H23.4.1～H24.3.30　土木関係建設コンサルタント業務</t>
  </si>
  <si>
    <t>平成２３年度　新豊根ダム管理支援業務　浜松河川国道事務所　H23.4.1～H24.3.31　土木関係建設コンサルタント業務</t>
  </si>
  <si>
    <t>分任支出負担行為担当官　中部地方整備局浜松河川国道事務所長　
盛谷 明弘　浜松市中区名塚町266</t>
    <phoneticPr fontId="4"/>
  </si>
  <si>
    <t>平成２３年度　浜松河川国道河川巡視支援業務　浜松河川国道事務所　H23.4.1～H26.3.31　土木関係建設コンサルタント業務</t>
  </si>
  <si>
    <t>平成２３年度　浜松河川国道技術審査業務　浜松河川国道事務所　H23.4.1～H25.3.29　土木関係建設コンサルタント業務</t>
  </si>
  <si>
    <t>平成２３年度　浜松河川事業計画業務　浜松河川国道事務所　H23.4.1～H24.3.30　土木関係建設コンサルタント業務</t>
  </si>
  <si>
    <t>平成２３年度　浜松河川積算技術業務　浜松河川国道事務所　H23.4.1～H24.3.30　土木関係建設コンサルタント業務</t>
  </si>
  <si>
    <t>平成２３年度　浜松道路管理事務業務　浜松河川国道事務所　H23.4.1～H24.3.31　土木関係建設コンサルタント業務</t>
  </si>
  <si>
    <t>（特社）中部建設協会　愛知県名古屋市中区丸の内３－５－１０</t>
    <rPh sb="1" eb="2">
      <t>トク</t>
    </rPh>
    <phoneticPr fontId="4"/>
  </si>
  <si>
    <t>平成２３年度　浜松道路事業計画業務　浜松河川国道事務所　H23.4.1～H24.3.30　土木関係建設コンサルタント業務</t>
  </si>
  <si>
    <t>平成２３年度浜松道路管理積算技術業務　浜松河川国道事務所　H23.4.1～H25.3.29　土木関係建設コンサルタント業務</t>
  </si>
  <si>
    <t>平成２３年度浜松道路特殊車両事務業務　浜松河川国道事務所　H23.4.1～H24.3.30　土木関係建設コンサルタント業務</t>
  </si>
  <si>
    <t>平成２３年度　小里川ダム管理支援業務　庄内川河川事務所　H23.4.1～H24.3.31　土木関係建設コンサルタント業務</t>
  </si>
  <si>
    <t>分任支出負担行為担当官　中部地方整備局庄内川河川事務所長　
高橋 裕輔　名古屋市北区福徳町5-52</t>
    <phoneticPr fontId="4"/>
  </si>
  <si>
    <t>平成２３年度　庄内川河川許認可審査支援業務　庄内川河川事務所　H23.4.1～H24.3.30　土木関係建設コンサルタント業務</t>
  </si>
  <si>
    <t>平成２３年度　庄内川河川巡視支援業務　庄内川河川事務所　H23.4.1～H25.3.31　土木関係建設コンサルタント業務</t>
  </si>
  <si>
    <t>平成２３年度　庄内川河川積算技術業務　庄内川河川事務所　H23.4.1～H25.3.29　土木関係建設コンサルタント業務</t>
  </si>
  <si>
    <t>平成２３年度　豊橋河川技術審査業務　豊橋河川事務所　H23.4.1～H25.3.29　土木関係建設コンサルタント業務</t>
  </si>
  <si>
    <t>分任支出負担行為担当官　中部地方整備局豊橋河川事務所長　
守安 邦弘　豊橋市中野町字平西1-6</t>
  </si>
  <si>
    <t>平成２３年度　豊橋河川事業計画業務　豊橋河川事務所　H23.4.1～H24.3.30　土木関係建設コンサルタント業務</t>
  </si>
  <si>
    <t>平成２３年度　豊橋河川事務所積算技術業務　豊橋河川事務所　H23.4.1～H24.3.30　土木関係建設コンサルタント業務</t>
  </si>
  <si>
    <t>平成２３年度　豊川矢作川河川巡視支援業務　豊橋河川事務所　H23.4.1～H25.3.31　土木関係建設コンサルタント業務</t>
  </si>
  <si>
    <t>平成２３年度　名古屋国道技術審査業務　名古屋国道事務所　H23.4.1～H24.3.23　土木関係建設コンサルタント業務</t>
  </si>
  <si>
    <t>分任支出負担行為担当官　中部地方整備局名古屋国道事務所長　
高橋 敏彦　名古屋市瑞穂区鍵田町2-30</t>
    <phoneticPr fontId="4"/>
  </si>
  <si>
    <t>平成２３年度　名古屋国道三河地区道路管理事務業務　名古屋国道事務所　H23.4.1～H25.3.31　土木関係建設コンサルタント業務</t>
  </si>
  <si>
    <t>平成２３年度　名古屋国道事務所特殊車両事務業務　名古屋国道事務所　H23.4.1～H25.3.29　土木関係建設コンサルタント業務</t>
  </si>
  <si>
    <t>平成２３年度　名古屋国道電気通信事業計画業務　名古屋国道事務所　H23.4.1～H24.3.30　土木関係建設コンサルタント業務</t>
  </si>
  <si>
    <t>平成２３年度　名古屋国道尾張地区道路管理事務業務　名古屋国道事務所　H23.4.1～H24.3.31　土木関係建設コンサルタント業務</t>
  </si>
  <si>
    <t>平成２３年度　愛知国道技術審査業務　愛知国道事務所　H23.4.1～H24.3.30　土木関係建設コンサルタント業務</t>
  </si>
  <si>
    <t>分任支出負担行為担当官　中部地方整備局愛知国道事務所長　
中川 義治　名古屋市千種区池下町2-62</t>
    <phoneticPr fontId="4"/>
  </si>
  <si>
    <t>平成２３年度　愛知国道事業計画業務　愛知国道事務所　H23.4.1～H24.3.30　土木関係建設コンサルタント業務</t>
  </si>
  <si>
    <t>平成２３年度　名四国道技術審査業務　名四国道事務所　H23.4.1～H25.3.29　土木関係建設コンサルタント業務</t>
  </si>
  <si>
    <t>分任支出負担行為担当官　中部地方整備局名四国道事務所長　
村松 千明　名古屋市瑞穂区神穂町5-3</t>
    <phoneticPr fontId="4"/>
  </si>
  <si>
    <t>平成２３年度　設楽ダム事業計画業務　設楽ダム工事事務所　H23.4.1～H24.3.30　土木関係建設コンサルタント業務</t>
  </si>
  <si>
    <t>分任支出負担行為担当官　中部地方整備局設楽ダム工事事務所長　
堀 与志郎　新城市杉山字大東57</t>
    <phoneticPr fontId="4"/>
  </si>
  <si>
    <t>平成２３年度　三重河川・海岸巡視支援業務　三重河川国道事務所　H23.4.1～H24.3.31　土木関係建設コンサルタント業務</t>
  </si>
  <si>
    <t>分任支出負担行為担当官　中部地方整備局三重河川国道事務所長　
塩井 直彦　津市広明町297</t>
    <phoneticPr fontId="4"/>
  </si>
  <si>
    <t>平成２３年度　三重河川許認可審査支援業務　三重河川国道事務所　H23.4.1～H26.3.31　土木関係建設コンサルタント業務</t>
  </si>
  <si>
    <t>平成２３年度　三重河川事業計画業務　三重河川国道事務所　H23.4.1～H24.3.30　土木関係建設コンサルタント業務</t>
  </si>
  <si>
    <t>平成２３年度　三重技術審査業務　三重河川国道事務所　H23.4.1～H24.3.30　土木関係建設コンサルタント業務</t>
  </si>
  <si>
    <t>平成２３年度　三重道路事業計画業務　三重河川国道事務所　H23.4.1～H24.3.30　土木関係建設コンサルタント業務</t>
  </si>
  <si>
    <t>平成２３年度　三重特殊車両事務業務　三重河川国道事務所　H23.4.1～H25.3.29　土木関係建設コンサルタント業務</t>
  </si>
  <si>
    <t>平成２３年度三重道路管理事務業務　三重河川国道事務所　H23.4.1～H24.3.31　土木関係建設コンサルタント業務</t>
  </si>
  <si>
    <t>平成２３年度　木曽川下流河川技術審査業務　木曽川下流河川事務所　H23.4.1～H24.3.30　土木関係建設コンサルタント業務</t>
  </si>
  <si>
    <t>分任支出負担行為担当官　中部地方整備局木曽川下流河川事務所長　
浅野 和広　桑名市大字福島465</t>
    <phoneticPr fontId="4"/>
  </si>
  <si>
    <t>平成２３年度　木曽川下流河川事業計画業務　木曽川下流河川事務所　H23.4.1～H24.3.30　土木関係建設コンサルタント業務</t>
  </si>
  <si>
    <t>平成２３年度　木曽川下流船頭平閘門管理支援業務　木曽川下流河川事務所　H23.4.1～H24.3.31　土木関係建設コンサルタント業務</t>
  </si>
  <si>
    <t>（特財）河川環境管理財団　東京都中央区日本橋小伝馬町１１－９</t>
  </si>
  <si>
    <t>平成２３年度木曽川下流河川巡視支援業務　木曽川下流河川事務所　H23.4.1～H24.3.31　土木関係建設コンサルタント業務</t>
  </si>
  <si>
    <t>平成２３年度　紀勢国道技術審査業務　紀勢国道事務所　H23.4.1～H25.3.29　土木関係建設コンサルタント業務</t>
  </si>
  <si>
    <t>分任支出負担行為担当官　中部地方整備局紀勢国道事務所長　
内藤 幸美　松阪市鎌田町144-6</t>
    <phoneticPr fontId="4"/>
  </si>
  <si>
    <t>平成２３年度　紀勢国道道路管理事務業務　紀勢国道事務所　H23.4.1～H24.3.31　土木関係建設コンサルタント業務</t>
  </si>
  <si>
    <t>平成２３年度　紀勢国道用地補償総合技術業務　紀勢国道事務所　H23.4.1～H24.3.30　補償関係コンサルタント業務</t>
  </si>
  <si>
    <t>平成２３年度　北勢国道技術審査業務　北勢国道事務所　H23.4.1～H24.3.30　土木関係建設コンサルタント業務</t>
  </si>
  <si>
    <t>分任支出負担行為担当官　中部地方整備局北勢国道事務所長　
濱地 仁　四日市市南富田町4-6</t>
  </si>
  <si>
    <t>平成２３年度　北勢国道工事監督支援業務　北勢国道事務所　H23.4.1～H24.3.30　土木関係建設コンサルタント業務</t>
  </si>
  <si>
    <t>平成２３年度　北勢国道積算技術業務　北勢国道事務所　H23.4.1～H24.3.30　土木関係建設コンサルタント業務</t>
  </si>
  <si>
    <t>平成２３年度北勢国道特殊車両事務業務　北勢国道事務所　H23.4.1～H24.3.30　土木関係建設コンサルタント業務</t>
  </si>
  <si>
    <t>平成２３年度名阪国道道路管理事務業務　北勢国道事務所　H23.4.1～H25.3.31　土木関係建設コンサルタント業務</t>
  </si>
  <si>
    <t>平成２３年度　天竜川上流河川許認可審査支援業務　天竜川上流河川事務所　H23.4.1～H25.3.29　土木関係建設コンサルタント業務</t>
  </si>
  <si>
    <t>分任支出負担行為担当官　中部地方整備局天竜川上流河川事務所長　
草野 愼一　駒ヶ根市上穂南7-10</t>
    <phoneticPr fontId="4"/>
  </si>
  <si>
    <t>平成２３年度　天竜川上流河川巡視支援業務　天竜川上流河川事務所　H23.4.1～H24.3.31　土木関係建設コンサルタント業務</t>
  </si>
  <si>
    <t>平成２３年度　天竜川上流管内砂防設備・渓流状況点検業務　天竜川上流河川事務所　H23.4.1～H24.3.30　土木関係建設コンサルタント業務</t>
  </si>
  <si>
    <t>平成２３年度　天竜川上流技術審査業務　天竜川上流河川事務所　H23.4.1～H25.3.29　土木関係建設コンサルタント業務</t>
  </si>
  <si>
    <t>平成２３年度　天竜川上流事業計画業務　天竜川上流河川事務所　H23.4.1～H24.3.30　土木関係建設コンサルタント業務</t>
  </si>
  <si>
    <t>平成２３年度　天竜川上流上伊那地区工事監督支援業務　天竜川上流河川事務所　H23.4.1～H25.3.29　土木関係建設コンサルタント業務</t>
  </si>
  <si>
    <t>平成２３年度　飯田国道管理積算技術業務　飯田国道事務所　H23.4.1～H24.3.30　土木関係建設コンサルタント業務</t>
  </si>
  <si>
    <t>分任支出負担行為担当官　中部地方整備局飯田国道事務所長　
杉井 淳一　飯田市東栄町3350</t>
    <phoneticPr fontId="4"/>
  </si>
  <si>
    <t>平成２３年度　飯田国道技術審査業務　飯田国道事務所　H23.4.1～H24.3.30　土木関係建設コンサルタント業務</t>
  </si>
  <si>
    <t>平成２３年度　飯田国道事業計画業務　飯田国道事務所　H23.4.1～H24.3.30　土木関係建設コンサルタント業務</t>
  </si>
  <si>
    <t>平成２３年度　飯田国道事務所改築積算技術業務　飯田国道事務所　H23.4.1～H24.3.30　土木関係建設コンサルタント業務</t>
  </si>
  <si>
    <t>平成２３年度　飯田国道道路管理事務業務　飯田国道事務所　H23.4.1～H24.3.31　土木関係建設コンサルタント業務</t>
  </si>
  <si>
    <t>平成２３年度　飯田国道特殊車両事務業務　飯田国道事務所　H23.4.1～H24.3.30　土木関係建設コンサルタント業務</t>
  </si>
  <si>
    <t>平成２３年度　天竜川ダム統管ダム管理支援業務　天竜川ダム統合管理事務所　H23.4.1～H24.3.30　土木関係建設コンサルタント業務</t>
  </si>
  <si>
    <t>分任支出負担行為担当官　中部地方整備局天竜川ダム統合管理事務所長　
高木 優　長野県上伊那郡中川村大草6884-19</t>
  </si>
  <si>
    <t>平成２３年度　天竜川ダム統管工事監督支援業務　天竜川ダム統合管理事務所　H23.4.1～H25.3.29　土木関係建設コンサルタント業務</t>
  </si>
  <si>
    <t>平成２３年度　丸山ダム管理支援業務　丸山ダム管理所　H23.4.1～H24.3.31　土木関係建設コンサルタント業務</t>
  </si>
  <si>
    <t>分任支出負担行為担当官　中部地方整備局丸山ダム管理所長　
川本 正和　岐阜県加茂郡八百津町鵜の巣1422-5</t>
  </si>
  <si>
    <t>平成２３年度　矢作ダム技術審査業務　矢作ダム管理所　H23.4.1～H25.3.31　土木関係建設コンサルタント業務</t>
  </si>
  <si>
    <t>分任支出負担行為担当官　中部地方整備局矢作ダム管理所長　
椙田 達也　豊田市閑羅瀬町東畑67</t>
  </si>
  <si>
    <t>平成２３年度　矢作ダム工事監督支援業務　矢作ダム管理所　H23.4.1～H24.3.30　土木関係建設コンサルタント業務</t>
  </si>
  <si>
    <t>平成２３年度　矢作ダム事業計画業務　矢作ダム管理所　H23.4.1～H24.3.30　土木関係建設コンサルタント業務</t>
  </si>
  <si>
    <t>平成２３年度　矢作ダム積算技術業務　矢作ダム管理所　H23.4.1～H24.3.30　土木関係建設コンサルタント業務</t>
  </si>
  <si>
    <t>平成２３年度蓮ダム管理支援業務　蓮ダム管理所　H23.4.1～H24.3.31　土木関係建設コンサルタント業務</t>
  </si>
  <si>
    <t>分任支出負担行為担当官　中部地方整備局蓮ダム管理所長　
早川 信光　松阪市飯高町森1810-11</t>
  </si>
  <si>
    <t>平成２３年度　長島ダム管理支援業務　長島ダム管理所　H23.4.1～H26.3.31　土木関係建設コンサルタント業務</t>
  </si>
  <si>
    <t>分任支出負担行為担当官　中部地方整備局長島ダム管理所長　
山本 孝之　静岡県榛原郡川根本町犬間541-3</t>
    <phoneticPr fontId="4"/>
  </si>
  <si>
    <t>平成２３年度　中部技術建設技術管理業務　中部技術事務所　H23.4.1～H24.3.30　土木関係建設コンサルタント業務</t>
  </si>
  <si>
    <t>分任支出負担行為担当官　中部地方整備局中部技術事務所長　
中村 徹立　名古屋市東区大幸南1-1-15</t>
    <phoneticPr fontId="4"/>
  </si>
  <si>
    <t>平成２３年度　愛知県建設資材価格・設計労務単価調査業務　中部地方整備局　H23.4.6～H24.3.23　土木関係建設コンサルタント業務</t>
  </si>
  <si>
    <t>支出負担行為担当官　中部地方整備局長　
富田 英治　名古屋市中区三の丸2丁目5-1
名古屋合同庁舎第2号館</t>
    <phoneticPr fontId="4"/>
  </si>
  <si>
    <t>（特財）経済調査会　東京都中央区銀座５－１３－１６東銀座三井ビル</t>
    <rPh sb="1" eb="2">
      <t>トク</t>
    </rPh>
    <phoneticPr fontId="4"/>
  </si>
  <si>
    <t>平成２３年度　長野県岐阜県建設資材価格・設計労務単価調査業務　中部地方整備局　H23.4.6～H24.3.23　土木関係建設コンサルタント業務</t>
  </si>
  <si>
    <t>平成２３年度　三重県建設資材価格・設計労務単価調査業務　中部地方整備局　H23.4.7～H24.3.23　土木関係建設コンサルタント業務</t>
  </si>
  <si>
    <t>（特財）建設物価調査会　東京都中央区日本橋大伝馬町１１－８</t>
    <rPh sb="1" eb="2">
      <t>トク</t>
    </rPh>
    <phoneticPr fontId="4"/>
  </si>
  <si>
    <t>平成２３年度　静岡県建設資材価格・設計労務単価調査業務　中部地方整備局　H23.4.7～H24.3.23　土木関係建設コンサルタント業務</t>
  </si>
  <si>
    <t>平成２３年度　中部地方整備局管内建設資材価格調査業務　中部地方整備局　H23.4.7～H24.3.23　土木関係建設コンサルタント業務</t>
  </si>
  <si>
    <t>平成２３年度　単価契約愛知国道建設資材価格等調査業務　愛知国道事務所　H23.4.8～H24.3.23　土木関係建設コンサルタント業務</t>
  </si>
  <si>
    <t>平成２３年度　単価契約三重管内建設資材価格等調査業務　三重河川国道事務所　H23.4.8～H24.3.23　土木関係建設コンサルタント業務</t>
  </si>
  <si>
    <t>平成２３年度　単価契約飯田国道建設資材価格等調査業務　飯田国道事務所　H23.4.8～H24.3.23　土木関係建設コンサルタント業務</t>
  </si>
  <si>
    <t>分任支出負担行為担当官　中部地方整備局飯田国道事務所長　
杉井 淳一　飯田市東栄町3350</t>
    <phoneticPr fontId="4"/>
  </si>
  <si>
    <t>（特財）建設物価調査会　東京都中央区日本橋大伝馬町１１－８</t>
  </si>
  <si>
    <t>平成２３年度　単価契約静岡国道建設資材価格等調査業務　静岡国道事務所　H23.4.9～H24.3.23　土木関係建設コンサルタント業務</t>
  </si>
  <si>
    <t>分任支出負担行為担当官　中部地方整備局静岡国道事務所長　
畠中 秀人　静岡市葵区南安倍2-8-1</t>
    <phoneticPr fontId="4"/>
  </si>
  <si>
    <t>平成２３年度単価契約沼津河川国道事務所建設資材価格等調査業　沼津河川国道事務所　H23.4.9～H24.3.23　土木関係建設コンサルタント業務</t>
  </si>
  <si>
    <t>分任支出負担行為担当官　中部地方整備局沼津河川国道事務所長　
前佛 和秀　沼津市下香貫外原3244-2</t>
    <phoneticPr fontId="4"/>
  </si>
  <si>
    <t>平成２３年度　単価契約名国建設資材価格等調査業務　名古屋国道事務所　H23.4.9～H24.3.22　土木関係建設コンサルタント業務</t>
  </si>
  <si>
    <t>分任支出負担行為担当官　中部地方整備局名古屋国道事務所長　
高橋 敏彦　名古屋市瑞穂区鍵田町2-30</t>
    <phoneticPr fontId="4"/>
  </si>
  <si>
    <t>平成２３年度　単価契約名四国道資材価格等調査業務　名四国道事務所　H23.4.9～H24.3.23　土木関係建設コンサルタント業務</t>
  </si>
  <si>
    <t>分任支出負担行為担当官　中部地方整備局名四国道事務所長　
村松 千明　名古屋市瑞穂区神穂町5-3</t>
    <phoneticPr fontId="4"/>
  </si>
  <si>
    <t>平成２３年度多治見砂防危機管理計画業務　多治見砂防国道事務所　H23.4.12～H24.3.26　土木関係建設コンサルタント業務</t>
  </si>
  <si>
    <t>分任支出負担行為担当官　中部地方整備局多治見砂防国道事務所長　
今井 一之　多治見市小田町4丁目8-6</t>
    <phoneticPr fontId="4"/>
  </si>
  <si>
    <t>（特財）砂防フロンティア整備推進機構　東京都千代田区平河町２－７－４砂防会館別館６階</t>
  </si>
  <si>
    <t>平成２３年度　東海環状水質対策技術業務　多治見砂防国道事務所　H23.4.13～H24.3.30　土木関係建設コンサルタント業務</t>
  </si>
  <si>
    <t>（特財）先端建設技術センター　東京都文京区大塚２－１５－６</t>
  </si>
  <si>
    <t>平成２３年度　単価契約北勢国道建設資材価格等調査業務　北勢国道事務所　H23.4.13～H24.3.23　土木関係建設コンサルタント業務</t>
  </si>
  <si>
    <t>平成２３年度　単価契約浜松河川国道建設資材価格等調査業務　浜松河川国道事務所　H23.4.14～H24.3.23　土木関係建設コンサルタント業務</t>
  </si>
  <si>
    <t>分任支出負担行為担当官　中部地方整備局浜松河川国道事務所長　
盛谷 明弘　浜松市中区名塚町266</t>
    <phoneticPr fontId="4"/>
  </si>
  <si>
    <t>平成２３年度単価契約多治見砂防国道建設資材価格等調査業務　多治見砂防国道事務所　H23.4.19～H24.3.23　土木関係建設コンサルタント業務</t>
  </si>
  <si>
    <t>平成２３年度　単価契約木曽川上流建設資材価格等調査業務　木曽川上流河川事務所　H23.4.19～H24.3.23　土木関係建設コンサルタント業務</t>
  </si>
  <si>
    <t>分任支出負担行為担当官　中部地方整備局木曽川上流河川事務所長　
工藤 啓　岐阜市忠節町5-1</t>
    <phoneticPr fontId="4"/>
  </si>
  <si>
    <t>（特財）建設物価調査会　東京都中央区日本橋大伝馬町１１－８</t>
    <phoneticPr fontId="4"/>
  </si>
  <si>
    <t>平成２３年度　単価契約富士砂防事務所建設資材価格調査　富士砂防事務所　H23.4.28～H24.3.23　土木関係建設コンサルタント業務</t>
  </si>
  <si>
    <t>分任支出負担行為担当官　中部地方整備局富士砂防事務所長　
吉柳 岳志　富士宮市三園平1100</t>
    <phoneticPr fontId="4"/>
  </si>
  <si>
    <t>平成２３年度　単価契約木曽川下流建設資材価格調査　木曽川下流河川事務所　H23.4.28～H24.3.30　土木関係建設コンサルタント業務</t>
    <phoneticPr fontId="4"/>
  </si>
  <si>
    <t>分任支出負担行為担当官　中部地方整備局木曽川下流河川事務所長　
浅野 和広　桑名市大字福島465</t>
    <phoneticPr fontId="4"/>
  </si>
  <si>
    <t>平成２３年度　木曽三川歴史的河川施設調査業務　木曽川下流河川事務所　H23.5.12～H24.3.16　土木関係建設コンサルタント業務</t>
  </si>
  <si>
    <t>平成２３年度　単価契約矢作川・豊川建設資材価格等調査業務　豊橋河川事務所　H23.5.21～H24.3.23　土木関係建設コンサルタント業務</t>
  </si>
  <si>
    <t>平成２３年度　木曽川上流河川浄化施設管理業務　木曽川上流河川事務所　H23.5.26～H24.3.26　土木関係建設コンサルタント業務</t>
  </si>
  <si>
    <t>平成２３年度　中部地方整備局管内橋梁診断業務　中部技術事務所　H23.6.15～H24.3.26　土木関係建設コンサルタント業務</t>
  </si>
  <si>
    <t>分任支出負担行為担当官　中部地方整備局中部技術事務所長　
中村 徹立　名古屋市東区大幸南1-1-15</t>
    <phoneticPr fontId="4"/>
  </si>
  <si>
    <t>（特財）海洋架橋・橋梁調査会　東京都文京区音羽２－１０－２</t>
    <rPh sb="1" eb="2">
      <t>トク</t>
    </rPh>
    <phoneticPr fontId="4"/>
  </si>
  <si>
    <t>平成２３年度　浜松管内道路設備工事管理業務　浜松河川国道事務所　H23.7.9～H24.8.31　土木関係建設コンサルタント業務</t>
  </si>
  <si>
    <t>平成２３年度滑川遊砂工水理模型実験業務　多治見砂防国道事務所　H23.9.2～H24.3.26　土木関係建設コンサルタント業務</t>
  </si>
  <si>
    <t>（特財）建設技術研究所　東京都千代田区岩本町２－９－７ＲＥＣビル</t>
    <rPh sb="1" eb="2">
      <t>トク</t>
    </rPh>
    <phoneticPr fontId="4"/>
  </si>
  <si>
    <t>平成２３年度　高山国道管内特殊車両指導取締支援業務　高山国道事務所　H23.9.16～H25.2.28　土木関係建設コンサルタント業務</t>
  </si>
  <si>
    <t>分任支出負担行為担当官　中部地方整備局高山国道事務所長　
廣松 新　高山市上岡本町7-425</t>
    <phoneticPr fontId="4"/>
  </si>
  <si>
    <t>平成２３年度ユニットプライス型積算基準改定業務　中部地方整備局　H23.9.30～H24.3.23　土木関係建設コンサルタント業務</t>
  </si>
  <si>
    <t>支出負担行為担当官　中部地方整備局長　
足立 敏之　名古屋市中区三の丸2丁目5-1
名古屋合同庁舎第2号館</t>
  </si>
  <si>
    <t>（特財）日本建設情報総合センター　東京都港区赤坂７－１０－２０</t>
    <rPh sb="1" eb="2">
      <t>トク</t>
    </rPh>
    <phoneticPr fontId="4"/>
  </si>
  <si>
    <t>平成２３年度　愛知国道管内技術審査整理業務　愛知国道事務所　H23.10.20～H24.3.30　土木関係建設コンサルタント業務</t>
  </si>
  <si>
    <t>分任支出負担行為担当官　中部地方整備局愛知国道事務所長　
中川 義治　名古屋市千種区池下町2-62</t>
    <phoneticPr fontId="4"/>
  </si>
  <si>
    <t>平成２３年度　沼津河川国道管内河川工事監督支援業務　沼津河川国道事務所　H23.10.26～H24.3.30　土木関係建設コンサルタント業務</t>
  </si>
  <si>
    <t>平成２３年度高山国道管内積算技術業務　高山国道事務所　H23.10.29～H24.3.30　土木関係建設コンサルタント業務</t>
  </si>
  <si>
    <t>平成２３年度　単価契約愛国管内建設資材価格等調査業務　愛知国道事務所　H23.11.23～H24.3.23　土木関係建設コンサルタント業務</t>
  </si>
  <si>
    <t>平成２３年度単価契約北勢国道事務所資材価格等調査業務　北勢国道事務所　H23.12.14～H24.3.23　土木関係建設コンサルタント業務</t>
  </si>
  <si>
    <t>平成２３年度単価契約飯田国道事務所資材価格等調査業務　飯田国道事務所　H23.12.27～H24.3.29　土木関係建設コンサルタント業務</t>
  </si>
  <si>
    <t>平成２３年度　三重河川国道技術審査業務　三重河川国道事務所　H24.1.5～H24.3.30　土木関係建設コンサルタント業務</t>
  </si>
  <si>
    <t>分任支出負担行為担当官　中部地方整備局三重河川国道事務所長　
塩井 直彦　津市広明町297</t>
    <phoneticPr fontId="4"/>
  </si>
  <si>
    <t>平成２３年度　天竜川上流技術審査資料整理業務　天竜川上流河川事務所　H24.1.18～H24.3.30　土木関係建設コンサルタント業務</t>
  </si>
  <si>
    <t>分任支出負担行為担当官　中部地方整備局天竜川上流河川事務所長　
蒲原 潤一　駒ヶ根市上穂南7-10</t>
    <phoneticPr fontId="4"/>
  </si>
  <si>
    <t>平成23年度　清水港湾事務所品質監視等補助業務
静岡県、清水港・田子の浦港内
H23.4.1～H24.3.30
建設コンサルタント等</t>
    <rPh sb="7" eb="9">
      <t>シミズ</t>
    </rPh>
    <rPh sb="9" eb="11">
      <t>コウワン</t>
    </rPh>
    <rPh sb="11" eb="13">
      <t>ジム</t>
    </rPh>
    <rPh sb="13" eb="14">
      <t>ショ</t>
    </rPh>
    <rPh sb="24" eb="27">
      <t>シズオカケン</t>
    </rPh>
    <rPh sb="28" eb="31">
      <t>シミズコウ</t>
    </rPh>
    <rPh sb="32" eb="34">
      <t>タゴ</t>
    </rPh>
    <rPh sb="35" eb="37">
      <t>ウラコウ</t>
    </rPh>
    <rPh sb="37" eb="38">
      <t>ナイ</t>
    </rPh>
    <phoneticPr fontId="4"/>
  </si>
  <si>
    <t>支出負担行為担当官
中部地方整備局副局長
岩立　忠夫
中部地方整備局
名古屋市築地町２番地</t>
    <rPh sb="0" eb="2">
      <t>シシュツ</t>
    </rPh>
    <rPh sb="2" eb="4">
      <t>フタン</t>
    </rPh>
    <rPh sb="4" eb="6">
      <t>コウイ</t>
    </rPh>
    <rPh sb="6" eb="9">
      <t>タントウカン</t>
    </rPh>
    <rPh sb="21" eb="23">
      <t>イワタテ</t>
    </rPh>
    <rPh sb="24" eb="26">
      <t>タダオ</t>
    </rPh>
    <phoneticPr fontId="4"/>
  </si>
  <si>
    <t>（財）港湾空港建設技術サービスセンター
東京都千代田区霞ヶ関3-3-1</t>
    <rPh sb="20" eb="22">
      <t>トウキョウ</t>
    </rPh>
    <rPh sb="22" eb="23">
      <t>ト</t>
    </rPh>
    <rPh sb="23" eb="27">
      <t>チヨダク</t>
    </rPh>
    <rPh sb="27" eb="30">
      <t>カスミガセキ</t>
    </rPh>
    <phoneticPr fontId="4"/>
  </si>
  <si>
    <t>平成23年度　三河港湾事務所品質監視等補助業務
愛知県、三河港・衣浦港内
H23.4.1～H24.3.30
建設コンサルタント等</t>
    <rPh sb="7" eb="9">
      <t>ミカワ</t>
    </rPh>
    <rPh sb="9" eb="11">
      <t>コウワン</t>
    </rPh>
    <rPh sb="11" eb="13">
      <t>ジム</t>
    </rPh>
    <rPh sb="13" eb="14">
      <t>ショ</t>
    </rPh>
    <rPh sb="14" eb="16">
      <t>ヒンシツ</t>
    </rPh>
    <rPh sb="16" eb="18">
      <t>カンシ</t>
    </rPh>
    <rPh sb="18" eb="19">
      <t>ナド</t>
    </rPh>
    <rPh sb="19" eb="21">
      <t>ホジョ</t>
    </rPh>
    <rPh sb="21" eb="23">
      <t>ギョウム</t>
    </rPh>
    <rPh sb="24" eb="27">
      <t>アイチケン</t>
    </rPh>
    <rPh sb="28" eb="31">
      <t>ミカワコウ</t>
    </rPh>
    <rPh sb="32" eb="35">
      <t>キヌウラコウ</t>
    </rPh>
    <rPh sb="35" eb="36">
      <t>ナイ</t>
    </rPh>
    <phoneticPr fontId="4"/>
  </si>
  <si>
    <t>支出負担行為担当官
中部地方整備局副局長
岩立　忠夫
中部地方整備局
名古屋市築地町２番地</t>
    <rPh sb="0" eb="2">
      <t>シシュツ</t>
    </rPh>
    <rPh sb="2" eb="4">
      <t>フタン</t>
    </rPh>
    <rPh sb="4" eb="6">
      <t>コウイ</t>
    </rPh>
    <rPh sb="6" eb="9">
      <t>タントウカン</t>
    </rPh>
    <phoneticPr fontId="4"/>
  </si>
  <si>
    <t>平成23年度　四日市港湾事務所品質監視等補助業務
三重県、四日市港内
H23.4.1～H24.3.30
建設コンサルタント等</t>
    <rPh sb="7" eb="10">
      <t>ヨッカイチ</t>
    </rPh>
    <rPh sb="10" eb="12">
      <t>コウワン</t>
    </rPh>
    <rPh sb="12" eb="14">
      <t>ジム</t>
    </rPh>
    <rPh sb="14" eb="15">
      <t>ショ</t>
    </rPh>
    <rPh sb="15" eb="17">
      <t>ヒンシツ</t>
    </rPh>
    <rPh sb="17" eb="19">
      <t>カンシ</t>
    </rPh>
    <rPh sb="19" eb="20">
      <t>ナド</t>
    </rPh>
    <rPh sb="20" eb="22">
      <t>ホジョ</t>
    </rPh>
    <rPh sb="22" eb="24">
      <t>ギョウム</t>
    </rPh>
    <rPh sb="25" eb="28">
      <t>ミエケン</t>
    </rPh>
    <rPh sb="29" eb="32">
      <t>ヨッカイチ</t>
    </rPh>
    <rPh sb="33" eb="34">
      <t>ナイ</t>
    </rPh>
    <phoneticPr fontId="4"/>
  </si>
  <si>
    <t>平成23年度　津松阪港事務所品質監視等補助業務
三重県、津松阪港内
H23.4.1～H24.3.30
建設コンサルタント等</t>
    <rPh sb="7" eb="8">
      <t>ツ</t>
    </rPh>
    <rPh sb="8" eb="10">
      <t>マツサカ</t>
    </rPh>
    <rPh sb="10" eb="11">
      <t>コウ</t>
    </rPh>
    <rPh sb="11" eb="13">
      <t>ジム</t>
    </rPh>
    <rPh sb="13" eb="14">
      <t>ショ</t>
    </rPh>
    <rPh sb="14" eb="16">
      <t>ヒンシツ</t>
    </rPh>
    <rPh sb="16" eb="18">
      <t>カンシ</t>
    </rPh>
    <rPh sb="18" eb="19">
      <t>ナド</t>
    </rPh>
    <rPh sb="19" eb="21">
      <t>ホジョ</t>
    </rPh>
    <rPh sb="21" eb="23">
      <t>ギョウム</t>
    </rPh>
    <rPh sb="24" eb="27">
      <t>ミエケン</t>
    </rPh>
    <rPh sb="28" eb="30">
      <t>ツマツ</t>
    </rPh>
    <rPh sb="30" eb="31">
      <t>サカ</t>
    </rPh>
    <rPh sb="32" eb="33">
      <t>ナイ</t>
    </rPh>
    <phoneticPr fontId="4"/>
  </si>
  <si>
    <t>平成23年度　中部地方整備局発注補助業務
－
H23.4.1～H24.3.30
建設コンサルタント等</t>
    <phoneticPr fontId="4"/>
  </si>
  <si>
    <t>平成23年度　中部地方整備局技術審査補助業務
中部地方整備局
H23.4.1～H24.3.30
建設コンサルタント等</t>
    <rPh sb="23" eb="30">
      <t>チ</t>
    </rPh>
    <phoneticPr fontId="4"/>
  </si>
  <si>
    <t>平成23年度　水中部施工状況確認業務
中部地方整備局管内
H23.4.1～H24.3.30
建設コンサルタント等</t>
    <rPh sb="19" eb="26">
      <t>チ</t>
    </rPh>
    <rPh sb="26" eb="28">
      <t>カンナイ</t>
    </rPh>
    <phoneticPr fontId="4"/>
  </si>
  <si>
    <t>（社）日本潜水協会
東京都港区新橋６－３－５</t>
    <rPh sb="10" eb="12">
      <t>トウキョウ</t>
    </rPh>
    <rPh sb="12" eb="13">
      <t>ト</t>
    </rPh>
    <rPh sb="13" eb="15">
      <t>ミナトク</t>
    </rPh>
    <rPh sb="15" eb="17">
      <t>シンバシ</t>
    </rPh>
    <phoneticPr fontId="4"/>
  </si>
  <si>
    <t>平成23年度　港湾整備に係る沿岸気象海象の予測情報等提供業務
－
H23.4.1～H24.3.31
建設コンサルタント等</t>
    <phoneticPr fontId="4"/>
  </si>
  <si>
    <t>（財）沿岸技術研究センター
東京都千代田区隼町3-16</t>
    <rPh sb="14" eb="16">
      <t>トウキョウ</t>
    </rPh>
    <rPh sb="16" eb="17">
      <t>ト</t>
    </rPh>
    <rPh sb="17" eb="21">
      <t>チヨダク</t>
    </rPh>
    <rPh sb="21" eb="22">
      <t>ハヤブサ</t>
    </rPh>
    <rPh sb="22" eb="23">
      <t>マチ</t>
    </rPh>
    <phoneticPr fontId="4"/>
  </si>
  <si>
    <t>平成23年度　船舶技術検討業務
－
H23.4.1～H24.2.3
建設コンサルタント等</t>
    <rPh sb="7" eb="9">
      <t>センパク</t>
    </rPh>
    <rPh sb="9" eb="11">
      <t>ギジュツ</t>
    </rPh>
    <rPh sb="11" eb="13">
      <t>ケントウ</t>
    </rPh>
    <rPh sb="13" eb="15">
      <t>ギョウム</t>
    </rPh>
    <phoneticPr fontId="4"/>
  </si>
  <si>
    <t>（社）日本作業船協会
東京都中央区八重洲２－９－７</t>
    <rPh sb="5" eb="7">
      <t>サギョウ</t>
    </rPh>
    <rPh sb="7" eb="8">
      <t>セン</t>
    </rPh>
    <rPh sb="8" eb="10">
      <t>キョウカイ</t>
    </rPh>
    <phoneticPr fontId="4"/>
  </si>
  <si>
    <t>平成23年度　材料単価調査
－
H23.6.9～H24.3.30
建設コンサルタント等</t>
    <phoneticPr fontId="4"/>
  </si>
  <si>
    <t>（財）建設物価調査会
名古屋市中区錦３－４－６</t>
    <phoneticPr fontId="4"/>
  </si>
  <si>
    <t>平成23年度　田子の浦港高濃度浚渫施工管理検討業務
－
H23.7.26～H23.9.30
建設コンサルタント等</t>
    <phoneticPr fontId="4"/>
  </si>
  <si>
    <t>分任支出負担行為担当官
清水港湾事務所長
佐々木　純
中部地方整備局清水港湾事務所
静岡市清水区日の出町７－２</t>
    <rPh sb="0" eb="1">
      <t>ブン</t>
    </rPh>
    <rPh sb="1" eb="2">
      <t>ニン</t>
    </rPh>
    <rPh sb="2" eb="4">
      <t>シシュツ</t>
    </rPh>
    <rPh sb="4" eb="6">
      <t>フタン</t>
    </rPh>
    <rPh sb="6" eb="8">
      <t>コウイ</t>
    </rPh>
    <rPh sb="8" eb="11">
      <t>タントウカン</t>
    </rPh>
    <rPh sb="21" eb="24">
      <t>ササキ</t>
    </rPh>
    <rPh sb="25" eb="26">
      <t>ジュン</t>
    </rPh>
    <phoneticPr fontId="4"/>
  </si>
  <si>
    <t xml:space="preserve">（社）底質浄化協会
東京都中央区新富１の１２の７
</t>
    <phoneticPr fontId="4"/>
  </si>
  <si>
    <t>平成23年度　清水港三保ケーソン製作場修理点検計画検討業務
－
H23.8.12～H24.3.26
建設コンサルタント等</t>
    <rPh sb="50" eb="52">
      <t>ケンセツ</t>
    </rPh>
    <rPh sb="59" eb="60">
      <t>トウ</t>
    </rPh>
    <phoneticPr fontId="4"/>
  </si>
  <si>
    <t>分任支出負担行為担当官
清水港湾事務所長
佐々木　純
中部地方整備局清水港湾事務所
静岡市清水区日の出町７－２</t>
    <rPh sb="0" eb="1">
      <t>ブン</t>
    </rPh>
    <rPh sb="1" eb="2">
      <t>ニン</t>
    </rPh>
    <rPh sb="2" eb="4">
      <t>シシュツ</t>
    </rPh>
    <rPh sb="4" eb="6">
      <t>フタン</t>
    </rPh>
    <rPh sb="6" eb="8">
      <t>コウイ</t>
    </rPh>
    <rPh sb="8" eb="11">
      <t>タントウカン</t>
    </rPh>
    <phoneticPr fontId="4"/>
  </si>
  <si>
    <t xml:space="preserve">（社）港湾荷役機械システム協会 
東京都港区西新橋２の１７の２
</t>
    <phoneticPr fontId="4"/>
  </si>
  <si>
    <t>平成23年度　清水港新興津岸壁（－１５ｍ）施工方策調査
－
H23.9.30～H24.3.23
建設コンサルタント等</t>
    <rPh sb="10" eb="11">
      <t>シン</t>
    </rPh>
    <rPh sb="11" eb="13">
      <t>オキツ</t>
    </rPh>
    <rPh sb="13" eb="15">
      <t>ガンペキ</t>
    </rPh>
    <rPh sb="21" eb="23">
      <t>セコウ</t>
    </rPh>
    <rPh sb="23" eb="25">
      <t>ホウサク</t>
    </rPh>
    <rPh sb="25" eb="27">
      <t>チョウサ</t>
    </rPh>
    <rPh sb="48" eb="50">
      <t>ケンセツ</t>
    </rPh>
    <rPh sb="57" eb="58">
      <t>トウ</t>
    </rPh>
    <phoneticPr fontId="4"/>
  </si>
  <si>
    <t>平成23年度　下田港潮位観測装置信頼性維持検討業務
－
H24.2.29～H24.3.30
建設コンサルタント等</t>
    <rPh sb="0" eb="2">
      <t>ヘイセイ</t>
    </rPh>
    <rPh sb="4" eb="6">
      <t>ネンド</t>
    </rPh>
    <rPh sb="7" eb="9">
      <t>シモダ</t>
    </rPh>
    <rPh sb="9" eb="10">
      <t>コウ</t>
    </rPh>
    <rPh sb="10" eb="12">
      <t>チョウイ</t>
    </rPh>
    <rPh sb="12" eb="14">
      <t>カンソク</t>
    </rPh>
    <rPh sb="14" eb="16">
      <t>ソウチ</t>
    </rPh>
    <rPh sb="16" eb="19">
      <t>シンライセイ</t>
    </rPh>
    <rPh sb="19" eb="21">
      <t>イジ</t>
    </rPh>
    <rPh sb="21" eb="23">
      <t>ケントウ</t>
    </rPh>
    <rPh sb="23" eb="25">
      <t>ギョウム</t>
    </rPh>
    <rPh sb="46" eb="48">
      <t>ケンセツ</t>
    </rPh>
    <rPh sb="55" eb="56">
      <t>トウ</t>
    </rPh>
    <phoneticPr fontId="4"/>
  </si>
  <si>
    <t>（社）海洋調査協会
東京都中央区日本橋本町２－８－６</t>
    <rPh sb="1" eb="2">
      <t>シャ</t>
    </rPh>
    <rPh sb="3" eb="7">
      <t>カイヨウチョウサ</t>
    </rPh>
    <rPh sb="7" eb="9">
      <t>キョウカイ</t>
    </rPh>
    <rPh sb="10" eb="13">
      <t>トウキョウト</t>
    </rPh>
    <rPh sb="13" eb="16">
      <t>チュウオウク</t>
    </rPh>
    <rPh sb="16" eb="19">
      <t>ニホンバシ</t>
    </rPh>
    <phoneticPr fontId="1"/>
  </si>
  <si>
    <t>平成23年度　管内港湾・海岸に係る技術資料作成業務
－
H23.4.1～H24.3.30
建設コンサルタント等</t>
    <rPh sb="0" eb="2">
      <t>ヘイセイ</t>
    </rPh>
    <rPh sb="4" eb="6">
      <t>ネンド</t>
    </rPh>
    <rPh sb="7" eb="9">
      <t>カンナイ</t>
    </rPh>
    <rPh sb="9" eb="11">
      <t>コウワン</t>
    </rPh>
    <rPh sb="12" eb="14">
      <t>カイガン</t>
    </rPh>
    <rPh sb="15" eb="16">
      <t>カカ</t>
    </rPh>
    <rPh sb="17" eb="19">
      <t>ギジュツ</t>
    </rPh>
    <rPh sb="19" eb="21">
      <t>シリョウ</t>
    </rPh>
    <rPh sb="21" eb="23">
      <t>サクセイ</t>
    </rPh>
    <rPh sb="23" eb="25">
      <t>ギョウム</t>
    </rPh>
    <phoneticPr fontId="4"/>
  </si>
  <si>
    <t>分任支出負担行為担当官
名古屋港湾空港技術調査事務所長
内田　吉文
中部地方整備局名古屋港湾空港技術調査事務所
名古屋市南区東又兵ヱ町１－５７－３</t>
    <rPh sb="0" eb="1">
      <t>ブン</t>
    </rPh>
    <rPh sb="1" eb="2">
      <t>ニン</t>
    </rPh>
    <rPh sb="2" eb="4">
      <t>シシュツ</t>
    </rPh>
    <rPh sb="4" eb="6">
      <t>フタン</t>
    </rPh>
    <rPh sb="6" eb="8">
      <t>コウイ</t>
    </rPh>
    <rPh sb="8" eb="11">
      <t>タントウカン</t>
    </rPh>
    <rPh sb="28" eb="30">
      <t>ウチダ</t>
    </rPh>
    <rPh sb="31" eb="33">
      <t>ヨシフミ</t>
    </rPh>
    <phoneticPr fontId="4"/>
  </si>
  <si>
    <t>近畿地区資材単価・建設副産物受入価格調査業務
大阪府大阪市中央区近畿地方整備局管内　H23.4.1～H24.3.26
土木関係建設コンサルタント業務</t>
    <rPh sb="23" eb="26">
      <t>オオサカフ</t>
    </rPh>
    <rPh sb="26" eb="29">
      <t>オオサカシ</t>
    </rPh>
    <rPh sb="29" eb="32">
      <t>チュウオウク</t>
    </rPh>
    <rPh sb="32" eb="34">
      <t>キンキ</t>
    </rPh>
    <rPh sb="34" eb="36">
      <t>チホウ</t>
    </rPh>
    <rPh sb="36" eb="39">
      <t>セイビキョク</t>
    </rPh>
    <rPh sb="39" eb="41">
      <t>カンナイ</t>
    </rPh>
    <rPh sb="59" eb="61">
      <t>ドボク</t>
    </rPh>
    <rPh sb="61" eb="63">
      <t>カンケイ</t>
    </rPh>
    <rPh sb="63" eb="65">
      <t>ケンセツ</t>
    </rPh>
    <rPh sb="72" eb="74">
      <t>ギョウム</t>
    </rPh>
    <phoneticPr fontId="4"/>
  </si>
  <si>
    <t>支出負担行為担当官
近畿地方整備局長
上総　周平
大阪市中央区大手前1-5-44</t>
    <rPh sb="0" eb="2">
      <t>シシュツ</t>
    </rPh>
    <rPh sb="2" eb="4">
      <t>フタン</t>
    </rPh>
    <rPh sb="4" eb="6">
      <t>コウイ</t>
    </rPh>
    <rPh sb="6" eb="9">
      <t>タントウカン</t>
    </rPh>
    <rPh sb="10" eb="12">
      <t>キンキ</t>
    </rPh>
    <rPh sb="12" eb="14">
      <t>チホウ</t>
    </rPh>
    <rPh sb="14" eb="17">
      <t>セイビキョク</t>
    </rPh>
    <rPh sb="17" eb="18">
      <t>チョウ</t>
    </rPh>
    <rPh sb="19" eb="21">
      <t>カズサ</t>
    </rPh>
    <rPh sb="22" eb="24">
      <t>シュウヘイ</t>
    </rPh>
    <rPh sb="25" eb="28">
      <t>オオサカシ</t>
    </rPh>
    <rPh sb="28" eb="31">
      <t>チュウオウク</t>
    </rPh>
    <rPh sb="31" eb="34">
      <t>オオテマエ</t>
    </rPh>
    <phoneticPr fontId="4"/>
  </si>
  <si>
    <t>近畿地区資材単価臨時調査業務
大阪府大阪市中央区近畿地方整備局管内
H23.4.22～H24.3.26
土木関係建設コンサルタント業務</t>
    <rPh sb="15" eb="18">
      <t>オオサカフ</t>
    </rPh>
    <rPh sb="18" eb="21">
      <t>オオサカシ</t>
    </rPh>
    <rPh sb="21" eb="24">
      <t>チュウオウク</t>
    </rPh>
    <rPh sb="24" eb="26">
      <t>キンキ</t>
    </rPh>
    <rPh sb="26" eb="28">
      <t>チホウ</t>
    </rPh>
    <rPh sb="28" eb="31">
      <t>セイビキョク</t>
    </rPh>
    <rPh sb="31" eb="33">
      <t>カンナイ</t>
    </rPh>
    <rPh sb="52" eb="54">
      <t>ドボク</t>
    </rPh>
    <rPh sb="54" eb="56">
      <t>カンケイ</t>
    </rPh>
    <rPh sb="56" eb="58">
      <t>ケンセツ</t>
    </rPh>
    <rPh sb="65" eb="67">
      <t>ギョウム</t>
    </rPh>
    <phoneticPr fontId="4"/>
  </si>
  <si>
    <t>大規模工事技術審査業務
大阪府大阪市中央区大手前１－５－４４大阪合同庁舎一号館　近畿地方整備局
H23.4.29～H24.3.31
土木関係建設コンサルタント業務</t>
    <rPh sb="12" eb="15">
      <t>オオサカフ</t>
    </rPh>
    <rPh sb="15" eb="18">
      <t>オオサカシ</t>
    </rPh>
    <rPh sb="18" eb="21">
      <t>チュウオウク</t>
    </rPh>
    <rPh sb="21" eb="24">
      <t>オオテマエ</t>
    </rPh>
    <rPh sb="30" eb="32">
      <t>オオサカ</t>
    </rPh>
    <rPh sb="32" eb="34">
      <t>ゴウドウ</t>
    </rPh>
    <rPh sb="34" eb="36">
      <t>チョウシャ</t>
    </rPh>
    <rPh sb="36" eb="37">
      <t>イチ</t>
    </rPh>
    <rPh sb="37" eb="39">
      <t>ゴウカン</t>
    </rPh>
    <rPh sb="40" eb="42">
      <t>キンキ</t>
    </rPh>
    <rPh sb="42" eb="44">
      <t>チホウ</t>
    </rPh>
    <rPh sb="44" eb="47">
      <t>セイビキョク</t>
    </rPh>
    <rPh sb="66" eb="68">
      <t>ドボク</t>
    </rPh>
    <rPh sb="68" eb="70">
      <t>カンケイ</t>
    </rPh>
    <rPh sb="70" eb="72">
      <t>ケンセツ</t>
    </rPh>
    <rPh sb="79" eb="81">
      <t>ギョウム</t>
    </rPh>
    <phoneticPr fontId="4"/>
  </si>
  <si>
    <t xml:space="preserve">（特財）先端建設技術センター
東京都文京区大塚２－１５－６                                          </t>
    <rPh sb="1" eb="2">
      <t>トク</t>
    </rPh>
    <phoneticPr fontId="4"/>
  </si>
  <si>
    <t>大阪府他地区公共事業労務費調査業務
大阪府大阪市近畿地方整備局管内
H23.8.20～H24.2.28
土木関係建設コンサルタント業務</t>
    <rPh sb="18" eb="21">
      <t>オオサカフ</t>
    </rPh>
    <rPh sb="21" eb="24">
      <t>オオサカシ</t>
    </rPh>
    <rPh sb="24" eb="26">
      <t>キンキ</t>
    </rPh>
    <rPh sb="26" eb="28">
      <t>チホウ</t>
    </rPh>
    <rPh sb="28" eb="31">
      <t>セイビキョク</t>
    </rPh>
    <rPh sb="31" eb="33">
      <t>カンナイ</t>
    </rPh>
    <rPh sb="52" eb="54">
      <t>ドボク</t>
    </rPh>
    <rPh sb="54" eb="56">
      <t>カンケイ</t>
    </rPh>
    <rPh sb="56" eb="58">
      <t>ケンセツ</t>
    </rPh>
    <rPh sb="65" eb="67">
      <t>ギョウム</t>
    </rPh>
    <phoneticPr fontId="4"/>
  </si>
  <si>
    <t>兵庫県他地区公共事業労務費調査業務
大阪府大阪市近畿地方整備局管内
H23.8.16～H24.2.28
土木関係建設コンサルタント業務</t>
    <rPh sb="18" eb="21">
      <t>オオサカフ</t>
    </rPh>
    <rPh sb="21" eb="24">
      <t>オオサカシ</t>
    </rPh>
    <rPh sb="24" eb="26">
      <t>キンキ</t>
    </rPh>
    <rPh sb="26" eb="28">
      <t>チホウ</t>
    </rPh>
    <rPh sb="28" eb="31">
      <t>セイビキョク</t>
    </rPh>
    <rPh sb="31" eb="33">
      <t>カンナイ</t>
    </rPh>
    <rPh sb="52" eb="54">
      <t>ドボク</t>
    </rPh>
    <rPh sb="54" eb="56">
      <t>カンケイ</t>
    </rPh>
    <rPh sb="56" eb="58">
      <t>ケンセツ</t>
    </rPh>
    <rPh sb="65" eb="67">
      <t>ギョウム</t>
    </rPh>
    <phoneticPr fontId="4"/>
  </si>
  <si>
    <t>（特財）経済調査会
関西支部
大阪市北区中崎西2-4-12</t>
    <rPh sb="1" eb="2">
      <t>トク</t>
    </rPh>
    <rPh sb="2" eb="3">
      <t>ザイ</t>
    </rPh>
    <rPh sb="4" eb="6">
      <t>ケイザイ</t>
    </rPh>
    <rPh sb="6" eb="9">
      <t>チョウサカイ</t>
    </rPh>
    <rPh sb="10" eb="12">
      <t>カンサイ</t>
    </rPh>
    <rPh sb="12" eb="14">
      <t>シブ</t>
    </rPh>
    <rPh sb="15" eb="18">
      <t>オオサカシ</t>
    </rPh>
    <rPh sb="18" eb="20">
      <t>キタク</t>
    </rPh>
    <rPh sb="20" eb="23">
      <t>ナカザキニシ</t>
    </rPh>
    <phoneticPr fontId="4"/>
  </si>
  <si>
    <t>電気通信関係労務費調査業務
大阪府大阪市中央区大手前１－５－４４　近畿地方整備局
H23.10.14～H24.2.10
土木関係建設コンサルタント業務</t>
    <rPh sb="14" eb="17">
      <t>オオサカフ</t>
    </rPh>
    <rPh sb="17" eb="20">
      <t>オオサカシ</t>
    </rPh>
    <rPh sb="20" eb="23">
      <t>チュウオウク</t>
    </rPh>
    <rPh sb="23" eb="26">
      <t>オオテマエ</t>
    </rPh>
    <rPh sb="33" eb="35">
      <t>キンキ</t>
    </rPh>
    <rPh sb="35" eb="37">
      <t>チホウ</t>
    </rPh>
    <rPh sb="37" eb="40">
      <t>セイビキョク</t>
    </rPh>
    <rPh sb="60" eb="62">
      <t>ドボク</t>
    </rPh>
    <rPh sb="62" eb="64">
      <t>カンケイ</t>
    </rPh>
    <rPh sb="64" eb="66">
      <t>ケンセツ</t>
    </rPh>
    <rPh sb="73" eb="75">
      <t>ギョウム</t>
    </rPh>
    <phoneticPr fontId="4"/>
  </si>
  <si>
    <t>工事発注資料作成業務
大阪府大阪市中央区大手前１－５－４４　近畿地方整備局
H23.5.12～H24.3.31
土木関係建設コンサルタント業務</t>
    <rPh sb="11" eb="14">
      <t>オオサカフ</t>
    </rPh>
    <rPh sb="14" eb="17">
      <t>オオサカシ</t>
    </rPh>
    <rPh sb="17" eb="20">
      <t>チュウオウク</t>
    </rPh>
    <rPh sb="20" eb="23">
      <t>オオテマエ</t>
    </rPh>
    <rPh sb="30" eb="32">
      <t>キンキ</t>
    </rPh>
    <rPh sb="32" eb="34">
      <t>チホウ</t>
    </rPh>
    <rPh sb="34" eb="37">
      <t>セイビキョク</t>
    </rPh>
    <rPh sb="56" eb="58">
      <t>ドボク</t>
    </rPh>
    <rPh sb="58" eb="60">
      <t>カンケイ</t>
    </rPh>
    <rPh sb="60" eb="62">
      <t>ケンセツ</t>
    </rPh>
    <rPh sb="69" eb="71">
      <t>ギョウム</t>
    </rPh>
    <phoneticPr fontId="4"/>
  </si>
  <si>
    <t xml:space="preserve"> （特社）近畿建設協会
大阪府大阪市中央区大手前1-7-31</t>
    <rPh sb="5" eb="7">
      <t>キンキ</t>
    </rPh>
    <rPh sb="7" eb="9">
      <t>ケンセツ</t>
    </rPh>
    <rPh sb="9" eb="11">
      <t>キョウカイ</t>
    </rPh>
    <rPh sb="12" eb="15">
      <t>オオサカフ</t>
    </rPh>
    <rPh sb="15" eb="18">
      <t>オオサカシ</t>
    </rPh>
    <rPh sb="18" eb="21">
      <t>チュウオウク</t>
    </rPh>
    <rPh sb="21" eb="24">
      <t>オオテマエ</t>
    </rPh>
    <phoneticPr fontId="4"/>
  </si>
  <si>
    <t>営繕積算向け建築資材（設備）単価調査業務　　            大阪府大阪市中央区　近畿地方整備局営繕部　H23.12.23～H24.3.16　建築コンサルタント業務</t>
    <rPh sb="0" eb="2">
      <t>エイゼン</t>
    </rPh>
    <rPh sb="2" eb="4">
      <t>セキサン</t>
    </rPh>
    <rPh sb="4" eb="5">
      <t>ム</t>
    </rPh>
    <rPh sb="6" eb="8">
      <t>ケンチク</t>
    </rPh>
    <rPh sb="8" eb="10">
      <t>シザイ</t>
    </rPh>
    <rPh sb="11" eb="13">
      <t>セツビ</t>
    </rPh>
    <rPh sb="14" eb="16">
      <t>タンカ</t>
    </rPh>
    <rPh sb="16" eb="18">
      <t>チョウサ</t>
    </rPh>
    <rPh sb="18" eb="20">
      <t>ギョウム</t>
    </rPh>
    <rPh sb="34" eb="37">
      <t>オオサカフ</t>
    </rPh>
    <rPh sb="37" eb="40">
      <t>オオサカシ</t>
    </rPh>
    <rPh sb="40" eb="43">
      <t>チュウオウク</t>
    </rPh>
    <rPh sb="44" eb="46">
      <t>キンキ</t>
    </rPh>
    <rPh sb="46" eb="48">
      <t>チホウ</t>
    </rPh>
    <rPh sb="48" eb="50">
      <t>セイビ</t>
    </rPh>
    <rPh sb="50" eb="51">
      <t>キョク</t>
    </rPh>
    <rPh sb="51" eb="54">
      <t>エイゼンブ</t>
    </rPh>
    <rPh sb="74" eb="76">
      <t>ケンチク</t>
    </rPh>
    <rPh sb="83" eb="85">
      <t>ギョウム</t>
    </rPh>
    <phoneticPr fontId="4"/>
  </si>
  <si>
    <t>指名競争　簡易公募型競争入札</t>
    <rPh sb="0" eb="2">
      <t>シメイ</t>
    </rPh>
    <rPh sb="2" eb="4">
      <t>キョウソウ</t>
    </rPh>
    <rPh sb="5" eb="7">
      <t>カンイ</t>
    </rPh>
    <rPh sb="7" eb="10">
      <t>コウボガタ</t>
    </rPh>
    <rPh sb="10" eb="12">
      <t>キョウソウ</t>
    </rPh>
    <rPh sb="12" eb="14">
      <t>ニュウサツ</t>
    </rPh>
    <phoneticPr fontId="4"/>
  </si>
  <si>
    <t>九頭竜川・北川河川巡視支援業務
福井県坂井市三国町新保地先～福井県三方上中郡若狭町仮屋地先
H23.4.1～H24.3.31
土木関係建設コンサルタント業務</t>
    <rPh sb="0" eb="4">
      <t>クズリュウガワ</t>
    </rPh>
    <rPh sb="5" eb="7">
      <t>キタガワ</t>
    </rPh>
    <rPh sb="7" eb="9">
      <t>カセン</t>
    </rPh>
    <rPh sb="9" eb="11">
      <t>ジュンシ</t>
    </rPh>
    <rPh sb="11" eb="13">
      <t>シエン</t>
    </rPh>
    <rPh sb="13" eb="15">
      <t>ギョウム</t>
    </rPh>
    <phoneticPr fontId="28"/>
  </si>
  <si>
    <t>分任支出負担行為担当官
近畿地方整備局福井河川国道事務所長
岩下　友也
福井市花堂南２丁目１４の７</t>
    <rPh sb="0" eb="1">
      <t>ブン</t>
    </rPh>
    <rPh sb="1" eb="2">
      <t>ニン</t>
    </rPh>
    <rPh sb="2" eb="4">
      <t>シシュツ</t>
    </rPh>
    <rPh sb="4" eb="6">
      <t>フタン</t>
    </rPh>
    <rPh sb="6" eb="8">
      <t>コウイ</t>
    </rPh>
    <rPh sb="8" eb="11">
      <t>タントウカン</t>
    </rPh>
    <rPh sb="12" eb="19">
      <t>キンキ</t>
    </rPh>
    <rPh sb="19" eb="28">
      <t>フクイ</t>
    </rPh>
    <rPh sb="28" eb="29">
      <t>チョウ</t>
    </rPh>
    <rPh sb="30" eb="32">
      <t>イワシタ</t>
    </rPh>
    <rPh sb="33" eb="35">
      <t>トモヤ</t>
    </rPh>
    <phoneticPr fontId="4"/>
  </si>
  <si>
    <t>福井河川国道事務所許認可審査支援業務
福井県福井市三ツ屋町１０ー９ー２（福井河川国道事務所九頭竜川出張
H23.4.1～H25.3.31
土木関係建設コンサルタント業務</t>
    <rPh sb="0" eb="4">
      <t>フクイカセン</t>
    </rPh>
    <rPh sb="4" eb="6">
      <t>コクドウ</t>
    </rPh>
    <rPh sb="6" eb="9">
      <t>ジムショ</t>
    </rPh>
    <rPh sb="9" eb="12">
      <t>キョニンカ</t>
    </rPh>
    <rPh sb="12" eb="14">
      <t>シンサ</t>
    </rPh>
    <rPh sb="14" eb="16">
      <t>シエン</t>
    </rPh>
    <rPh sb="16" eb="18">
      <t>ギョウム</t>
    </rPh>
    <phoneticPr fontId="28"/>
  </si>
  <si>
    <t>福井管内水文観測所保守点検業務
福井県福井市花堂南２ー１４ー７（福井河川国道事務所管内）
H23.4.1～H24.3.31
土木関係建設コンサルタント業務</t>
    <rPh sb="0" eb="4">
      <t>フクイカンナイ</t>
    </rPh>
    <rPh sb="4" eb="6">
      <t>スイモン</t>
    </rPh>
    <rPh sb="6" eb="9">
      <t>カンソクジョ</t>
    </rPh>
    <rPh sb="9" eb="11">
      <t>ホシュ</t>
    </rPh>
    <rPh sb="11" eb="13">
      <t>テンケン</t>
    </rPh>
    <rPh sb="13" eb="15">
      <t>ギョウム</t>
    </rPh>
    <phoneticPr fontId="28"/>
  </si>
  <si>
    <t>福井国道維持出張所他管内道路許認可審査・適正化指導業務
福井県福井市花堂南２ー１４ー７（福井河川国道事務所管内）
H23.4.1～H24.3.31土木関係建設コンサルタント業務</t>
    <rPh sb="0" eb="2">
      <t>フクイ</t>
    </rPh>
    <rPh sb="2" eb="4">
      <t>コクドウ</t>
    </rPh>
    <rPh sb="4" eb="6">
      <t>イジ</t>
    </rPh>
    <rPh sb="6" eb="9">
      <t>シュッチョウショ</t>
    </rPh>
    <rPh sb="9" eb="10">
      <t>タ</t>
    </rPh>
    <rPh sb="12" eb="14">
      <t>ドウロ</t>
    </rPh>
    <rPh sb="14" eb="17">
      <t>キョニンカ</t>
    </rPh>
    <rPh sb="17" eb="19">
      <t>シンサ</t>
    </rPh>
    <rPh sb="20" eb="22">
      <t>テキセイ</t>
    </rPh>
    <rPh sb="22" eb="23">
      <t>カ</t>
    </rPh>
    <rPh sb="23" eb="25">
      <t>シドウ</t>
    </rPh>
    <rPh sb="25" eb="27">
      <t>ギョウム</t>
    </rPh>
    <phoneticPr fontId="29"/>
  </si>
  <si>
    <t>国所管</t>
    <phoneticPr fontId="4"/>
  </si>
  <si>
    <t>福井河川国道管内特殊車両申請書審査業務
福井県福井市花堂南２（福井河川国道事務所管内）
H23.4.1～H24.3.31土木関係建設コンサルタント業務</t>
    <rPh sb="0" eb="4">
      <t>フクイカセン</t>
    </rPh>
    <rPh sb="4" eb="6">
      <t>コクドウ</t>
    </rPh>
    <rPh sb="6" eb="8">
      <t>カンナイ</t>
    </rPh>
    <rPh sb="8" eb="10">
      <t>トクシュ</t>
    </rPh>
    <rPh sb="10" eb="12">
      <t>シャリョウ</t>
    </rPh>
    <rPh sb="12" eb="15">
      <t>シンセイショ</t>
    </rPh>
    <rPh sb="15" eb="17">
      <t>シンサ</t>
    </rPh>
    <rPh sb="17" eb="19">
      <t>ギョウム</t>
    </rPh>
    <phoneticPr fontId="29"/>
  </si>
  <si>
    <t xml:space="preserve">技術審査業務
福井県福井市花堂南２ー１４ー７
H23.4.1～H24.3.31
土木関係建設コンサルタント業務
</t>
    <rPh sb="0" eb="2">
      <t>ギジュツ</t>
    </rPh>
    <rPh sb="2" eb="4">
      <t>シンサ</t>
    </rPh>
    <rPh sb="4" eb="6">
      <t>ギョウム</t>
    </rPh>
    <phoneticPr fontId="29"/>
  </si>
  <si>
    <t>積算技術業務
福井県福井市花堂南２ー１４ー７
H23.4.1～H24.3.31
土木関係建設コンサルタント業務</t>
    <rPh sb="0" eb="2">
      <t>セキサン</t>
    </rPh>
    <rPh sb="2" eb="4">
      <t>ギジュツ</t>
    </rPh>
    <rPh sb="4" eb="6">
      <t>ギョウム</t>
    </rPh>
    <phoneticPr fontId="29"/>
  </si>
  <si>
    <t>永平寺大野道路他技術審査業務
福井県福井市花堂南２ー１４ー７
H24.1.26～H24.3.30土木関係建設コンサルタント業務</t>
    <phoneticPr fontId="4"/>
  </si>
  <si>
    <t>琵琶湖管内河川巡視支援業務
滋賀県大津市黒津４丁目５番１号琵琶湖河川事務所管内
H23.4.1～H25.3.31
土木関係建設コンサルタント業務</t>
    <rPh sb="0" eb="3">
      <t>ビワコ</t>
    </rPh>
    <rPh sb="3" eb="5">
      <t>カンナイ</t>
    </rPh>
    <rPh sb="5" eb="7">
      <t>カセン</t>
    </rPh>
    <rPh sb="7" eb="9">
      <t>ジュンシ</t>
    </rPh>
    <rPh sb="9" eb="11">
      <t>シエン</t>
    </rPh>
    <rPh sb="11" eb="13">
      <t>ギョウム</t>
    </rPh>
    <phoneticPr fontId="4"/>
  </si>
  <si>
    <t>分任支出負担行為担当官
近畿地方整備局琵琶湖河川事務所長
竹田　正彦
滋賀県大津市黒津４－５－１</t>
    <rPh sb="8" eb="11">
      <t>タントウカン</t>
    </rPh>
    <rPh sb="12" eb="14">
      <t>キンキ</t>
    </rPh>
    <rPh sb="14" eb="16">
      <t>チホウ</t>
    </rPh>
    <rPh sb="16" eb="19">
      <t>セイビキョク</t>
    </rPh>
    <rPh sb="19" eb="27">
      <t>ビワコカセンジムショ</t>
    </rPh>
    <rPh sb="27" eb="28">
      <t>チョウ</t>
    </rPh>
    <rPh sb="29" eb="31">
      <t>タケダ</t>
    </rPh>
    <rPh sb="32" eb="34">
      <t>マサヒコ</t>
    </rPh>
    <rPh sb="35" eb="38">
      <t>シガケン</t>
    </rPh>
    <rPh sb="38" eb="41">
      <t>オオツシ</t>
    </rPh>
    <rPh sb="41" eb="42">
      <t>クロ</t>
    </rPh>
    <rPh sb="42" eb="43">
      <t>ツ</t>
    </rPh>
    <phoneticPr fontId="4"/>
  </si>
  <si>
    <t>琵琶湖管内水文観測所保守点検業務
滋賀県大津市他（琵琶湖流域他）
H23.4.1～H24.3.31
土木関係建設コンサルタント業務</t>
    <rPh sb="0" eb="3">
      <t>ビワコ</t>
    </rPh>
    <rPh sb="3" eb="5">
      <t>カンナイ</t>
    </rPh>
    <rPh sb="5" eb="7">
      <t>スイモン</t>
    </rPh>
    <rPh sb="7" eb="10">
      <t>カンソクショ</t>
    </rPh>
    <rPh sb="10" eb="12">
      <t>ホシュ</t>
    </rPh>
    <rPh sb="12" eb="14">
      <t>テンケン</t>
    </rPh>
    <rPh sb="14" eb="16">
      <t>ギョウム</t>
    </rPh>
    <phoneticPr fontId="4"/>
  </si>
  <si>
    <t>琵琶湖管内水文資料整理業務
滋賀県大津市黒津４丁目５番１号
H23.4.28～H24.2.29
土木関係建設コンサルタント業務</t>
    <rPh sb="0" eb="3">
      <t>ビワコ</t>
    </rPh>
    <rPh sb="3" eb="5">
      <t>カンナイ</t>
    </rPh>
    <rPh sb="5" eb="7">
      <t>スイモン</t>
    </rPh>
    <rPh sb="7" eb="9">
      <t>シリョウ</t>
    </rPh>
    <rPh sb="9" eb="11">
      <t>セイリ</t>
    </rPh>
    <rPh sb="11" eb="13">
      <t>ギョウム</t>
    </rPh>
    <phoneticPr fontId="4"/>
  </si>
  <si>
    <t>積算技術業務
滋賀県大津市竜が丘４番５号
H23.4.1～H24.3.31土木関係建設コンサルタント業務</t>
  </si>
  <si>
    <t>分任支出負担行為担当官
近畿地方整備局滋賀国道事務所長
大西　博
滋賀県大津市竜が丘4番5号</t>
  </si>
  <si>
    <t xml:space="preserve"> （特社）近畿建設協会
大阪府大阪市中央区大手前1-7-31</t>
  </si>
  <si>
    <t>特社</t>
  </si>
  <si>
    <t>国所管</t>
  </si>
  <si>
    <t>技術審査業務
滋賀県大津市竜が丘４番５号
H23.4.1～H24.3.31土木関係建設コンサルタント業務</t>
  </si>
  <si>
    <t>滋賀国道管内道路許認可審査業務
滋賀県大津市竜が４番５号
H23.4.1～H25.3.31土木関係建設コンサルタント業務</t>
  </si>
  <si>
    <t>滋賀国道管内特殊車両申請書審査業務
滋賀県大津市竜が丘４番５号
H23.4.1～H24.3.31土木関係建設コンサルタント業務</t>
  </si>
  <si>
    <t>草津維持出張所他管内道路許認可審査業務
滋賀県栗東市中沢他
H23.4.1～H24.3.31
土木関係建設コンサルタント業務</t>
  </si>
  <si>
    <t>滋賀国道管内特殊車両取締業務
滋賀県大津市竜が丘４番５号
H23.4.1～H24.3.31                  土木関係建設コンサルタント業務</t>
    <rPh sb="63" eb="65">
      <t>ドボク</t>
    </rPh>
    <rPh sb="65" eb="67">
      <t>カンケイ</t>
    </rPh>
    <rPh sb="67" eb="69">
      <t>ケンセツ</t>
    </rPh>
    <rPh sb="76" eb="78">
      <t>ギョウム</t>
    </rPh>
    <phoneticPr fontId="4"/>
  </si>
  <si>
    <t>分任支出負担行為担当官
近畿地方整備局滋賀国道事務所長
沢田　康夫
滋賀県大津市竜が丘4番5号</t>
  </si>
  <si>
    <t>道路構造物点検業務　滋賀県大津市竜が丘４番５号　　　　　H23.8.3～H24.2.29  　　　土木関係建設コンサルタント業務</t>
    <rPh sb="0" eb="2">
      <t>ドウロ</t>
    </rPh>
    <rPh sb="2" eb="5">
      <t>コウゾウブツ</t>
    </rPh>
    <rPh sb="5" eb="7">
      <t>テンケン</t>
    </rPh>
    <rPh sb="7" eb="9">
      <t>ギョウム</t>
    </rPh>
    <rPh sb="10" eb="13">
      <t>シガケン</t>
    </rPh>
    <rPh sb="13" eb="16">
      <t>オオツシ</t>
    </rPh>
    <rPh sb="16" eb="17">
      <t>タツ</t>
    </rPh>
    <rPh sb="18" eb="19">
      <t>オカ</t>
    </rPh>
    <rPh sb="20" eb="21">
      <t>バン</t>
    </rPh>
    <rPh sb="22" eb="23">
      <t>ゴウ</t>
    </rPh>
    <rPh sb="49" eb="51">
      <t>ドボク</t>
    </rPh>
    <rPh sb="51" eb="53">
      <t>カンケイ</t>
    </rPh>
    <rPh sb="53" eb="55">
      <t>ケンセツ</t>
    </rPh>
    <rPh sb="62" eb="64">
      <t>ギョウム</t>
    </rPh>
    <phoneticPr fontId="4"/>
  </si>
  <si>
    <t>簡易公募型競争入札（総合評価）</t>
    <rPh sb="0" eb="2">
      <t>カンイ</t>
    </rPh>
    <rPh sb="2" eb="5">
      <t>コウボガタ</t>
    </rPh>
    <rPh sb="5" eb="7">
      <t>キョウソウ</t>
    </rPh>
    <rPh sb="7" eb="9">
      <t>ニュウサツ</t>
    </rPh>
    <rPh sb="10" eb="12">
      <t>ソウゴウ</t>
    </rPh>
    <rPh sb="12" eb="14">
      <t>ヒョウカ</t>
    </rPh>
    <phoneticPr fontId="4"/>
  </si>
  <si>
    <t>由良川水文観測所保守点検業務
京都府舞鶴市神崎地先～京都府南丹市美山町芦生地先（由良川流域内）
H23.4.1～H24.3.31
土木関係建設コンサルタント業務</t>
    <phoneticPr fontId="4"/>
  </si>
  <si>
    <t xml:space="preserve">分任支出負担行為担当官
近畿地方整備局福知山河川国道事務所長
田中　貢
京都府福知山市字堀小字今岡2459-14 </t>
    <rPh sb="0" eb="1">
      <t>ブン</t>
    </rPh>
    <rPh sb="1" eb="2">
      <t>ニン</t>
    </rPh>
    <rPh sb="2" eb="4">
      <t>シシュツ</t>
    </rPh>
    <rPh sb="4" eb="6">
      <t>フタン</t>
    </rPh>
    <rPh sb="6" eb="8">
      <t>コウイ</t>
    </rPh>
    <rPh sb="8" eb="11">
      <t>タントウカン</t>
    </rPh>
    <rPh sb="12" eb="14">
      <t>キンキ</t>
    </rPh>
    <rPh sb="14" eb="16">
      <t>チホウ</t>
    </rPh>
    <rPh sb="16" eb="18">
      <t>セイビ</t>
    </rPh>
    <rPh sb="18" eb="19">
      <t>キョク</t>
    </rPh>
    <rPh sb="19" eb="22">
      <t>フクチヤマ</t>
    </rPh>
    <rPh sb="22" eb="24">
      <t>カセン</t>
    </rPh>
    <rPh sb="24" eb="26">
      <t>コクドウ</t>
    </rPh>
    <rPh sb="26" eb="28">
      <t>ジム</t>
    </rPh>
    <rPh sb="28" eb="30">
      <t>ショチョウ</t>
    </rPh>
    <rPh sb="31" eb="33">
      <t>タナカ</t>
    </rPh>
    <rPh sb="34" eb="35">
      <t>ミツ</t>
    </rPh>
    <phoneticPr fontId="4"/>
  </si>
  <si>
    <t>由良川河川巡視支援業務
京都府福知山市字堀小字今岡地先他（福知山河川国道事務所及びその管内）
H23.4.1～H24.3.31土木関係建設コンサルタント業務</t>
    <phoneticPr fontId="4"/>
  </si>
  <si>
    <t>由良川水防災大川地区他用地補償総合技術業務
京都府福知山市字
堀小字今岡２４５
９ー１４　（福知山河
川国道事務所管内）
H23.5.17～H25.3.31
補償コンサ
ルタント業務</t>
    <phoneticPr fontId="4"/>
  </si>
  <si>
    <t>由良川水防災河守地区他用地補償総合技術業務
京都府福知山市字
堀小字今岡２４５
９ー１４　（福知山河
川国道事務所管内）
H23.5.17～H25.3.31
補償コンサ
ルタント業務</t>
    <phoneticPr fontId="4"/>
  </si>
  <si>
    <t>由良川水文資料整理業務
京都府福知山市字堀小字今岡地先（福知山河川国道事務所）
H23.4.2～H24.3.25
土木関係建設コンサルタント業務</t>
    <phoneticPr fontId="4"/>
  </si>
  <si>
    <t>技術審査業務
京都府福知山市字堀小字今岡地先
H23.4.1～H25.3.31
土木関係建設コンサルタント業務</t>
    <phoneticPr fontId="4"/>
  </si>
  <si>
    <t>国所管</t>
    <phoneticPr fontId="4"/>
  </si>
  <si>
    <t>綾部国道維持出張所管内道路許認可審査・適正化指導業務
京都府綾部市味方町中ノ坪地先他（綾部国道維持出張所及びその管内）
H23.4.1～H24.3.31
土木関係建設コンサルタント業務</t>
    <phoneticPr fontId="4"/>
  </si>
  <si>
    <t>福知山河川国道管内道路許認可審査業務
京都府福知山市字堀小字今岡地先（福知山河川国道事務所）
H23.4.1～H25.3.31
土木関係建設コンサルタント業務</t>
    <phoneticPr fontId="4"/>
  </si>
  <si>
    <t>福知山国道維持出張所管内道路許認可審査・適正化指導業務
京都府福知山市緑ヶ丘町地先他（福知山国道維持出張所及びその管内）
H23.4.1～H25.3.31
土木関係建設コンサルタント業務</t>
    <phoneticPr fontId="4"/>
  </si>
  <si>
    <t>設計点検業務
京都府福知山市字堀小字今岡2459ー14福知山河川国道事務所
H23.9.2～H24.2.29
土木関係建設コンサルタント業務</t>
    <phoneticPr fontId="4"/>
  </si>
  <si>
    <t xml:space="preserve">分任支出負担行為担当官
近畿地方整備局福知山河川国道事務所長
福岡　彰三
京都府福知山市字堀小字今岡2459-14 </t>
    <rPh sb="0" eb="1">
      <t>ブン</t>
    </rPh>
    <rPh sb="1" eb="2">
      <t>ニン</t>
    </rPh>
    <rPh sb="2" eb="4">
      <t>シシュツ</t>
    </rPh>
    <rPh sb="4" eb="6">
      <t>フタン</t>
    </rPh>
    <rPh sb="6" eb="8">
      <t>コウイ</t>
    </rPh>
    <rPh sb="8" eb="11">
      <t>タントウカン</t>
    </rPh>
    <rPh sb="12" eb="14">
      <t>キンキ</t>
    </rPh>
    <rPh sb="14" eb="16">
      <t>チホウ</t>
    </rPh>
    <rPh sb="16" eb="18">
      <t>セイビ</t>
    </rPh>
    <rPh sb="18" eb="19">
      <t>キョク</t>
    </rPh>
    <rPh sb="19" eb="22">
      <t>フクチヤマ</t>
    </rPh>
    <rPh sb="22" eb="24">
      <t>カセン</t>
    </rPh>
    <rPh sb="24" eb="26">
      <t>コクドウ</t>
    </rPh>
    <rPh sb="26" eb="28">
      <t>ジム</t>
    </rPh>
    <rPh sb="28" eb="30">
      <t>ショチョウ</t>
    </rPh>
    <rPh sb="31" eb="33">
      <t>フクオカ</t>
    </rPh>
    <rPh sb="34" eb="36">
      <t>ショウゾウ</t>
    </rPh>
    <phoneticPr fontId="4"/>
  </si>
  <si>
    <t>国道９号交通安全事業用地補償総合技術業務
京都府福知山市字堀小字今岡２４５９ー１４（福知山河川国道事務所管内）
H23.4.29～H24.3.31
補償コンサルタント業務</t>
    <phoneticPr fontId="4"/>
  </si>
  <si>
    <t>丹波綾部道路他技術審査業務
京都府福知山市字
堀小字今岡地先
H23.9.23～H24.3.31
土木関係建
設コンサル
タント業務</t>
    <phoneticPr fontId="4"/>
  </si>
  <si>
    <t>丹波綾部道路用地補償総合技術業務
京都府福知山市字堀小字今岡２４５９―１４（福知山河川国道事務所管内）
H24.2.8～H24.7.31
補償コンサルタント業務</t>
    <phoneticPr fontId="4"/>
  </si>
  <si>
    <t>交通状況把握業務
京都府福知山市字
堀小字今岡地先
H23.4.26～H23.12.26
土木関係建
設コンサル
タント業務</t>
    <rPh sb="0" eb="2">
      <t>コウツウ</t>
    </rPh>
    <rPh sb="2" eb="4">
      <t>ジョウキョウ</t>
    </rPh>
    <rPh sb="4" eb="6">
      <t>ハアク</t>
    </rPh>
    <phoneticPr fontId="4"/>
  </si>
  <si>
    <t xml:space="preserve"> （特社）システム科学研究所
京都市中京区新町通四条上ル小結棚町428</t>
    <rPh sb="9" eb="11">
      <t>カガク</t>
    </rPh>
    <rPh sb="11" eb="14">
      <t>ケンキュウショ</t>
    </rPh>
    <rPh sb="15" eb="18">
      <t>キョウトシ</t>
    </rPh>
    <rPh sb="18" eb="21">
      <t>ナカギョウク</t>
    </rPh>
    <rPh sb="21" eb="23">
      <t>シンマチ</t>
    </rPh>
    <rPh sb="23" eb="24">
      <t>トオ</t>
    </rPh>
    <rPh sb="24" eb="26">
      <t>シジョウ</t>
    </rPh>
    <rPh sb="26" eb="27">
      <t>ア</t>
    </rPh>
    <rPh sb="28" eb="30">
      <t>コムスビ</t>
    </rPh>
    <rPh sb="30" eb="31">
      <t>タナ</t>
    </rPh>
    <rPh sb="31" eb="32">
      <t>マチ</t>
    </rPh>
    <phoneticPr fontId="4"/>
  </si>
  <si>
    <t xml:space="preserve">通常指名競争入札
</t>
    <rPh sb="0" eb="2">
      <t>ツウジョウ</t>
    </rPh>
    <rPh sb="2" eb="4">
      <t>シメイ</t>
    </rPh>
    <rPh sb="4" eb="6">
      <t>キョウソウ</t>
    </rPh>
    <rPh sb="6" eb="8">
      <t>ニュウサツ</t>
    </rPh>
    <phoneticPr fontId="16"/>
  </si>
  <si>
    <t>自家用電気工作物点検修理業務
契約予定数量       １式</t>
    <rPh sb="0" eb="3">
      <t>ジカヨウ</t>
    </rPh>
    <rPh sb="3" eb="5">
      <t>デンキ</t>
    </rPh>
    <rPh sb="5" eb="8">
      <t>コウサクブツ</t>
    </rPh>
    <rPh sb="8" eb="10">
      <t>テンケン</t>
    </rPh>
    <rPh sb="10" eb="12">
      <t>シュウリ</t>
    </rPh>
    <rPh sb="29" eb="30">
      <t>シキ</t>
    </rPh>
    <phoneticPr fontId="4"/>
  </si>
  <si>
    <t>（財）関西電気保安協会
大阪市北区曽根崎一丁目2番6号　</t>
    <rPh sb="0" eb="3">
      <t>ザイ</t>
    </rPh>
    <rPh sb="3" eb="5">
      <t>カンサイ</t>
    </rPh>
    <rPh sb="5" eb="7">
      <t>デンキ</t>
    </rPh>
    <rPh sb="7" eb="9">
      <t>ホアン</t>
    </rPh>
    <rPh sb="9" eb="11">
      <t>キョウカイ</t>
    </rPh>
    <rPh sb="12" eb="15">
      <t>オオサカシ</t>
    </rPh>
    <rPh sb="15" eb="17">
      <t>キタク</t>
    </rPh>
    <rPh sb="17" eb="18">
      <t>ソ</t>
    </rPh>
    <rPh sb="18" eb="19">
      <t>ネ</t>
    </rPh>
    <rPh sb="19" eb="20">
      <t>ザキ</t>
    </rPh>
    <rPh sb="20" eb="22">
      <t>イッチョウ</t>
    </rPh>
    <rPh sb="26" eb="27">
      <t>ゴウ</t>
    </rPh>
    <phoneticPr fontId="4"/>
  </si>
  <si>
    <t>一般競争入札</t>
    <rPh sb="0" eb="2">
      <t>イッパン</t>
    </rPh>
    <rPh sb="2" eb="4">
      <t>キョウソウ</t>
    </rPh>
    <rPh sb="4" eb="6">
      <t>ニュウサツ</t>
    </rPh>
    <phoneticPr fontId="4"/>
  </si>
  <si>
    <t>京都国道管内道路許認可審査業務
京都府京都市下京区西洞院通塩小路下る南不動堂町８０８
H23.4.1～H25.3.31土木関係建設コンサルタント業務</t>
    <rPh sb="0" eb="2">
      <t>キョウト</t>
    </rPh>
    <rPh sb="2" eb="4">
      <t>コクドウ</t>
    </rPh>
    <rPh sb="4" eb="6">
      <t>カンナイ</t>
    </rPh>
    <rPh sb="6" eb="8">
      <t>ドウロ</t>
    </rPh>
    <rPh sb="8" eb="11">
      <t>キョニンカ</t>
    </rPh>
    <rPh sb="11" eb="13">
      <t>シンサ</t>
    </rPh>
    <rPh sb="13" eb="15">
      <t>ギョウム</t>
    </rPh>
    <phoneticPr fontId="30"/>
  </si>
  <si>
    <t>分任支出負担行為担当官
近畿地方整備局京都国道事務所長
小林　賢太郎
京都市下京区西洞院通塩小路下る南不動町808</t>
    <rPh sb="0" eb="1">
      <t>ブン</t>
    </rPh>
    <rPh sb="1" eb="2">
      <t>ニン</t>
    </rPh>
    <rPh sb="8" eb="11">
      <t>タントウカン</t>
    </rPh>
    <rPh sb="12" eb="14">
      <t>キンキ</t>
    </rPh>
    <rPh sb="14" eb="16">
      <t>チホウ</t>
    </rPh>
    <rPh sb="16" eb="19">
      <t>セイビキョク</t>
    </rPh>
    <rPh sb="19" eb="21">
      <t>キョウト</t>
    </rPh>
    <rPh sb="21" eb="23">
      <t>コクドウ</t>
    </rPh>
    <rPh sb="23" eb="26">
      <t>ジムショ</t>
    </rPh>
    <rPh sb="26" eb="27">
      <t>チョウ</t>
    </rPh>
    <rPh sb="28" eb="30">
      <t>コバヤシ</t>
    </rPh>
    <rPh sb="31" eb="34">
      <t>ケンタロウ</t>
    </rPh>
    <rPh sb="35" eb="38">
      <t>キョウトシ</t>
    </rPh>
    <rPh sb="38" eb="41">
      <t>シモギョウク</t>
    </rPh>
    <rPh sb="41" eb="42">
      <t>ニシ</t>
    </rPh>
    <rPh sb="42" eb="44">
      <t>トウイン</t>
    </rPh>
    <rPh sb="44" eb="45">
      <t>トオ</t>
    </rPh>
    <rPh sb="45" eb="48">
      <t>シオコウジ</t>
    </rPh>
    <rPh sb="48" eb="49">
      <t>サ</t>
    </rPh>
    <rPh sb="50" eb="51">
      <t>ミナミ</t>
    </rPh>
    <rPh sb="51" eb="53">
      <t>フドウ</t>
    </rPh>
    <rPh sb="53" eb="54">
      <t>チョウ</t>
    </rPh>
    <phoneticPr fontId="4"/>
  </si>
  <si>
    <t>京都第一維持出張所管内道路許認可審査業務
京都府京都市伏見区下鳥羽但馬町２５
H23.4.1～H254.3.31
土木関係建設コンサルタント業務</t>
    <rPh sb="0" eb="2">
      <t>キョウト</t>
    </rPh>
    <rPh sb="2" eb="4">
      <t>ダイイチ</t>
    </rPh>
    <rPh sb="4" eb="6">
      <t>イジ</t>
    </rPh>
    <rPh sb="6" eb="9">
      <t>シュッチョウショ</t>
    </rPh>
    <rPh sb="9" eb="11">
      <t>カンナイ</t>
    </rPh>
    <rPh sb="11" eb="13">
      <t>ドウロ</t>
    </rPh>
    <rPh sb="13" eb="16">
      <t>キョニンカ</t>
    </rPh>
    <rPh sb="16" eb="18">
      <t>シンサ</t>
    </rPh>
    <rPh sb="18" eb="20">
      <t>ギョウム</t>
    </rPh>
    <phoneticPr fontId="30"/>
  </si>
  <si>
    <t>京都第二維持出張所管内道路許認可審査業務
京都府京都市中京区西ノ京星池町１７番地の１
H23.4.1～H24.3.31土木関係建設コンサルタント業務</t>
    <rPh sb="0" eb="2">
      <t>キョウト</t>
    </rPh>
    <rPh sb="2" eb="4">
      <t>ダイニ</t>
    </rPh>
    <rPh sb="4" eb="6">
      <t>イジ</t>
    </rPh>
    <rPh sb="6" eb="9">
      <t>シュッチョウショ</t>
    </rPh>
    <rPh sb="9" eb="11">
      <t>カンナイ</t>
    </rPh>
    <rPh sb="11" eb="13">
      <t>ドウロ</t>
    </rPh>
    <rPh sb="13" eb="16">
      <t>キョニンカ</t>
    </rPh>
    <rPh sb="16" eb="18">
      <t>シンサ</t>
    </rPh>
    <rPh sb="18" eb="20">
      <t>ギョウム</t>
    </rPh>
    <phoneticPr fontId="30"/>
  </si>
  <si>
    <t>京都国道管内特殊車両申請書審査業務
京都府京都市下京区西洞院通塩小路下る南不動堂町８０８
H23.4.1～H25.3.31
土木関係建設コンサルタント業務</t>
    <rPh sb="0" eb="2">
      <t>キョウト</t>
    </rPh>
    <rPh sb="2" eb="4">
      <t>コクドウ</t>
    </rPh>
    <rPh sb="4" eb="6">
      <t>カンナイ</t>
    </rPh>
    <rPh sb="6" eb="8">
      <t>トクシュ</t>
    </rPh>
    <rPh sb="8" eb="10">
      <t>シャリョウ</t>
    </rPh>
    <rPh sb="10" eb="13">
      <t>シンセイショ</t>
    </rPh>
    <rPh sb="13" eb="15">
      <t>シンサ</t>
    </rPh>
    <rPh sb="15" eb="17">
      <t>ギョウム</t>
    </rPh>
    <phoneticPr fontId="30"/>
  </si>
  <si>
    <t>京都第二外環状道路工事検査支援業務
京都府長岡京市奥海印寺地先～京都府京都市西京区大枝西長町地先
H23.4.1～H24.3.31
土木関係建設コンサルタント業務</t>
    <rPh sb="0" eb="2">
      <t>キョウト</t>
    </rPh>
    <rPh sb="2" eb="4">
      <t>ダイニ</t>
    </rPh>
    <rPh sb="4" eb="5">
      <t>ソト</t>
    </rPh>
    <rPh sb="5" eb="7">
      <t>カンジョウ</t>
    </rPh>
    <rPh sb="7" eb="9">
      <t>ドウロ</t>
    </rPh>
    <rPh sb="9" eb="11">
      <t>コウジ</t>
    </rPh>
    <rPh sb="11" eb="13">
      <t>ケンサ</t>
    </rPh>
    <rPh sb="13" eb="15">
      <t>シエン</t>
    </rPh>
    <rPh sb="15" eb="17">
      <t>ギョウム</t>
    </rPh>
    <phoneticPr fontId="30"/>
  </si>
  <si>
    <t>京都第二外環状道路事業監理補助業務
京都府京都市下京区西洞院通塩小路下る南不動堂町808
H23.4.1～H24.3.31
土木関係建設コンサルタント業務</t>
    <rPh sb="18" eb="21">
      <t>キョウトフ</t>
    </rPh>
    <phoneticPr fontId="4"/>
  </si>
  <si>
    <t>積算技術業務
京都府京都市下京区西洞院通塩小路下る南不動堂町８０８
H23.4.1～H24.3.31
土木関係建設コンサルタント業務</t>
    <rPh sb="0" eb="2">
      <t>セキサン</t>
    </rPh>
    <rPh sb="2" eb="4">
      <t>ギジュツ</t>
    </rPh>
    <rPh sb="4" eb="6">
      <t>ギョウム</t>
    </rPh>
    <phoneticPr fontId="30"/>
  </si>
  <si>
    <t>技術審査業務
京都府京都市下京区西洞院通塩小路下る南不動堂町８０８
H23.4.1～H24.3.31
土木関係建設コンサルタント業務</t>
    <rPh sb="0" eb="2">
      <t>ギジュツ</t>
    </rPh>
    <rPh sb="2" eb="4">
      <t>シンサ</t>
    </rPh>
    <rPh sb="4" eb="6">
      <t>ギョウム</t>
    </rPh>
    <phoneticPr fontId="30"/>
  </si>
  <si>
    <t>共同溝点検業務
京都府京都市下京区大阪町～京都府京都市下京区柿本町他８箇所
H23.7.1～H24.3.31
土木関係建設コンサルタント業務</t>
    <rPh sb="8" eb="11">
      <t>キョウトフ</t>
    </rPh>
    <phoneticPr fontId="4"/>
  </si>
  <si>
    <t>京都第二外環状道路工事情報提供施設管理業務
京都府長岡京市下海印寺西山田地先
H23.4.9～H24.3.31</t>
    <phoneticPr fontId="4"/>
  </si>
  <si>
    <t>淀川管内建設発生土管理支援業務
大阪府枚方市新町２丁目２番１０号（淀川河川事務所管内）
H23.4.1～H24.3.30土木関係建設コンサルタント業務</t>
    <rPh sb="0" eb="2">
      <t>ヨドガワ</t>
    </rPh>
    <rPh sb="2" eb="4">
      <t>カンナイ</t>
    </rPh>
    <rPh sb="4" eb="6">
      <t>ケンセツ</t>
    </rPh>
    <rPh sb="6" eb="8">
      <t>ハッセイ</t>
    </rPh>
    <rPh sb="8" eb="9">
      <t>ド</t>
    </rPh>
    <rPh sb="9" eb="11">
      <t>カンリ</t>
    </rPh>
    <rPh sb="11" eb="13">
      <t>シエン</t>
    </rPh>
    <rPh sb="13" eb="15">
      <t>ギョウム</t>
    </rPh>
    <phoneticPr fontId="31"/>
  </si>
  <si>
    <t>分任支出負担行為担当官
近畿地方整備局淀川河川事務所長
森川　一郎
大阪府枚方市新町2-2-10</t>
    <rPh sb="0" eb="2">
      <t>ブンニン</t>
    </rPh>
    <rPh sb="2" eb="4">
      <t>シシュツ</t>
    </rPh>
    <rPh sb="4" eb="6">
      <t>フタン</t>
    </rPh>
    <rPh sb="6" eb="8">
      <t>コウイ</t>
    </rPh>
    <rPh sb="8" eb="11">
      <t>タントウカン</t>
    </rPh>
    <rPh sb="12" eb="14">
      <t>キンキ</t>
    </rPh>
    <rPh sb="14" eb="16">
      <t>チホウ</t>
    </rPh>
    <rPh sb="16" eb="19">
      <t>セイビキョク</t>
    </rPh>
    <rPh sb="19" eb="21">
      <t>ヨドガワ</t>
    </rPh>
    <rPh sb="21" eb="23">
      <t>カセン</t>
    </rPh>
    <rPh sb="23" eb="26">
      <t>ジムショ</t>
    </rPh>
    <rPh sb="26" eb="27">
      <t>チョウ</t>
    </rPh>
    <rPh sb="28" eb="30">
      <t>モリカワ</t>
    </rPh>
    <rPh sb="31" eb="33">
      <t>イチロウ</t>
    </rPh>
    <rPh sb="34" eb="37">
      <t>オオサカフ</t>
    </rPh>
    <rPh sb="37" eb="40">
      <t>ヒラカタシ</t>
    </rPh>
    <rPh sb="40" eb="42">
      <t>シンマチ</t>
    </rPh>
    <phoneticPr fontId="4"/>
  </si>
  <si>
    <t>淀川集中管理センター管理支援業務
大阪府枚方市淀川河川事務所管内
H23.4.1～H24.3.31
土木関係建設コンサルタント業務</t>
    <rPh sb="0" eb="2">
      <t>ヨドガワ</t>
    </rPh>
    <rPh sb="2" eb="4">
      <t>シュウチュウ</t>
    </rPh>
    <rPh sb="4" eb="6">
      <t>カンリ</t>
    </rPh>
    <rPh sb="10" eb="12">
      <t>カンリ</t>
    </rPh>
    <rPh sb="12" eb="14">
      <t>シエン</t>
    </rPh>
    <rPh sb="14" eb="16">
      <t>ギョウム</t>
    </rPh>
    <phoneticPr fontId="4"/>
  </si>
  <si>
    <t>淀川河川事務所工事検査支援業務
京都府京田辺市田辺針ヶ池２３地先他（木津川出張所管内）
H23.4.1～H24.3.30
土木関係建設コンサルタント業務</t>
    <rPh sb="0" eb="2">
      <t>ヨドガワ</t>
    </rPh>
    <rPh sb="2" eb="4">
      <t>カセン</t>
    </rPh>
    <rPh sb="4" eb="7">
      <t>ジムショ</t>
    </rPh>
    <rPh sb="7" eb="9">
      <t>コウジ</t>
    </rPh>
    <rPh sb="9" eb="11">
      <t>ケンサ</t>
    </rPh>
    <rPh sb="11" eb="13">
      <t>シエン</t>
    </rPh>
    <rPh sb="13" eb="15">
      <t>ギョウム</t>
    </rPh>
    <phoneticPr fontId="31"/>
  </si>
  <si>
    <t>淀川管内水文観測所保守点検業務
京都府京都市京都盆地～大阪府大阪市大阪平野
H23.4.1～H24.3.31
土木関係建設コンサルタント業務</t>
    <rPh sb="0" eb="4">
      <t>ヨドガワカンナイ</t>
    </rPh>
    <rPh sb="4" eb="6">
      <t>スイモン</t>
    </rPh>
    <rPh sb="6" eb="9">
      <t>カンソクジョ</t>
    </rPh>
    <rPh sb="9" eb="11">
      <t>ホシュ</t>
    </rPh>
    <rPh sb="11" eb="13">
      <t>テンケン</t>
    </rPh>
    <rPh sb="13" eb="15">
      <t>ギョウム</t>
    </rPh>
    <phoneticPr fontId="4"/>
  </si>
  <si>
    <t>淀川河川事務所技術審査業務
大阪府枚方市新町２丁目２番１０号　淀川河川事務所管内
H23.4.1～H25.3.29
建築関係建設コンサルタント業務</t>
    <rPh sb="0" eb="2">
      <t>ヨドガワ</t>
    </rPh>
    <rPh sb="2" eb="4">
      <t>カセン</t>
    </rPh>
    <rPh sb="4" eb="7">
      <t>ジムショ</t>
    </rPh>
    <rPh sb="7" eb="9">
      <t>ギジュツ</t>
    </rPh>
    <rPh sb="9" eb="11">
      <t>シンサ</t>
    </rPh>
    <rPh sb="11" eb="13">
      <t>ギョウム</t>
    </rPh>
    <phoneticPr fontId="4"/>
  </si>
  <si>
    <t>淀川上流河川巡視支援業務
大阪府枚方市淀川河川事務所管内（京都府域）
H23.4.1～H25.3.31
土木関係建設コンサルタント業務</t>
    <rPh sb="0" eb="2">
      <t>ヨドガワ</t>
    </rPh>
    <rPh sb="2" eb="4">
      <t>ジョウリュウ</t>
    </rPh>
    <rPh sb="4" eb="6">
      <t>カセン</t>
    </rPh>
    <rPh sb="6" eb="8">
      <t>ジュンシ</t>
    </rPh>
    <rPh sb="8" eb="10">
      <t>シエン</t>
    </rPh>
    <rPh sb="10" eb="12">
      <t>ギョウム</t>
    </rPh>
    <rPh sb="13" eb="16">
      <t>オオサカフ</t>
    </rPh>
    <rPh sb="16" eb="19">
      <t>ヒラカタシ</t>
    </rPh>
    <rPh sb="19" eb="21">
      <t>ヨドガワ</t>
    </rPh>
    <rPh sb="21" eb="23">
      <t>カセン</t>
    </rPh>
    <rPh sb="23" eb="25">
      <t>ジム</t>
    </rPh>
    <rPh sb="25" eb="26">
      <t>ショ</t>
    </rPh>
    <rPh sb="26" eb="28">
      <t>カンナイ</t>
    </rPh>
    <rPh sb="29" eb="32">
      <t>キョウトフ</t>
    </rPh>
    <rPh sb="32" eb="33">
      <t>イキ</t>
    </rPh>
    <rPh sb="52" eb="54">
      <t>ドボク</t>
    </rPh>
    <rPh sb="54" eb="56">
      <t>カンケイ</t>
    </rPh>
    <rPh sb="56" eb="58">
      <t>ケンセツ</t>
    </rPh>
    <rPh sb="65" eb="67">
      <t>ギョウム</t>
    </rPh>
    <phoneticPr fontId="4"/>
  </si>
  <si>
    <t>淀川下流河川巡視支援業務
大阪府枚方市淀川河川事務所管内（大阪府域）
H23.4.1～H25.3.31
土木関係建設コンサルタント業務</t>
    <rPh sb="0" eb="2">
      <t>ヨドガワ</t>
    </rPh>
    <rPh sb="2" eb="4">
      <t>カリュウ</t>
    </rPh>
    <rPh sb="4" eb="6">
      <t>カセン</t>
    </rPh>
    <rPh sb="6" eb="8">
      <t>ジュンシ</t>
    </rPh>
    <rPh sb="8" eb="10">
      <t>シエン</t>
    </rPh>
    <rPh sb="10" eb="12">
      <t>ギョウム</t>
    </rPh>
    <phoneticPr fontId="4"/>
  </si>
  <si>
    <t>淀川河川事務所工事積算技術業務
大阪府枚方市新町２ー２ー１０（淀川河川事務所管内）
H23.4.8～H25.3.29
土木関係建設コンサルタント業務</t>
    <rPh sb="0" eb="2">
      <t>ヨドガワ</t>
    </rPh>
    <rPh sb="2" eb="4">
      <t>カセン</t>
    </rPh>
    <rPh sb="4" eb="6">
      <t>ジム</t>
    </rPh>
    <rPh sb="6" eb="7">
      <t>ショ</t>
    </rPh>
    <rPh sb="7" eb="9">
      <t>コウジ</t>
    </rPh>
    <rPh sb="9" eb="11">
      <t>セキサン</t>
    </rPh>
    <rPh sb="11" eb="13">
      <t>ギジュツ</t>
    </rPh>
    <rPh sb="13" eb="15">
      <t>ギョウム</t>
    </rPh>
    <rPh sb="16" eb="19">
      <t>オオサカフ</t>
    </rPh>
    <rPh sb="19" eb="22">
      <t>ヒラカタシ</t>
    </rPh>
    <rPh sb="22" eb="24">
      <t>シンマチ</t>
    </rPh>
    <rPh sb="31" eb="33">
      <t>ヨドガワ</t>
    </rPh>
    <rPh sb="33" eb="35">
      <t>カセン</t>
    </rPh>
    <rPh sb="35" eb="37">
      <t>ジム</t>
    </rPh>
    <rPh sb="37" eb="38">
      <t>ショ</t>
    </rPh>
    <rPh sb="38" eb="40">
      <t>カンナイ</t>
    </rPh>
    <rPh sb="59" eb="61">
      <t>ドボク</t>
    </rPh>
    <rPh sb="61" eb="63">
      <t>カンケイ</t>
    </rPh>
    <rPh sb="63" eb="65">
      <t>ケンセツ</t>
    </rPh>
    <rPh sb="72" eb="74">
      <t>ギョウム</t>
    </rPh>
    <phoneticPr fontId="4"/>
  </si>
  <si>
    <t>淀川河川事務所許認可審査支援業務
大阪府枚方市淀川河川事務所管内
H23.4.9～H25.3.31
土木関係建設コンサルタント業務</t>
    <rPh sb="0" eb="2">
      <t>ヨドガワ</t>
    </rPh>
    <rPh sb="2" eb="4">
      <t>カセン</t>
    </rPh>
    <rPh sb="4" eb="7">
      <t>ジムショ</t>
    </rPh>
    <rPh sb="7" eb="10">
      <t>キョニンカ</t>
    </rPh>
    <rPh sb="10" eb="12">
      <t>シンサ</t>
    </rPh>
    <rPh sb="12" eb="14">
      <t>シエン</t>
    </rPh>
    <rPh sb="14" eb="16">
      <t>ギョウム</t>
    </rPh>
    <phoneticPr fontId="4"/>
  </si>
  <si>
    <t>淀川管内水文観測資料整理業務
大阪府枚方市新町２ー２ー１０　淀川河川事務所
H23.4.2～H24.2.29
土木関係建設コンサルタント業務</t>
    <rPh sb="0" eb="2">
      <t>ヨドガワ</t>
    </rPh>
    <rPh sb="2" eb="4">
      <t>カンナイ</t>
    </rPh>
    <rPh sb="4" eb="5">
      <t>ミズ</t>
    </rPh>
    <rPh sb="5" eb="6">
      <t>ブン</t>
    </rPh>
    <rPh sb="6" eb="8">
      <t>カンソク</t>
    </rPh>
    <rPh sb="8" eb="10">
      <t>シリョウ</t>
    </rPh>
    <rPh sb="10" eb="12">
      <t>セイリ</t>
    </rPh>
    <rPh sb="12" eb="14">
      <t>ギョウム</t>
    </rPh>
    <rPh sb="15" eb="18">
      <t>オオサカフ</t>
    </rPh>
    <rPh sb="18" eb="21">
      <t>ヒラカタシ</t>
    </rPh>
    <rPh sb="21" eb="23">
      <t>シンマチ</t>
    </rPh>
    <rPh sb="30" eb="32">
      <t>ヨドガワ</t>
    </rPh>
    <rPh sb="32" eb="34">
      <t>カセン</t>
    </rPh>
    <rPh sb="34" eb="36">
      <t>ジム</t>
    </rPh>
    <rPh sb="36" eb="37">
      <t>ショ</t>
    </rPh>
    <rPh sb="55" eb="57">
      <t>ドボク</t>
    </rPh>
    <rPh sb="57" eb="59">
      <t>カンケイ</t>
    </rPh>
    <rPh sb="59" eb="61">
      <t>ケンセツ</t>
    </rPh>
    <rPh sb="68" eb="70">
      <t>ギョウム</t>
    </rPh>
    <phoneticPr fontId="4"/>
  </si>
  <si>
    <t>大和川河川事務所技術審査業務
大阪府藤井寺市川北３ー８ー３３（大和川河川事務所）
H23.4.1～H25.3.29
建築関係建設コンサルタント業務</t>
    <rPh sb="0" eb="3">
      <t>ヤマトガワ</t>
    </rPh>
    <rPh sb="3" eb="5">
      <t>カセン</t>
    </rPh>
    <rPh sb="5" eb="7">
      <t>ジム</t>
    </rPh>
    <rPh sb="7" eb="8">
      <t>ジョ</t>
    </rPh>
    <rPh sb="8" eb="10">
      <t>ギジュツ</t>
    </rPh>
    <rPh sb="10" eb="12">
      <t>シンサ</t>
    </rPh>
    <rPh sb="12" eb="14">
      <t>ギョウム</t>
    </rPh>
    <phoneticPr fontId="32"/>
  </si>
  <si>
    <t>分任支出負担行為担当官
近畿地方整備局大和川河川事務所長
安原　達
藤井寺市川北3-8-33</t>
    <rPh sb="0" eb="1">
      <t>ブン</t>
    </rPh>
    <rPh sb="1" eb="2">
      <t>ニン</t>
    </rPh>
    <rPh sb="2" eb="4">
      <t>シシュツ</t>
    </rPh>
    <rPh sb="4" eb="6">
      <t>フタン</t>
    </rPh>
    <rPh sb="6" eb="8">
      <t>コウイ</t>
    </rPh>
    <rPh sb="8" eb="11">
      <t>タントウカン</t>
    </rPh>
    <rPh sb="12" eb="14">
      <t>キンキ</t>
    </rPh>
    <rPh sb="14" eb="16">
      <t>チホウ</t>
    </rPh>
    <rPh sb="16" eb="19">
      <t>セイビキョク</t>
    </rPh>
    <rPh sb="19" eb="22">
      <t>ヤマトガワ</t>
    </rPh>
    <rPh sb="22" eb="24">
      <t>カセン</t>
    </rPh>
    <rPh sb="24" eb="26">
      <t>ジム</t>
    </rPh>
    <rPh sb="26" eb="28">
      <t>ショチョウ</t>
    </rPh>
    <rPh sb="29" eb="31">
      <t>ヤスハラ</t>
    </rPh>
    <rPh sb="32" eb="33">
      <t>タツ</t>
    </rPh>
    <rPh sb="34" eb="38">
      <t>フジイデラシ</t>
    </rPh>
    <rPh sb="38" eb="40">
      <t>カワキタ</t>
    </rPh>
    <phoneticPr fontId="19"/>
  </si>
  <si>
    <t xml:space="preserve"> （特社）近畿建設協会
大阪府大阪市中央区大手前1-7-31</t>
    <rPh sb="5" eb="7">
      <t>キンキ</t>
    </rPh>
    <rPh sb="7" eb="9">
      <t>ケンセツ</t>
    </rPh>
    <rPh sb="9" eb="11">
      <t>キョウカイ</t>
    </rPh>
    <rPh sb="12" eb="15">
      <t>オオサカフ</t>
    </rPh>
    <rPh sb="15" eb="18">
      <t>オオサカシ</t>
    </rPh>
    <rPh sb="18" eb="21">
      <t>チュウオウク</t>
    </rPh>
    <rPh sb="21" eb="24">
      <t>オオテマエ</t>
    </rPh>
    <phoneticPr fontId="19"/>
  </si>
  <si>
    <t>一般競争入札
(総合評価）</t>
    <rPh sb="0" eb="2">
      <t>イッパン</t>
    </rPh>
    <rPh sb="2" eb="4">
      <t>キョウソウ</t>
    </rPh>
    <rPh sb="4" eb="6">
      <t>ニュウサツ</t>
    </rPh>
    <rPh sb="8" eb="10">
      <t>ソウゴウ</t>
    </rPh>
    <rPh sb="10" eb="12">
      <t>ヒョウカ</t>
    </rPh>
    <phoneticPr fontId="33"/>
  </si>
  <si>
    <t>特社</t>
    <rPh sb="0" eb="1">
      <t>トク</t>
    </rPh>
    <rPh sb="1" eb="2">
      <t>シャ</t>
    </rPh>
    <phoneticPr fontId="19"/>
  </si>
  <si>
    <t>国所管</t>
    <rPh sb="0" eb="1">
      <t>クニ</t>
    </rPh>
    <rPh sb="1" eb="3">
      <t>ショカン</t>
    </rPh>
    <phoneticPr fontId="19"/>
  </si>
  <si>
    <t>大和川河川巡視支援業務
大阪府大阪市住之江区南港南地先～奈良県大和郡山市観音寺町地先
H23.4.1～H26.3.31
土木関係建設コンサルタント業務</t>
    <rPh sb="0" eb="3">
      <t>ヤマトガワ</t>
    </rPh>
    <rPh sb="3" eb="5">
      <t>カセン</t>
    </rPh>
    <rPh sb="5" eb="7">
      <t>ジュンシ</t>
    </rPh>
    <rPh sb="7" eb="9">
      <t>シエン</t>
    </rPh>
    <rPh sb="9" eb="11">
      <t>ギョウム</t>
    </rPh>
    <phoneticPr fontId="32"/>
  </si>
  <si>
    <t>大和川河川事務所許認可審査支援業務
大阪府藤井寺市川北３ー８ー３３（大和川河川事務所）～奈良県北葛城郡王寺町王寺１ー１３ー８（大和川河川事務所王寺出張所）
H23.4.1～H24.3.31
土木関係建設コンサルタント業務</t>
    <rPh sb="0" eb="3">
      <t>ヤマトガワ</t>
    </rPh>
    <rPh sb="3" eb="5">
      <t>カセン</t>
    </rPh>
    <rPh sb="5" eb="8">
      <t>ジムショ</t>
    </rPh>
    <rPh sb="8" eb="11">
      <t>キョニンカ</t>
    </rPh>
    <rPh sb="11" eb="13">
      <t>シンサ</t>
    </rPh>
    <rPh sb="13" eb="15">
      <t>シエン</t>
    </rPh>
    <rPh sb="15" eb="17">
      <t>ギョウム</t>
    </rPh>
    <phoneticPr fontId="32"/>
  </si>
  <si>
    <t>大和川水文観測所保守点検業務
大阪府堺市堺区築港八幡町地先～奈良県桜井市岩坂地先
H23.4.1～H24.3.31
土木関係建設コンサルタント業務</t>
    <rPh sb="0" eb="3">
      <t>ヤマトガワ</t>
    </rPh>
    <rPh sb="3" eb="5">
      <t>スイモン</t>
    </rPh>
    <rPh sb="5" eb="8">
      <t>カンソクショ</t>
    </rPh>
    <rPh sb="8" eb="10">
      <t>ホシュ</t>
    </rPh>
    <rPh sb="10" eb="12">
      <t>テンケン</t>
    </rPh>
    <rPh sb="12" eb="14">
      <t>ギョウム</t>
    </rPh>
    <phoneticPr fontId="32"/>
  </si>
  <si>
    <t>大和川水文資料整理業務
大阪府藤井寺市川北３ー８ー３３（大和川河川事務所）
H23.4.6～H24.3.23
測量</t>
    <rPh sb="0" eb="3">
      <t>ヤマトガワ</t>
    </rPh>
    <rPh sb="3" eb="4">
      <t>ミズ</t>
    </rPh>
    <rPh sb="4" eb="5">
      <t>ブン</t>
    </rPh>
    <rPh sb="5" eb="7">
      <t>シリョウ</t>
    </rPh>
    <rPh sb="7" eb="9">
      <t>セイリ</t>
    </rPh>
    <rPh sb="9" eb="11">
      <t>ギョウム</t>
    </rPh>
    <phoneticPr fontId="32"/>
  </si>
  <si>
    <t>猪名川水文観測所保守点検業務
大阪府池田市上池田２丁目２番３９号（猪名川流域）
H23.4.1～H24.3.31
測量</t>
    <phoneticPr fontId="4"/>
  </si>
  <si>
    <t>分任支出負担行為担当官
近畿地方整備局猪名川河川事務所長
谷川　晴一
大阪府池田市上池田2-2-39</t>
    <rPh sb="0" eb="1">
      <t>ブン</t>
    </rPh>
    <rPh sb="1" eb="2">
      <t>ニン</t>
    </rPh>
    <rPh sb="2" eb="4">
      <t>シシュツ</t>
    </rPh>
    <rPh sb="4" eb="6">
      <t>フタン</t>
    </rPh>
    <rPh sb="6" eb="8">
      <t>コウイ</t>
    </rPh>
    <rPh sb="8" eb="11">
      <t>タントウカン</t>
    </rPh>
    <rPh sb="12" eb="14">
      <t>キンキ</t>
    </rPh>
    <rPh sb="14" eb="16">
      <t>チホウ</t>
    </rPh>
    <rPh sb="16" eb="19">
      <t>セイビキョク</t>
    </rPh>
    <rPh sb="19" eb="22">
      <t>イナガワ</t>
    </rPh>
    <rPh sb="22" eb="24">
      <t>カセン</t>
    </rPh>
    <rPh sb="24" eb="27">
      <t>ジムショ</t>
    </rPh>
    <rPh sb="27" eb="28">
      <t>チョウ</t>
    </rPh>
    <rPh sb="29" eb="31">
      <t>タニカワ</t>
    </rPh>
    <rPh sb="32" eb="34">
      <t>セイイチ</t>
    </rPh>
    <rPh sb="35" eb="38">
      <t>オオサカフ</t>
    </rPh>
    <rPh sb="38" eb="41">
      <t>イケダシ</t>
    </rPh>
    <rPh sb="41" eb="44">
      <t>ウエイケダ</t>
    </rPh>
    <phoneticPr fontId="4"/>
  </si>
  <si>
    <t>猪名川河川事務所技術審査業務
大阪府池田市上池田２丁目２番３９号
H23.4.1～H25.3.31
土木関係建設コンサルタント業務</t>
    <phoneticPr fontId="4"/>
  </si>
  <si>
    <t>猪名川河川巡視支援業務
大阪府池田市猪名川河川事務所管内
H23.4.1～H24.3.31
土木関係建設コンサルタント業務</t>
    <phoneticPr fontId="4"/>
  </si>
  <si>
    <t>大阪国道管内特殊車両申請審査・指導取締り業務
大阪府大阪市城東区今福西２の１２の３５（大阪国道事務所）外２箇所
H23.4.1～H24.3.31
土木関係建設コンサルタント業務</t>
    <phoneticPr fontId="4"/>
  </si>
  <si>
    <t>分任支出負担行為担当官
近畿地方整備局大阪国道事務所長
野田　勝
大阪市城東区今福西２－１２－３５</t>
    <rPh sb="0" eb="1">
      <t>ブン</t>
    </rPh>
    <rPh sb="1" eb="2">
      <t>ニン</t>
    </rPh>
    <rPh sb="2" eb="4">
      <t>シシュツ</t>
    </rPh>
    <rPh sb="4" eb="6">
      <t>フタン</t>
    </rPh>
    <rPh sb="6" eb="8">
      <t>コウイ</t>
    </rPh>
    <rPh sb="8" eb="11">
      <t>タントウカン</t>
    </rPh>
    <rPh sb="12" eb="14">
      <t>キンキ</t>
    </rPh>
    <rPh sb="14" eb="16">
      <t>チホウ</t>
    </rPh>
    <rPh sb="16" eb="19">
      <t>セイビキョク</t>
    </rPh>
    <rPh sb="19" eb="21">
      <t>オオサカ</t>
    </rPh>
    <rPh sb="21" eb="23">
      <t>コクドウ</t>
    </rPh>
    <rPh sb="23" eb="26">
      <t>ジムショ</t>
    </rPh>
    <rPh sb="26" eb="27">
      <t>チョウ</t>
    </rPh>
    <rPh sb="28" eb="30">
      <t>ノダ</t>
    </rPh>
    <rPh sb="31" eb="32">
      <t>マサル</t>
    </rPh>
    <rPh sb="33" eb="36">
      <t>オオサカシ</t>
    </rPh>
    <rPh sb="36" eb="39">
      <t>ジョウトウク</t>
    </rPh>
    <rPh sb="39" eb="41">
      <t>イマフク</t>
    </rPh>
    <rPh sb="41" eb="42">
      <t>ニシ</t>
    </rPh>
    <phoneticPr fontId="4"/>
  </si>
  <si>
    <t>大阪国道管内道路許認可審査業務
大阪府大阪市城東区今福西２ー１２ー３５（大阪国道事務所）
H23.4.1～H25.3.31
土木関係建設コンサルタント業務</t>
    <rPh sb="0" eb="2">
      <t>オオサカ</t>
    </rPh>
    <rPh sb="2" eb="4">
      <t>コクドウ</t>
    </rPh>
    <rPh sb="4" eb="6">
      <t>カンナイ</t>
    </rPh>
    <rPh sb="6" eb="8">
      <t>ドウロ</t>
    </rPh>
    <rPh sb="8" eb="11">
      <t>キョニンカ</t>
    </rPh>
    <rPh sb="11" eb="13">
      <t>シンサ</t>
    </rPh>
    <rPh sb="13" eb="15">
      <t>ギョウム</t>
    </rPh>
    <phoneticPr fontId="4"/>
  </si>
  <si>
    <t>北大阪維持出張所管内道路許認可審査・適正化指導業務
大阪府大阪市城東区今福西関目２ー５ー２５（北大阪維持出張所管内）
H23.4.1～H24.3.31
土木関係建設コンサルタント業務</t>
    <rPh sb="3" eb="5">
      <t>イジ</t>
    </rPh>
    <rPh sb="5" eb="8">
      <t>シュッチョウジョ</t>
    </rPh>
    <rPh sb="8" eb="10">
      <t>カンナイ</t>
    </rPh>
    <rPh sb="10" eb="12">
      <t>ドウロ</t>
    </rPh>
    <rPh sb="12" eb="15">
      <t>キョニンカ</t>
    </rPh>
    <rPh sb="15" eb="17">
      <t>シンサ</t>
    </rPh>
    <rPh sb="18" eb="21">
      <t>テキセイカ</t>
    </rPh>
    <rPh sb="21" eb="23">
      <t>シドウ</t>
    </rPh>
    <rPh sb="23" eb="25">
      <t>ギョウム</t>
    </rPh>
    <phoneticPr fontId="4"/>
  </si>
  <si>
    <t>南大阪維持出張所管内道路許認可審査・適正化指導業務
大阪府泉大津市我孫子９９ー６（南大阪維持出張所管内）
H23.4.1～H24.3.31
土木関係建設コンサルタント業務</t>
    <rPh sb="3" eb="5">
      <t>イジ</t>
    </rPh>
    <rPh sb="5" eb="8">
      <t>シュッチョウジョ</t>
    </rPh>
    <rPh sb="8" eb="10">
      <t>カンナイ</t>
    </rPh>
    <rPh sb="10" eb="12">
      <t>ドウロ</t>
    </rPh>
    <rPh sb="12" eb="15">
      <t>キョニンカ</t>
    </rPh>
    <rPh sb="15" eb="17">
      <t>シンサ</t>
    </rPh>
    <rPh sb="18" eb="21">
      <t>テキセイカ</t>
    </rPh>
    <rPh sb="21" eb="23">
      <t>シドウ</t>
    </rPh>
    <rPh sb="23" eb="25">
      <t>ギョウム</t>
    </rPh>
    <phoneticPr fontId="4"/>
  </si>
  <si>
    <t>西大阪維持出張所管内道路許認可審査・適正化指導業務
大阪府大阪市大正区三軒家東５ー６ー４（西大阪維持出張所管内）
H23.4.1～H24.3.31
土木関係建設コンサルタント業務</t>
    <rPh sb="3" eb="5">
      <t>イジ</t>
    </rPh>
    <rPh sb="5" eb="8">
      <t>シュッチョウジョ</t>
    </rPh>
    <rPh sb="8" eb="10">
      <t>カンナイ</t>
    </rPh>
    <rPh sb="10" eb="12">
      <t>ドウロ</t>
    </rPh>
    <rPh sb="12" eb="15">
      <t>キョニンカ</t>
    </rPh>
    <rPh sb="15" eb="17">
      <t>シンサ</t>
    </rPh>
    <rPh sb="18" eb="21">
      <t>テキセイカ</t>
    </rPh>
    <rPh sb="21" eb="23">
      <t>シドウ</t>
    </rPh>
    <rPh sb="23" eb="25">
      <t>ギョウム</t>
    </rPh>
    <phoneticPr fontId="4"/>
  </si>
  <si>
    <t>高槻維持出張所管内道路許認可審査・適正化指導業務
大阪府高槻市京口町１２（高槻維持出張所管内）
H23.4.1～H24.3.31
土木関係建設コンサルタント業務</t>
    <rPh sb="2" eb="4">
      <t>イジ</t>
    </rPh>
    <rPh sb="4" eb="7">
      <t>シュッチョウジョ</t>
    </rPh>
    <rPh sb="7" eb="9">
      <t>カンナイ</t>
    </rPh>
    <rPh sb="9" eb="11">
      <t>ドウロ</t>
    </rPh>
    <rPh sb="11" eb="14">
      <t>キョニンカ</t>
    </rPh>
    <rPh sb="14" eb="16">
      <t>シンサ</t>
    </rPh>
    <rPh sb="17" eb="20">
      <t>テキセイカ</t>
    </rPh>
    <rPh sb="20" eb="22">
      <t>シドウ</t>
    </rPh>
    <rPh sb="22" eb="24">
      <t>ギョウム</t>
    </rPh>
    <phoneticPr fontId="4"/>
  </si>
  <si>
    <t>技術審査業務
大阪府大阪市城東区今福西２ー１２ー３５（大阪国道事務所管内）
H23.4.6～H24.3.31
土木関係建設コンサルタント業務</t>
    <phoneticPr fontId="4"/>
  </si>
  <si>
    <t>共同溝点検業務
大阪府守口市大日町地先他１２箇所
H23.6.21～H24.3.31
土木関係建設コンサルタント業務</t>
    <phoneticPr fontId="4"/>
  </si>
  <si>
    <t>第二京阪道路構造物点検業務
大阪府枚方市長尾東町地先～大阪府門真市ひえ島地先（大阪国道事務所管内）
H23.10.5～H24.2.29
土木関係建設コンサルタント業務</t>
    <phoneticPr fontId="4"/>
  </si>
  <si>
    <t>分任支出負担行為担当官
近畿地方整備局大阪国道事務所長
瀨本　浩史
大阪市城東区今福西２－１２－３５</t>
    <rPh sb="0" eb="1">
      <t>ブン</t>
    </rPh>
    <rPh sb="1" eb="2">
      <t>ニン</t>
    </rPh>
    <rPh sb="2" eb="4">
      <t>シシュツ</t>
    </rPh>
    <rPh sb="4" eb="6">
      <t>フタン</t>
    </rPh>
    <rPh sb="6" eb="8">
      <t>コウイ</t>
    </rPh>
    <rPh sb="8" eb="11">
      <t>タントウカン</t>
    </rPh>
    <rPh sb="12" eb="14">
      <t>キンキ</t>
    </rPh>
    <rPh sb="14" eb="16">
      <t>チホウ</t>
    </rPh>
    <rPh sb="16" eb="19">
      <t>セイビキョク</t>
    </rPh>
    <rPh sb="19" eb="21">
      <t>オオサカ</t>
    </rPh>
    <rPh sb="21" eb="23">
      <t>コクドウ</t>
    </rPh>
    <rPh sb="23" eb="26">
      <t>ジムショ</t>
    </rPh>
    <rPh sb="26" eb="27">
      <t>チョウ</t>
    </rPh>
    <rPh sb="29" eb="30">
      <t>モト</t>
    </rPh>
    <rPh sb="31" eb="33">
      <t>ヒロシ</t>
    </rPh>
    <rPh sb="34" eb="37">
      <t>オオサカシ</t>
    </rPh>
    <rPh sb="37" eb="40">
      <t>ジョウトウク</t>
    </rPh>
    <rPh sb="40" eb="42">
      <t>イマフク</t>
    </rPh>
    <rPh sb="42" eb="43">
      <t>ニシ</t>
    </rPh>
    <phoneticPr fontId="4"/>
  </si>
  <si>
    <t>浪速国道管内道路許認可審査業務
大阪府枚方市南中振３―２―３
H23.4.1～H24.3.31
土木関係建設コンサルタント業務</t>
    <rPh sb="0" eb="2">
      <t>ナニワ</t>
    </rPh>
    <rPh sb="2" eb="4">
      <t>コクドウ</t>
    </rPh>
    <rPh sb="4" eb="6">
      <t>カンナイ</t>
    </rPh>
    <rPh sb="6" eb="8">
      <t>ドウロ</t>
    </rPh>
    <rPh sb="8" eb="11">
      <t>キョニンカ</t>
    </rPh>
    <rPh sb="11" eb="13">
      <t>シンサ</t>
    </rPh>
    <rPh sb="13" eb="15">
      <t>ギョウム</t>
    </rPh>
    <phoneticPr fontId="15"/>
  </si>
  <si>
    <t>分任支出負担行為担当官
近畿地方整備局浪速国道事務所長
大住　道生
大阪府枚方市南中振３－２－３</t>
    <rPh sb="0" eb="1">
      <t>ブン</t>
    </rPh>
    <rPh sb="1" eb="2">
      <t>ニン</t>
    </rPh>
    <rPh sb="2" eb="4">
      <t>シシュツ</t>
    </rPh>
    <rPh sb="4" eb="6">
      <t>フタン</t>
    </rPh>
    <rPh sb="6" eb="8">
      <t>コウイ</t>
    </rPh>
    <rPh sb="8" eb="10">
      <t>タントウ</t>
    </rPh>
    <rPh sb="10" eb="11">
      <t>カン</t>
    </rPh>
    <rPh sb="12" eb="14">
      <t>キンキ</t>
    </rPh>
    <rPh sb="14" eb="16">
      <t>チホウ</t>
    </rPh>
    <rPh sb="16" eb="19">
      <t>セイビキョク</t>
    </rPh>
    <rPh sb="19" eb="21">
      <t>ナニワ</t>
    </rPh>
    <rPh sb="21" eb="23">
      <t>コクドウ</t>
    </rPh>
    <rPh sb="23" eb="26">
      <t>ジムショ</t>
    </rPh>
    <rPh sb="26" eb="27">
      <t>チョウ</t>
    </rPh>
    <rPh sb="28" eb="30">
      <t>オオスミ</t>
    </rPh>
    <rPh sb="31" eb="33">
      <t>ミチオ</t>
    </rPh>
    <rPh sb="34" eb="37">
      <t>オオサカフ</t>
    </rPh>
    <rPh sb="37" eb="40">
      <t>ヒラカタシ</t>
    </rPh>
    <rPh sb="40" eb="41">
      <t>ミナミ</t>
    </rPh>
    <rPh sb="41" eb="43">
      <t>ナカブ</t>
    </rPh>
    <phoneticPr fontId="4"/>
  </si>
  <si>
    <t>清滝生駒道路他積算技術業務
大阪府枚方市南中振３ー２ー３
H23.4.1～H25.3.31
土木関係建設コンサルタント業務</t>
    <rPh sb="0" eb="2">
      <t>キヨタキ</t>
    </rPh>
    <rPh sb="2" eb="4">
      <t>イコマ</t>
    </rPh>
    <rPh sb="4" eb="6">
      <t>ドウロ</t>
    </rPh>
    <rPh sb="6" eb="7">
      <t>ホカ</t>
    </rPh>
    <rPh sb="7" eb="9">
      <t>セキサン</t>
    </rPh>
    <rPh sb="9" eb="11">
      <t>ギジュツ</t>
    </rPh>
    <rPh sb="11" eb="13">
      <t>ギョウム</t>
    </rPh>
    <phoneticPr fontId="15"/>
  </si>
  <si>
    <t>技術審査業務
大阪府枚方市南中振３ー２ー３地先
H23.4.1～H25.3.31
土木関係建設コンサルタント業務</t>
    <rPh sb="0" eb="2">
      <t>ギジュツ</t>
    </rPh>
    <rPh sb="2" eb="4">
      <t>シンサ</t>
    </rPh>
    <rPh sb="4" eb="6">
      <t>ギョウム</t>
    </rPh>
    <phoneticPr fontId="15"/>
  </si>
  <si>
    <t>大阪北共同溝積算技術業務
大阪府枚方市南中振３－２－３
h23.4.1～H24.3.31
土木関係コンサルタント業務</t>
    <rPh sb="0" eb="2">
      <t>オオサカ</t>
    </rPh>
    <rPh sb="2" eb="3">
      <t>キタ</t>
    </rPh>
    <rPh sb="3" eb="6">
      <t>キョウドウコウ</t>
    </rPh>
    <rPh sb="6" eb="8">
      <t>セキサン</t>
    </rPh>
    <rPh sb="8" eb="10">
      <t>ギジュツ</t>
    </rPh>
    <rPh sb="10" eb="12">
      <t>ギョウム</t>
    </rPh>
    <rPh sb="13" eb="16">
      <t>オオサカフ</t>
    </rPh>
    <rPh sb="16" eb="19">
      <t>ヒラカタシ</t>
    </rPh>
    <rPh sb="19" eb="20">
      <t>ミナミ</t>
    </rPh>
    <rPh sb="20" eb="22">
      <t>ナカブ</t>
    </rPh>
    <rPh sb="45" eb="47">
      <t>ドボク</t>
    </rPh>
    <rPh sb="47" eb="49">
      <t>カンケイ</t>
    </rPh>
    <rPh sb="56" eb="58">
      <t>ギョウム</t>
    </rPh>
    <phoneticPr fontId="4"/>
  </si>
  <si>
    <t>円山川緊急治水関連事業監理補助業務
兵庫県豊岡市幸町地先他（豊岡河川国道事務所及びその管内）
H23.4.1～H24.3.31
土木関係建設コンサルタント業務</t>
    <rPh sb="0" eb="3">
      <t>マルヤマガワ</t>
    </rPh>
    <rPh sb="3" eb="5">
      <t>キンキュウ</t>
    </rPh>
    <rPh sb="5" eb="7">
      <t>チスイ</t>
    </rPh>
    <rPh sb="7" eb="9">
      <t>カンレン</t>
    </rPh>
    <rPh sb="9" eb="11">
      <t>ジギョウ</t>
    </rPh>
    <rPh sb="11" eb="13">
      <t>カンリ</t>
    </rPh>
    <rPh sb="13" eb="15">
      <t>ホジョ</t>
    </rPh>
    <rPh sb="15" eb="17">
      <t>ギョウム</t>
    </rPh>
    <phoneticPr fontId="4"/>
  </si>
  <si>
    <t>分任支出負担行為担当官
近畿地方整備局豊岡河川国道事務所長
齋藤　博之
兵庫県豊岡市幸町10-3</t>
    <rPh sb="0" eb="11">
      <t>ブンニン</t>
    </rPh>
    <rPh sb="12" eb="14">
      <t>キンキ</t>
    </rPh>
    <rPh sb="14" eb="16">
      <t>チホウ</t>
    </rPh>
    <rPh sb="16" eb="19">
      <t>セイビキョク</t>
    </rPh>
    <rPh sb="19" eb="21">
      <t>トヨオカ</t>
    </rPh>
    <rPh sb="21" eb="23">
      <t>カセン</t>
    </rPh>
    <rPh sb="23" eb="25">
      <t>コクドウ</t>
    </rPh>
    <rPh sb="25" eb="28">
      <t>ジムショ</t>
    </rPh>
    <rPh sb="28" eb="29">
      <t>チョウ</t>
    </rPh>
    <rPh sb="30" eb="32">
      <t>サイトウ</t>
    </rPh>
    <rPh sb="33" eb="35">
      <t>ヒロユキ</t>
    </rPh>
    <phoneticPr fontId="4"/>
  </si>
  <si>
    <t>円山川水文水質資料整理業務
兵庫県豊岡市、養父市及び朝来市（円山川流域）
H23.4.1～H24.3.31
土木関係建設コンサルタント業務</t>
    <phoneticPr fontId="4"/>
  </si>
  <si>
    <t>円山川水系水文水質観測所保守点検業務
兵庫県豊岡市、養父市及び朝来市（円山川流域）
H23.6.1～H24.3.31
土木関係建設コンサルタント業務</t>
    <rPh sb="0" eb="3">
      <t>マルヤマガワ</t>
    </rPh>
    <rPh sb="3" eb="5">
      <t>スイケイ</t>
    </rPh>
    <rPh sb="5" eb="7">
      <t>スイモン</t>
    </rPh>
    <rPh sb="7" eb="9">
      <t>スイシツ</t>
    </rPh>
    <rPh sb="9" eb="12">
      <t>カンソクショ</t>
    </rPh>
    <rPh sb="12" eb="14">
      <t>ホシュ</t>
    </rPh>
    <rPh sb="14" eb="16">
      <t>テンケン</t>
    </rPh>
    <rPh sb="16" eb="18">
      <t>ギョウム</t>
    </rPh>
    <phoneticPr fontId="4"/>
  </si>
  <si>
    <t>円山川河川巡視支援業務
兵庫県豊岡市円山川直轄管理区間内
H23.4.1～H25.3.31
土木関係建設コンサルタント業務</t>
    <rPh sb="0" eb="3">
      <t>マルヤマガワ</t>
    </rPh>
    <rPh sb="3" eb="5">
      <t>カセン</t>
    </rPh>
    <rPh sb="5" eb="7">
      <t>ジュンシ</t>
    </rPh>
    <rPh sb="7" eb="9">
      <t>シエン</t>
    </rPh>
    <rPh sb="9" eb="11">
      <t>ギョウム</t>
    </rPh>
    <phoneticPr fontId="4"/>
  </si>
  <si>
    <t>設計点検業務
兵庫県豊岡市幸町１０ー３（豊岡河川国道事務所管内）
H23.9.13～H24.2.29
土木関係建設コンサルタント業務</t>
    <phoneticPr fontId="4"/>
  </si>
  <si>
    <t>積算技術業務
兵庫県豊岡市幸町１０ー３（豊岡河川国道事務所管内）
H23.4.1～H24.3.31土木関係建設コンサルタント業務</t>
    <rPh sb="0" eb="2">
      <t>セキサン</t>
    </rPh>
    <rPh sb="2" eb="4">
      <t>ギジュツ</t>
    </rPh>
    <rPh sb="4" eb="6">
      <t>ギョウム</t>
    </rPh>
    <phoneticPr fontId="4"/>
  </si>
  <si>
    <t>技術審査業務
兵庫県豊岡市幸町１０ー３～兵庫県豊岡市幸町１０ー３
H23.4.1～H24.3.31
土木関係建設コンサルタント業務</t>
    <rPh sb="0" eb="2">
      <t>ギジュツ</t>
    </rPh>
    <rPh sb="2" eb="4">
      <t>シンサ</t>
    </rPh>
    <rPh sb="4" eb="6">
      <t>ギョウム</t>
    </rPh>
    <phoneticPr fontId="4"/>
  </si>
  <si>
    <t>八鹿国道維持出張所管内道路許認可審査・適正化指導業務
兵庫県養父市八鹿町国木字東下タイ１３４ー１（八鹿国道維持出張所）
H23.4.1～H25.3.31
土木関係建設コンサルタント業務</t>
    <rPh sb="0" eb="2">
      <t>ヨウカ</t>
    </rPh>
    <rPh sb="2" eb="4">
      <t>コクドウ</t>
    </rPh>
    <rPh sb="4" eb="6">
      <t>イジ</t>
    </rPh>
    <rPh sb="6" eb="9">
      <t>シュッチョウショ</t>
    </rPh>
    <rPh sb="9" eb="11">
      <t>カンナイ</t>
    </rPh>
    <rPh sb="11" eb="13">
      <t>ドウロ</t>
    </rPh>
    <rPh sb="13" eb="16">
      <t>キョニンカ</t>
    </rPh>
    <rPh sb="16" eb="18">
      <t>シンサ</t>
    </rPh>
    <rPh sb="19" eb="22">
      <t>テキセイカ</t>
    </rPh>
    <rPh sb="22" eb="24">
      <t>シドウ</t>
    </rPh>
    <rPh sb="24" eb="26">
      <t>ギョウム</t>
    </rPh>
    <phoneticPr fontId="4"/>
  </si>
  <si>
    <t>姫路河川国道事務所許認可審査支援業務
兵庫県姫路市北条１ー２５０（姫路河川国道事務所管内）
H23.4.1～H23.3.31
土木関係建設コンサルタント業務</t>
    <phoneticPr fontId="4"/>
  </si>
  <si>
    <t>分任支出負担行為担当官
近畿地方整備局姫路河川国道事務所長
松木　洋忠　
姫路市北条1-250</t>
    <rPh sb="0" eb="2">
      <t>ブンニン</t>
    </rPh>
    <rPh sb="2" eb="4">
      <t>シシュツ</t>
    </rPh>
    <rPh sb="4" eb="6">
      <t>フタン</t>
    </rPh>
    <rPh sb="6" eb="8">
      <t>コウイ</t>
    </rPh>
    <rPh sb="8" eb="11">
      <t>タントウカン</t>
    </rPh>
    <rPh sb="12" eb="14">
      <t>キンキ</t>
    </rPh>
    <rPh sb="14" eb="16">
      <t>チホウ</t>
    </rPh>
    <rPh sb="16" eb="19">
      <t>セイビキョク</t>
    </rPh>
    <rPh sb="19" eb="28">
      <t>ヒ</t>
    </rPh>
    <rPh sb="28" eb="29">
      <t>チョウ</t>
    </rPh>
    <rPh sb="30" eb="32">
      <t>マツキ</t>
    </rPh>
    <rPh sb="33" eb="34">
      <t>ヒロ</t>
    </rPh>
    <rPh sb="34" eb="35">
      <t>タダシ</t>
    </rPh>
    <rPh sb="37" eb="40">
      <t>ヒメジシ</t>
    </rPh>
    <rPh sb="40" eb="42">
      <t>ホウジョウ</t>
    </rPh>
    <phoneticPr fontId="4"/>
  </si>
  <si>
    <t>加古川河川巡視支援業務
兵庫県小野市阿形町１０８２ー２（小野出張所管内）
H23.4.1～H24.3.31
土木関係建設コンサルタント業務</t>
    <phoneticPr fontId="4"/>
  </si>
  <si>
    <t>揖保川河川巡視支援業務
兵庫県姫路市網干区坂出１５５ー１５他（余部出張所及び龍野出張所管内）
H23.4.1～H24.3.31
土木関係建設コンサルタント業務</t>
    <phoneticPr fontId="4"/>
  </si>
  <si>
    <t>東播海岸巡視支援業務
兵庫県明石市太寺２ー１１ー１６（東播海岸出張所管内）
H23.4.1～H24.3.31
土木関係建設コンサルタント業務</t>
    <phoneticPr fontId="4"/>
  </si>
  <si>
    <t>姫路管内水文観測所保守点検業務
兵庫県加古川市他加古川水系、兵庫県姫路市他揖保川水系及び明石市他東播海岸
H23.4.1～H24.3.31
土木関係建設コンサルタント業務</t>
    <phoneticPr fontId="4"/>
  </si>
  <si>
    <t>河川・海岸水文資料整理業務
兵庫県加古川市他加古川水系、兵庫県姫路市他揖保川水系及び兵庫県明石市他東播海岸
H23.4.8～24.2.29
測量</t>
    <phoneticPr fontId="4"/>
  </si>
  <si>
    <t>技術審査業務
兵庫県姫路市北条１ー２５０地先他（姫路河川国道事務所管内）
H23.4.1～H25.3.31
土木関係建設コンサルタント業務</t>
    <phoneticPr fontId="4"/>
  </si>
  <si>
    <t>積算技術業務
兵庫県姫路市北条１ー２５０地先他（姫路河川国道事務所管内）
H23.4.1～H24.3.31
土木関係建設コンサルタント業務</t>
    <phoneticPr fontId="4"/>
  </si>
  <si>
    <t>姫路第一維持出張所他管内道路許認可審査・適正化指導業務
兵庫県姫路市姫路市宮西４ー７ー４外２箇所（姫路第一維持出張所外２箇所）
H23.4.1～H24.3.31
土木関係建設コンサルタント業務</t>
    <phoneticPr fontId="4"/>
  </si>
  <si>
    <t>姫路河川国道管内特殊車両申請書審査業務
兵庫県姫路市北条１ー２５０（姫路河川国道事務所）
H23.4.1～H25.3.31土木関係建設コンサルタント業務</t>
    <phoneticPr fontId="4"/>
  </si>
  <si>
    <t>姫路河川国道事務所管内道路許認可審査・適正化指導業務
兵庫県姫路市北条１ー２５０（姫路河川国道事務所）
H23.4.1～H25.3.31
土木関係建設コンサルタント業務</t>
    <phoneticPr fontId="4"/>
  </si>
  <si>
    <t>六甲砂防積算技術業務
兵庫県神戸市東灘区住吉東町地先他（六甲砂防事務所管内）
H23.4.14～H24.3.30
土木関係建設コンサルタント業務</t>
    <rPh sb="0" eb="4">
      <t>ロッコウ</t>
    </rPh>
    <rPh sb="4" eb="6">
      <t>セキサン</t>
    </rPh>
    <rPh sb="6" eb="8">
      <t>ギジュツ</t>
    </rPh>
    <rPh sb="8" eb="10">
      <t>ギョウム</t>
    </rPh>
    <phoneticPr fontId="34"/>
  </si>
  <si>
    <t>分任支出負担行為担当官
近畿地方整備局六甲砂防事務所長
岡本　敦
兵庫県神戸市東灘区住吉東町3-13-15</t>
    <rPh sb="0" eb="11">
      <t>ブ</t>
    </rPh>
    <rPh sb="12" eb="19">
      <t>キ</t>
    </rPh>
    <rPh sb="19" eb="26">
      <t>ロ</t>
    </rPh>
    <rPh sb="26" eb="27">
      <t>チョウ</t>
    </rPh>
    <rPh sb="28" eb="30">
      <t>オカモト</t>
    </rPh>
    <rPh sb="31" eb="32">
      <t>アツシ</t>
    </rPh>
    <rPh sb="33" eb="36">
      <t>ヒョウゴケン</t>
    </rPh>
    <rPh sb="36" eb="39">
      <t>コウベシ</t>
    </rPh>
    <rPh sb="39" eb="42">
      <t>ヒガシナダク</t>
    </rPh>
    <rPh sb="42" eb="46">
      <t>スミヨシヒガシマチ</t>
    </rPh>
    <phoneticPr fontId="4"/>
  </si>
  <si>
    <t>六甲砂防施設点検業務
兵庫県神戸市他（六甲砂防事務所管内）
H23.4.1～H24.3.31
測量</t>
    <rPh sb="0" eb="2">
      <t>ロッコウ</t>
    </rPh>
    <rPh sb="2" eb="4">
      <t>サボウ</t>
    </rPh>
    <rPh sb="4" eb="6">
      <t>シセツ</t>
    </rPh>
    <rPh sb="6" eb="8">
      <t>テンケン</t>
    </rPh>
    <rPh sb="8" eb="10">
      <t>ギョウム</t>
    </rPh>
    <phoneticPr fontId="34"/>
  </si>
  <si>
    <t>六甲砂防指定地資料作成業務
兵庫県神戸市東灘区住吉東町３（六甲砂防事務所管内
H23.10.8～H24.2.29
土木関係建設コンサルタント業務</t>
    <rPh sb="0" eb="2">
      <t>ロッコウ</t>
    </rPh>
    <rPh sb="2" eb="4">
      <t>サボウ</t>
    </rPh>
    <rPh sb="4" eb="7">
      <t>シテイチ</t>
    </rPh>
    <rPh sb="7" eb="9">
      <t>シリョウ</t>
    </rPh>
    <rPh sb="9" eb="11">
      <t>サクセイ</t>
    </rPh>
    <rPh sb="11" eb="13">
      <t>ギョウム</t>
    </rPh>
    <phoneticPr fontId="4"/>
  </si>
  <si>
    <t>分任支出負担行為担当官
近畿地方整備局六甲砂防事務所長
神野　忠広
兵庫県神戸市東灘区住吉東町3-13-15</t>
    <rPh sb="0" eb="11">
      <t>ブ</t>
    </rPh>
    <rPh sb="12" eb="19">
      <t>キ</t>
    </rPh>
    <rPh sb="19" eb="26">
      <t>ロ</t>
    </rPh>
    <rPh sb="26" eb="27">
      <t>チョウ</t>
    </rPh>
    <rPh sb="28" eb="30">
      <t>カンノ</t>
    </rPh>
    <rPh sb="31" eb="33">
      <t>タダヒロ</t>
    </rPh>
    <rPh sb="34" eb="37">
      <t>ヒョウゴケン</t>
    </rPh>
    <rPh sb="37" eb="40">
      <t>コウベシ</t>
    </rPh>
    <rPh sb="40" eb="43">
      <t>ヒガシナダク</t>
    </rPh>
    <rPh sb="43" eb="47">
      <t>スミヨシヒガシマチ</t>
    </rPh>
    <phoneticPr fontId="4"/>
  </si>
  <si>
    <t>六甲砂防事務所技術審査業務
兵庫県神戸市東灘区住吉東町３－１３－１５（六甲砂防事務所）
H23.4.16～H25.3.29
土木関係建設コンサルタント業務</t>
    <rPh sb="0" eb="7">
      <t>ロ</t>
    </rPh>
    <rPh sb="7" eb="9">
      <t>ギジュツ</t>
    </rPh>
    <rPh sb="9" eb="11">
      <t>シンサ</t>
    </rPh>
    <rPh sb="11" eb="13">
      <t>ギョウム</t>
    </rPh>
    <phoneticPr fontId="34"/>
  </si>
  <si>
    <t xml:space="preserve"> （特社）近畿建設協会  神戸支所
神戸市中央区海岸通２丁目４－８</t>
    <rPh sb="5" eb="7">
      <t>キンキ</t>
    </rPh>
    <rPh sb="7" eb="9">
      <t>ケンセツ</t>
    </rPh>
    <rPh sb="9" eb="11">
      <t>キョウカイ</t>
    </rPh>
    <rPh sb="13" eb="15">
      <t>コウベ</t>
    </rPh>
    <rPh sb="15" eb="17">
      <t>シショ</t>
    </rPh>
    <rPh sb="18" eb="21">
      <t>コウベシ</t>
    </rPh>
    <rPh sb="21" eb="24">
      <t>チュウオウク</t>
    </rPh>
    <rPh sb="24" eb="27">
      <t>カイガンドオリ</t>
    </rPh>
    <rPh sb="28" eb="30">
      <t>チョウメ</t>
    </rPh>
    <phoneticPr fontId="4"/>
  </si>
  <si>
    <t>兵庫国道管内道路許認可審査・適正化指導業務
兵庫県神戸市中央区波止場町３番１１号（兵庫国道事務所内）
H23.4.1～H25.3.31
土木関係建設コンサルタント業務</t>
    <rPh sb="0" eb="2">
      <t>ヒョウゴ</t>
    </rPh>
    <rPh sb="2" eb="4">
      <t>コクドウ</t>
    </rPh>
    <rPh sb="4" eb="6">
      <t>カンナイ</t>
    </rPh>
    <rPh sb="6" eb="8">
      <t>ドウロ</t>
    </rPh>
    <rPh sb="8" eb="11">
      <t>キョニンカ</t>
    </rPh>
    <rPh sb="11" eb="13">
      <t>シンサ</t>
    </rPh>
    <rPh sb="14" eb="17">
      <t>テキセイカ</t>
    </rPh>
    <rPh sb="17" eb="19">
      <t>シドウ</t>
    </rPh>
    <rPh sb="19" eb="21">
      <t>ギョウム</t>
    </rPh>
    <phoneticPr fontId="3"/>
  </si>
  <si>
    <t>分任支出負担行為担当官
近畿地方整備局兵庫国道事務所長
轉馬　潤
兵庫県神戸市中央区波止場町3-11</t>
    <rPh sb="0" eb="1">
      <t>ブン</t>
    </rPh>
    <rPh sb="1" eb="2">
      <t>ニン</t>
    </rPh>
    <rPh sb="2" eb="4">
      <t>シシュツ</t>
    </rPh>
    <rPh sb="4" eb="6">
      <t>フタン</t>
    </rPh>
    <rPh sb="6" eb="8">
      <t>コウイ</t>
    </rPh>
    <rPh sb="8" eb="11">
      <t>タントウカン</t>
    </rPh>
    <rPh sb="12" eb="14">
      <t>キンキ</t>
    </rPh>
    <rPh sb="14" eb="16">
      <t>チホウ</t>
    </rPh>
    <rPh sb="16" eb="19">
      <t>セイビキョク</t>
    </rPh>
    <rPh sb="19" eb="23">
      <t>ヒョウゴコクドウ</t>
    </rPh>
    <rPh sb="23" eb="26">
      <t>ジムショ</t>
    </rPh>
    <rPh sb="26" eb="27">
      <t>チョウ</t>
    </rPh>
    <rPh sb="28" eb="29">
      <t>テン</t>
    </rPh>
    <rPh sb="29" eb="30">
      <t>ウマ</t>
    </rPh>
    <rPh sb="31" eb="32">
      <t>ジュン</t>
    </rPh>
    <rPh sb="33" eb="36">
      <t>ヒョウゴケン</t>
    </rPh>
    <rPh sb="36" eb="39">
      <t>コウベシ</t>
    </rPh>
    <rPh sb="39" eb="42">
      <t>チュウオウク</t>
    </rPh>
    <rPh sb="42" eb="46">
      <t>ハトバチョウ</t>
    </rPh>
    <phoneticPr fontId="4"/>
  </si>
  <si>
    <t>西宮維持出張所管内道路許認可審査・適正化指導業務
兵庫県西宮市甲子園春風町５の２９（西宮維持出張所管内）
H23.4.1～H24.3.31
土木関係建設コンサルタント業務</t>
    <rPh sb="0" eb="2">
      <t>ニシノミヤ</t>
    </rPh>
    <rPh sb="2" eb="4">
      <t>イジ</t>
    </rPh>
    <rPh sb="4" eb="6">
      <t>シュッチョウ</t>
    </rPh>
    <rPh sb="6" eb="7">
      <t>ショ</t>
    </rPh>
    <rPh sb="7" eb="9">
      <t>カンナイ</t>
    </rPh>
    <phoneticPr fontId="3"/>
  </si>
  <si>
    <t>明石維持出張所管内道路許認可審査・適正化指導業務
兵庫県神戸市西区森友１丁目１５３（明石維持出張所管内）
H23.4.1～H25.3.31
土木関係建設コンサルタント業務</t>
    <rPh sb="0" eb="2">
      <t>アカシ</t>
    </rPh>
    <rPh sb="2" eb="4">
      <t>イジ</t>
    </rPh>
    <rPh sb="4" eb="6">
      <t>シュッチョウ</t>
    </rPh>
    <rPh sb="6" eb="7">
      <t>ショ</t>
    </rPh>
    <rPh sb="7" eb="9">
      <t>カンナイ</t>
    </rPh>
    <phoneticPr fontId="3"/>
  </si>
  <si>
    <t>神戸維持出張所管内道路許認可審査・適正化指導業務
兵庫県神戸市東灘区本山南町４丁目１番１８号（神戸維持出張所管内）
H23.4.1～H24.3.31
土木関係建設コンサルタント業務</t>
    <rPh sb="0" eb="2">
      <t>コウベ</t>
    </rPh>
    <rPh sb="2" eb="4">
      <t>イジ</t>
    </rPh>
    <rPh sb="4" eb="6">
      <t>シュッチョウ</t>
    </rPh>
    <rPh sb="6" eb="7">
      <t>ショ</t>
    </rPh>
    <rPh sb="7" eb="9">
      <t>カンナイ</t>
    </rPh>
    <phoneticPr fontId="3"/>
  </si>
  <si>
    <t>洲本維持出張所管内道路許認可審査・適正化指導業務
兵庫県洲本市塩屋２丁目１番５７号（洲本維持出張所管内）
H23.4.1～H25.3.31
土木関係建設コンサルタント業務</t>
    <rPh sb="0" eb="2">
      <t>スモト</t>
    </rPh>
    <rPh sb="2" eb="4">
      <t>イジ</t>
    </rPh>
    <rPh sb="4" eb="6">
      <t>シュッチョウ</t>
    </rPh>
    <rPh sb="6" eb="7">
      <t>ショ</t>
    </rPh>
    <rPh sb="7" eb="9">
      <t>カンナイ</t>
    </rPh>
    <phoneticPr fontId="3"/>
  </si>
  <si>
    <t>積算技術業務
兵庫県神戸市中央区波止場町３番１１号地先他（兵庫国道事務所）
H23.4.1～H25.3.31
土木関係建設コンサルタント業務</t>
    <rPh sb="0" eb="2">
      <t>セキサン</t>
    </rPh>
    <rPh sb="2" eb="4">
      <t>ギジュツ</t>
    </rPh>
    <rPh sb="4" eb="6">
      <t>ギョウム</t>
    </rPh>
    <phoneticPr fontId="3"/>
  </si>
  <si>
    <t>兵庫国道管内特殊車両取締り業務
兵庫県尼崎市西向島町１４の１（西向島計量所）外２箇所
H23.4.1～H24.3.31
土木関係建設コンサルタント業務</t>
    <rPh sb="0" eb="2">
      <t>ヒョウゴ</t>
    </rPh>
    <rPh sb="2" eb="4">
      <t>コクドウ</t>
    </rPh>
    <rPh sb="4" eb="6">
      <t>カンナイ</t>
    </rPh>
    <rPh sb="6" eb="8">
      <t>トクシュ</t>
    </rPh>
    <rPh sb="8" eb="10">
      <t>シャリョウ</t>
    </rPh>
    <rPh sb="10" eb="12">
      <t>トリシマリ</t>
    </rPh>
    <rPh sb="13" eb="15">
      <t>ギョウム</t>
    </rPh>
    <phoneticPr fontId="3"/>
  </si>
  <si>
    <t>兵庫国道管内特殊車両申請書審査業務
兵庫県神戸市中央区波止場町３番１１号（兵庫国道事務所内）
H23.4.1～H24.3.31
土木関係建設コンサルタント業務</t>
    <rPh sb="0" eb="2">
      <t>ヒョウゴ</t>
    </rPh>
    <rPh sb="2" eb="4">
      <t>コクドウ</t>
    </rPh>
    <rPh sb="4" eb="6">
      <t>カンナイ</t>
    </rPh>
    <rPh sb="6" eb="8">
      <t>トクシュ</t>
    </rPh>
    <rPh sb="8" eb="10">
      <t>シャリョウ</t>
    </rPh>
    <rPh sb="10" eb="12">
      <t>シンセイ</t>
    </rPh>
    <rPh sb="12" eb="13">
      <t>ショ</t>
    </rPh>
    <rPh sb="13" eb="15">
      <t>シンサ</t>
    </rPh>
    <rPh sb="15" eb="17">
      <t>ギョウム</t>
    </rPh>
    <phoneticPr fontId="3"/>
  </si>
  <si>
    <t>技術審査業務
兵庫県神戸市中央区他　兵庫国道事務所管内
H23.4.1～H25.3.31
土木関係建設コンサルタント業務</t>
    <rPh sb="0" eb="2">
      <t>ギジュツ</t>
    </rPh>
    <rPh sb="2" eb="4">
      <t>シンサ</t>
    </rPh>
    <rPh sb="4" eb="6">
      <t>ギョウム</t>
    </rPh>
    <phoneticPr fontId="3"/>
  </si>
  <si>
    <t>共同溝点検業務
兵庫県尼崎市杭瀬本町２丁目～兵庫県神戸市長田区大橋９丁目
H23.6.29～H24.3.31
土木関係建設コンサルタント業務</t>
    <phoneticPr fontId="4"/>
  </si>
  <si>
    <t>道路構造物点検業務
兵庫県神戸市中央区波止場町３ー１１（兵庫国道事務所管内）
H23.10.25～H24.2.10
土木関係建設コンサルタント業務</t>
    <phoneticPr fontId="4"/>
  </si>
  <si>
    <t>設計点検業務
兵庫県神戸市中央区波止場町３ー１１（兵庫国道事務所管内）
H23.11.1～H24.3.20
土木関係建設コンサルタント業務</t>
    <rPh sb="0" eb="2">
      <t>セッケイ</t>
    </rPh>
    <rPh sb="2" eb="4">
      <t>テンケン</t>
    </rPh>
    <rPh sb="4" eb="6">
      <t>ギョウム</t>
    </rPh>
    <phoneticPr fontId="4"/>
  </si>
  <si>
    <t>奈良国道管内道路許認可審査・適正化指導業務
奈良県奈良市奈良国道管内（奈良国道事務所、奈良維持出張所、橿原維持出張所）～奈良県橿原市奈良国道管内（奈良国道事務所、奈良維持出張所、橿原維持出張所）
H23.4.1～H24.3.30
測量</t>
    <rPh sb="0" eb="2">
      <t>ナラ</t>
    </rPh>
    <rPh sb="2" eb="4">
      <t>コクドウ</t>
    </rPh>
    <rPh sb="4" eb="6">
      <t>カンナイ</t>
    </rPh>
    <rPh sb="6" eb="8">
      <t>ドウロ</t>
    </rPh>
    <rPh sb="8" eb="11">
      <t>キョニンカ</t>
    </rPh>
    <rPh sb="11" eb="13">
      <t>シンサ</t>
    </rPh>
    <rPh sb="14" eb="17">
      <t>テキセイカ</t>
    </rPh>
    <rPh sb="17" eb="19">
      <t>シドウ</t>
    </rPh>
    <rPh sb="19" eb="21">
      <t>ギョウム</t>
    </rPh>
    <phoneticPr fontId="4"/>
  </si>
  <si>
    <t>分任支出負担行為担当官
近畿地方整備局奈良国道事務所長
八尾　光洋
奈良市大宮町３－５－１１</t>
    <rPh sb="0" eb="1">
      <t>ブン</t>
    </rPh>
    <rPh sb="1" eb="2">
      <t>ニン</t>
    </rPh>
    <rPh sb="2" eb="4">
      <t>シシュツ</t>
    </rPh>
    <rPh sb="4" eb="6">
      <t>フタン</t>
    </rPh>
    <rPh sb="6" eb="8">
      <t>コウイ</t>
    </rPh>
    <rPh sb="8" eb="11">
      <t>タントウカン</t>
    </rPh>
    <rPh sb="12" eb="19">
      <t>キンキ</t>
    </rPh>
    <rPh sb="19" eb="21">
      <t>ナラ</t>
    </rPh>
    <rPh sb="21" eb="23">
      <t>コクドウ</t>
    </rPh>
    <rPh sb="23" eb="25">
      <t>ジム</t>
    </rPh>
    <rPh sb="25" eb="27">
      <t>ショチョウ</t>
    </rPh>
    <rPh sb="28" eb="30">
      <t>ヤオ</t>
    </rPh>
    <rPh sb="31" eb="33">
      <t>ミツヒロ</t>
    </rPh>
    <rPh sb="34" eb="37">
      <t>ナラシ</t>
    </rPh>
    <rPh sb="37" eb="40">
      <t>オオミヤチョウ</t>
    </rPh>
    <phoneticPr fontId="4"/>
  </si>
  <si>
    <t>一般競争入札
(総合評価）</t>
    <rPh sb="0" eb="2">
      <t>イッパン</t>
    </rPh>
    <rPh sb="2" eb="4">
      <t>キョウソウ</t>
    </rPh>
    <rPh sb="4" eb="6">
      <t>ニュウサツ</t>
    </rPh>
    <rPh sb="8" eb="10">
      <t>ソウゴウ</t>
    </rPh>
    <rPh sb="10" eb="12">
      <t>ヒョウカ</t>
    </rPh>
    <phoneticPr fontId="4"/>
  </si>
  <si>
    <t>技術審査業務
奈良県奈良市大宮町３丁目５番１１号（奈良国道事務所）
H23.4.1～H24.3.30
土木関係建設コンサルタント業務</t>
    <rPh sb="0" eb="2">
      <t>ギジュツ</t>
    </rPh>
    <rPh sb="2" eb="4">
      <t>シンサ</t>
    </rPh>
    <rPh sb="4" eb="6">
      <t>ギョウム</t>
    </rPh>
    <phoneticPr fontId="4"/>
  </si>
  <si>
    <t>積算技術業務
奈良県奈良市大宮町３丁目５番１１号
H23.4.8～H24.3.30
土木関係建設コンサルタント業務</t>
    <rPh sb="0" eb="2">
      <t>セキサン</t>
    </rPh>
    <rPh sb="2" eb="4">
      <t>ギジュツ</t>
    </rPh>
    <rPh sb="4" eb="6">
      <t>ギョウム</t>
    </rPh>
    <phoneticPr fontId="4"/>
  </si>
  <si>
    <t>共同溝点検業務
奈良県北葛城郡王寺町本町一丁目地先～奈良県北葛城郡王寺町元町一丁目地先
H23.6.21～H24.3.31
土木関係建設コンサルタント業務</t>
    <phoneticPr fontId="4"/>
  </si>
  <si>
    <t>大和御所道路東佐味地区用地補償総合技術業務
奈良県御所市大字内谷地内
H23.8.27～H24.2.29
補償コンサルタント業務</t>
    <rPh sb="0" eb="2">
      <t>ヤマト</t>
    </rPh>
    <rPh sb="2" eb="4">
      <t>ゴセ</t>
    </rPh>
    <rPh sb="4" eb="6">
      <t>ドウロ</t>
    </rPh>
    <rPh sb="6" eb="7">
      <t>ヒガシ</t>
    </rPh>
    <rPh sb="7" eb="9">
      <t>サミ</t>
    </rPh>
    <rPh sb="9" eb="11">
      <t>チク</t>
    </rPh>
    <rPh sb="11" eb="13">
      <t>ヨウチ</t>
    </rPh>
    <rPh sb="13" eb="15">
      <t>ホショウ</t>
    </rPh>
    <rPh sb="15" eb="17">
      <t>ソウゴウ</t>
    </rPh>
    <rPh sb="17" eb="19">
      <t>ギジュツ</t>
    </rPh>
    <rPh sb="19" eb="21">
      <t>ギョウム</t>
    </rPh>
    <phoneticPr fontId="4"/>
  </si>
  <si>
    <t>大和御所道路他積算技術業務
奈良県奈良市大宮町３丁目５番１１号
H23.12.22～H24.3.30
土木関係建設コンサルタント業務</t>
    <rPh sb="0" eb="2">
      <t>ヤマト</t>
    </rPh>
    <rPh sb="2" eb="4">
      <t>ゴショ</t>
    </rPh>
    <rPh sb="4" eb="6">
      <t>ドウロ</t>
    </rPh>
    <rPh sb="6" eb="7">
      <t>ホカ</t>
    </rPh>
    <rPh sb="7" eb="9">
      <t>セキサン</t>
    </rPh>
    <rPh sb="9" eb="11">
      <t>ギジュツ</t>
    </rPh>
    <rPh sb="11" eb="13">
      <t>ギョウム</t>
    </rPh>
    <phoneticPr fontId="4"/>
  </si>
  <si>
    <t>設計点検業務
奈良県奈良市大宮町３丁目５番１１号
H23.9.14～H24.2.29
土木関係建設コンサルタント業務</t>
    <phoneticPr fontId="4"/>
  </si>
  <si>
    <t>分任支出負担行為担当官
近畿地方整備局奈良国道事務所長
八尾　光洋
奈良市大宮町３－５－１２</t>
    <rPh sb="0" eb="1">
      <t>ブン</t>
    </rPh>
    <rPh sb="1" eb="2">
      <t>ニン</t>
    </rPh>
    <rPh sb="2" eb="4">
      <t>シシュツ</t>
    </rPh>
    <rPh sb="4" eb="6">
      <t>フタン</t>
    </rPh>
    <rPh sb="6" eb="8">
      <t>コウイ</t>
    </rPh>
    <rPh sb="8" eb="11">
      <t>タントウカン</t>
    </rPh>
    <rPh sb="12" eb="19">
      <t>キンキ</t>
    </rPh>
    <rPh sb="19" eb="21">
      <t>ナラ</t>
    </rPh>
    <rPh sb="21" eb="23">
      <t>コクドウ</t>
    </rPh>
    <rPh sb="23" eb="25">
      <t>ジム</t>
    </rPh>
    <rPh sb="25" eb="27">
      <t>ショチョウ</t>
    </rPh>
    <rPh sb="28" eb="30">
      <t>ヤオ</t>
    </rPh>
    <rPh sb="31" eb="33">
      <t>ミツヒロ</t>
    </rPh>
    <rPh sb="34" eb="37">
      <t>ナラシ</t>
    </rPh>
    <rPh sb="37" eb="40">
      <t>オオミヤチョウ</t>
    </rPh>
    <phoneticPr fontId="4"/>
  </si>
  <si>
    <t xml:space="preserve"> （特社）近畿建設協会
大阪府大阪市中央区大手前1-7-32</t>
    <rPh sb="5" eb="7">
      <t>キンキ</t>
    </rPh>
    <rPh sb="7" eb="9">
      <t>ケンセツ</t>
    </rPh>
    <rPh sb="9" eb="11">
      <t>キョウカイ</t>
    </rPh>
    <rPh sb="12" eb="15">
      <t>オオサカフ</t>
    </rPh>
    <rPh sb="15" eb="18">
      <t>オオサカシ</t>
    </rPh>
    <rPh sb="18" eb="21">
      <t>チュウオウク</t>
    </rPh>
    <rPh sb="21" eb="24">
      <t>オオテマエ</t>
    </rPh>
    <phoneticPr fontId="4"/>
  </si>
  <si>
    <t>国道24号他技術審査業務
奈良県奈良市大宮町３丁目５番１１号
H23.12.28～H24.3.30
土木関係建設コンサルタント業務</t>
    <phoneticPr fontId="4"/>
  </si>
  <si>
    <t>分任支出負担行為担当官
近畿地方整備局奈良国道事務所長
八尾　光洋
奈良市大宮町３－５－１２</t>
    <phoneticPr fontId="4"/>
  </si>
  <si>
    <t>（特社）近畿建設協会
大阪府大阪市中央区大手前1-7-32</t>
    <phoneticPr fontId="4"/>
  </si>
  <si>
    <t>一般競争入札
(総合評価）</t>
    <phoneticPr fontId="4"/>
  </si>
  <si>
    <t>和歌山河川国道事務所許認可審査支援業務
和歌山県和歌山市和歌山河川国道事務所及び船戸出張所
H23.4.1～H24.3.30
建築関係建設コンサルタント業務</t>
    <rPh sb="0" eb="19">
      <t>236</t>
    </rPh>
    <phoneticPr fontId="4"/>
  </si>
  <si>
    <t>分任支出負担行為担当官
近畿地方整備局和歌山河川国道事務所長
直原　史明
和歌山県和歌山市西汀丁１６番</t>
    <rPh sb="0" eb="1">
      <t>ブン</t>
    </rPh>
    <rPh sb="1" eb="2">
      <t>ニン</t>
    </rPh>
    <rPh sb="2" eb="4">
      <t>シシュツ</t>
    </rPh>
    <rPh sb="4" eb="6">
      <t>フタン</t>
    </rPh>
    <rPh sb="6" eb="8">
      <t>コウイ</t>
    </rPh>
    <rPh sb="8" eb="11">
      <t>タントウカン</t>
    </rPh>
    <rPh sb="12" eb="14">
      <t>キンキ</t>
    </rPh>
    <rPh sb="14" eb="16">
      <t>チホウ</t>
    </rPh>
    <rPh sb="16" eb="19">
      <t>セイビキョク</t>
    </rPh>
    <rPh sb="19" eb="22">
      <t>ワカヤマ</t>
    </rPh>
    <rPh sb="22" eb="24">
      <t>カセン</t>
    </rPh>
    <rPh sb="24" eb="26">
      <t>コクドウ</t>
    </rPh>
    <rPh sb="26" eb="29">
      <t>ジムショ</t>
    </rPh>
    <rPh sb="29" eb="30">
      <t>チョウ</t>
    </rPh>
    <rPh sb="31" eb="33">
      <t>ナオハラ</t>
    </rPh>
    <rPh sb="34" eb="36">
      <t>フミアキ</t>
    </rPh>
    <rPh sb="37" eb="41">
      <t>ワカヤマケン</t>
    </rPh>
    <rPh sb="41" eb="45">
      <t>ワカヤマシ</t>
    </rPh>
    <rPh sb="45" eb="46">
      <t>ニシ</t>
    </rPh>
    <rPh sb="46" eb="47">
      <t>ミギワ</t>
    </rPh>
    <rPh sb="47" eb="48">
      <t>チョウ</t>
    </rPh>
    <rPh sb="50" eb="51">
      <t>バン</t>
    </rPh>
    <phoneticPr fontId="4"/>
  </si>
  <si>
    <t>紀の川水文観測所保守点検業務
和歌山県和歌山市～奈良県吉野郡川上村（紀の川流域）
H23.4.1～H24.3.31
測量</t>
    <rPh sb="0" eb="14">
      <t>240</t>
    </rPh>
    <phoneticPr fontId="4"/>
  </si>
  <si>
    <t xml:space="preserve"> 紀の川河川巡視支援業務
和歌山県和歌山市（和歌山河川国道事務所管内）～奈良県五條市（和歌山河川国道事務所管内）
H23.4.1～H26.3.31
土木関係建設コンサルタント業務</t>
    <rPh sb="1" eb="12">
      <t>248</t>
    </rPh>
    <phoneticPr fontId="4"/>
  </si>
  <si>
    <t>有本揚排水機場他施設管理支援業務
和歌山県和歌山市有本地先
H23.4.1～H24.3.31
土木関係建設コンサルタント業務</t>
    <rPh sb="0" eb="16">
      <t>245</t>
    </rPh>
    <phoneticPr fontId="4"/>
  </si>
  <si>
    <t>紀北東道路他積算技術業務
和歌山県和歌山市西汀丁１６
H23.4.1～H24.3.30
土木関係建設コンサルタント業務</t>
    <phoneticPr fontId="4"/>
  </si>
  <si>
    <t>和歌山岬道路他積算技術業務
和歌山県和歌山市西汀丁１６
H23.4.1～H24.3.30
土木関係建設コンサルタント業務</t>
    <phoneticPr fontId="4"/>
  </si>
  <si>
    <t>紀北東道路他事業監理補助業務
和歌山県和歌山市西汀丁１６番
H23.4.21～H24.3.30
土木関係建設コンサルタント業務</t>
    <rPh sb="28" eb="29">
      <t>バン</t>
    </rPh>
    <phoneticPr fontId="4"/>
  </si>
  <si>
    <t>和歌山国道維持出張所管内道路許認可審査・適正化指導業務
和歌山県和歌山市出島３３番（和歌山国道維持出張所管内）
H23.4.1～H24.3.31
土木関係建設コンサルタント業務</t>
    <rPh sb="0" eb="3">
      <t>ワカヤマ</t>
    </rPh>
    <rPh sb="3" eb="5">
      <t>コクドウ</t>
    </rPh>
    <rPh sb="5" eb="7">
      <t>イジ</t>
    </rPh>
    <rPh sb="7" eb="10">
      <t>シュッチョウショ</t>
    </rPh>
    <rPh sb="10" eb="12">
      <t>カンナイ</t>
    </rPh>
    <rPh sb="12" eb="14">
      <t>ドウロ</t>
    </rPh>
    <rPh sb="14" eb="17">
      <t>キョニンカ</t>
    </rPh>
    <rPh sb="17" eb="19">
      <t>シンサ</t>
    </rPh>
    <rPh sb="20" eb="23">
      <t>テキセイカ</t>
    </rPh>
    <rPh sb="23" eb="25">
      <t>シドウ</t>
    </rPh>
    <rPh sb="25" eb="27">
      <t>ギョウム</t>
    </rPh>
    <phoneticPr fontId="35"/>
  </si>
  <si>
    <t>海南国道維持出張所管内道路許認可審査・適正化指導業務
和歌山県海南市冷水１５番（海南国道維持出張所管内）
H23.4.1～H24.3.31
土木関係建設コンサルタント業務</t>
    <rPh sb="0" eb="2">
      <t>カイナン</t>
    </rPh>
    <rPh sb="2" eb="4">
      <t>コクドウ</t>
    </rPh>
    <rPh sb="4" eb="6">
      <t>イジ</t>
    </rPh>
    <rPh sb="6" eb="9">
      <t>シュッチョウショ</t>
    </rPh>
    <rPh sb="9" eb="11">
      <t>カンナイ</t>
    </rPh>
    <rPh sb="11" eb="13">
      <t>ドウロ</t>
    </rPh>
    <rPh sb="13" eb="16">
      <t>キョニンカ</t>
    </rPh>
    <rPh sb="16" eb="18">
      <t>シンサ</t>
    </rPh>
    <rPh sb="19" eb="22">
      <t>テキセイカ</t>
    </rPh>
    <rPh sb="22" eb="24">
      <t>シドウ</t>
    </rPh>
    <rPh sb="24" eb="26">
      <t>ギョウム</t>
    </rPh>
    <phoneticPr fontId="35"/>
  </si>
  <si>
    <t>和歌山国道管内道路許認可審査・適正化指導業務
和歌山県和歌山市西汀丁１６番（和歌山河川国道事務所管内）
H23.4.1～H25.3.31
土木関係建設コンサルタント業務</t>
    <rPh sb="0" eb="3">
      <t>ワカヤマ</t>
    </rPh>
    <rPh sb="3" eb="5">
      <t>コクドウ</t>
    </rPh>
    <rPh sb="5" eb="7">
      <t>カンナイ</t>
    </rPh>
    <rPh sb="7" eb="9">
      <t>ドウロ</t>
    </rPh>
    <rPh sb="9" eb="12">
      <t>キョニンカ</t>
    </rPh>
    <rPh sb="12" eb="14">
      <t>シンサ</t>
    </rPh>
    <rPh sb="15" eb="18">
      <t>テキセイカ</t>
    </rPh>
    <rPh sb="18" eb="20">
      <t>シドウ</t>
    </rPh>
    <rPh sb="20" eb="22">
      <t>ギョウム</t>
    </rPh>
    <phoneticPr fontId="35"/>
  </si>
  <si>
    <t>技術審査業務
和歌山県和歌山市西汀丁１６番地先他（和歌山河川国道事務所管内）
H23.4.1～H24.3.31
土木関係建設コンサルタント業務</t>
    <rPh sb="0" eb="2">
      <t>ギジュツ</t>
    </rPh>
    <rPh sb="2" eb="4">
      <t>シンサ</t>
    </rPh>
    <rPh sb="4" eb="6">
      <t>ギョウム</t>
    </rPh>
    <phoneticPr fontId="35"/>
  </si>
  <si>
    <t>和歌山河川国道管内特殊車両申請書審査業務
和歌山県和歌山市西汀丁１６番（和歌山河川国道事務所）
H23.4.1～H25.3.29
土木関係建設コンサルタント業務</t>
    <rPh sb="0" eb="5">
      <t>ワカヤマカセン</t>
    </rPh>
    <rPh sb="5" eb="7">
      <t>コクドウ</t>
    </rPh>
    <rPh sb="7" eb="9">
      <t>カンナイ</t>
    </rPh>
    <rPh sb="9" eb="11">
      <t>トクシュ</t>
    </rPh>
    <rPh sb="11" eb="13">
      <t>シャリョウ</t>
    </rPh>
    <rPh sb="13" eb="16">
      <t>シンセイショ</t>
    </rPh>
    <rPh sb="16" eb="18">
      <t>シンサ</t>
    </rPh>
    <rPh sb="18" eb="20">
      <t>ギョウム</t>
    </rPh>
    <phoneticPr fontId="35"/>
  </si>
  <si>
    <t>紀北東道路かつらぎ町域他用地補償総合技術業務
和歌山県和歌山市西汀丁１６番（和歌山河川国道事務所）
H24.1.26～H24.3.30
補償関係コンサルタント業務</t>
    <rPh sb="0" eb="1">
      <t>オサム</t>
    </rPh>
    <rPh sb="1" eb="3">
      <t>ホクトウ</t>
    </rPh>
    <rPh sb="3" eb="5">
      <t>ドウロ</t>
    </rPh>
    <rPh sb="9" eb="10">
      <t>チョウ</t>
    </rPh>
    <rPh sb="10" eb="11">
      <t>イキ</t>
    </rPh>
    <rPh sb="11" eb="12">
      <t>ホカ</t>
    </rPh>
    <rPh sb="12" eb="14">
      <t>ヨウチ</t>
    </rPh>
    <rPh sb="14" eb="16">
      <t>ホショウ</t>
    </rPh>
    <rPh sb="16" eb="18">
      <t>ソウゴウ</t>
    </rPh>
    <rPh sb="18" eb="20">
      <t>ギジュツ</t>
    </rPh>
    <rPh sb="20" eb="22">
      <t>ギョウム</t>
    </rPh>
    <rPh sb="68" eb="70">
      <t>ホショウ</t>
    </rPh>
    <phoneticPr fontId="35"/>
  </si>
  <si>
    <t>紀北東道路紀の川市域他用地補償総合技術業務
和歌山県和歌山市西汀丁１６番（和歌山河川国道事務所）
H24.1.26～H24.3.30
補償関係コンサルタント業務</t>
    <rPh sb="0" eb="1">
      <t>オサム</t>
    </rPh>
    <rPh sb="1" eb="3">
      <t>ホクトウ</t>
    </rPh>
    <rPh sb="3" eb="5">
      <t>ドウロ</t>
    </rPh>
    <rPh sb="5" eb="6">
      <t>キ</t>
    </rPh>
    <rPh sb="7" eb="9">
      <t>カワシ</t>
    </rPh>
    <rPh sb="9" eb="10">
      <t>イキ</t>
    </rPh>
    <rPh sb="10" eb="11">
      <t>ホカ</t>
    </rPh>
    <rPh sb="11" eb="13">
      <t>ヨウチ</t>
    </rPh>
    <rPh sb="13" eb="15">
      <t>ホショウ</t>
    </rPh>
    <rPh sb="15" eb="17">
      <t>ソウゴウ</t>
    </rPh>
    <rPh sb="17" eb="19">
      <t>ギジュツ</t>
    </rPh>
    <rPh sb="19" eb="21">
      <t>ギョウム</t>
    </rPh>
    <rPh sb="67" eb="69">
      <t>ホショウ</t>
    </rPh>
    <phoneticPr fontId="35"/>
  </si>
  <si>
    <t>熊野川河川巡視支援業務
和歌山県新宮市～三重県南牟婁郡紀宝町
H23.4.1～H24.3.31
土木関係建設コンサルタント業務</t>
    <rPh sb="0" eb="2">
      <t>クマノ</t>
    </rPh>
    <rPh sb="2" eb="3">
      <t>カワ</t>
    </rPh>
    <rPh sb="3" eb="5">
      <t>カセン</t>
    </rPh>
    <rPh sb="5" eb="7">
      <t>ジュンシ</t>
    </rPh>
    <rPh sb="7" eb="9">
      <t>シエン</t>
    </rPh>
    <rPh sb="9" eb="11">
      <t>ギョウム</t>
    </rPh>
    <phoneticPr fontId="4"/>
  </si>
  <si>
    <t>分任支出負担行為担当官
近畿地方整備局紀南河川国道事務所長
安藤　佑治　
和歌山県田辺市中万呂142</t>
    <rPh sb="0" eb="2">
      <t>ブンニン</t>
    </rPh>
    <rPh sb="2" eb="4">
      <t>シシュツ</t>
    </rPh>
    <rPh sb="4" eb="6">
      <t>フタン</t>
    </rPh>
    <rPh sb="6" eb="8">
      <t>コウイ</t>
    </rPh>
    <rPh sb="8" eb="11">
      <t>タントウカン</t>
    </rPh>
    <rPh sb="12" eb="14">
      <t>キンキ</t>
    </rPh>
    <rPh sb="14" eb="19">
      <t>チホウセイビキョク</t>
    </rPh>
    <rPh sb="19" eb="21">
      <t>キナン</t>
    </rPh>
    <rPh sb="21" eb="23">
      <t>カセン</t>
    </rPh>
    <rPh sb="23" eb="25">
      <t>コクドウ</t>
    </rPh>
    <rPh sb="25" eb="28">
      <t>ジムショ</t>
    </rPh>
    <rPh sb="28" eb="29">
      <t>チョウ</t>
    </rPh>
    <rPh sb="30" eb="32">
      <t>アンドウ</t>
    </rPh>
    <rPh sb="33" eb="35">
      <t>ユウジ</t>
    </rPh>
    <phoneticPr fontId="4"/>
  </si>
  <si>
    <t>熊野川水文観測所保守点検業務
和歌山県新宮市あけぼの地先他１７箇所
H23.4.1～H24.3.31
土木関係建設コンサルタント業務</t>
    <rPh sb="0" eb="3">
      <t>クマノガワ</t>
    </rPh>
    <rPh sb="3" eb="5">
      <t>スイモン</t>
    </rPh>
    <rPh sb="5" eb="8">
      <t>カンソクショ</t>
    </rPh>
    <rPh sb="8" eb="10">
      <t>ホシュ</t>
    </rPh>
    <rPh sb="10" eb="12">
      <t>テンケン</t>
    </rPh>
    <rPh sb="12" eb="14">
      <t>ギョウム</t>
    </rPh>
    <phoneticPr fontId="4"/>
  </si>
  <si>
    <t>熊野川水文資料整理業務
和歌山県田辺市中万呂１４２
H23.4.8～H24.2.29土木関係建設コンサルタント業務</t>
    <rPh sb="0" eb="3">
      <t>クマノガワ</t>
    </rPh>
    <rPh sb="3" eb="5">
      <t>スイモン</t>
    </rPh>
    <rPh sb="5" eb="7">
      <t>シリョウ</t>
    </rPh>
    <rPh sb="7" eb="9">
      <t>セイリ</t>
    </rPh>
    <rPh sb="9" eb="11">
      <t>ギョウム</t>
    </rPh>
    <phoneticPr fontId="4"/>
  </si>
  <si>
    <t>自家用電気工作物点検修理業務
紀南河川国道事務所館内
H23.4.1～H24.3.31</t>
    <rPh sb="15" eb="17">
      <t>キナン</t>
    </rPh>
    <rPh sb="17" eb="19">
      <t>カセン</t>
    </rPh>
    <rPh sb="19" eb="21">
      <t>コクドウ</t>
    </rPh>
    <rPh sb="21" eb="24">
      <t>ジムショ</t>
    </rPh>
    <rPh sb="24" eb="26">
      <t>カンナイ</t>
    </rPh>
    <phoneticPr fontId="4"/>
  </si>
  <si>
    <t>（特財）関西電気保安協会
和歌山支部　　
和歌山市和歌浦三丁目5番２９号</t>
    <rPh sb="1" eb="2">
      <t>トク</t>
    </rPh>
    <phoneticPr fontId="4"/>
  </si>
  <si>
    <t>特財</t>
    <rPh sb="0" eb="1">
      <t>トク</t>
    </rPh>
    <phoneticPr fontId="4"/>
  </si>
  <si>
    <t>紀南河川国道事務所許認可審査支援業務
和歌山県新宮市磐盾１ー８他
H23.4.1～H25.3.29
土木関係建設コンサルタント業務</t>
    <rPh sb="0" eb="4">
      <t>キナンカセン</t>
    </rPh>
    <rPh sb="4" eb="6">
      <t>コクドウ</t>
    </rPh>
    <rPh sb="6" eb="9">
      <t>ジムショ</t>
    </rPh>
    <rPh sb="9" eb="12">
      <t>キョニンカ</t>
    </rPh>
    <rPh sb="12" eb="14">
      <t>シンサ</t>
    </rPh>
    <rPh sb="14" eb="16">
      <t>シエン</t>
    </rPh>
    <rPh sb="16" eb="18">
      <t>ギョウム</t>
    </rPh>
    <phoneticPr fontId="4"/>
  </si>
  <si>
    <t>紀南河川国道管内道路許認可審査・適正化指導業務
和歌山県田辺市中万呂１４２他（紀南河川国道事務所及びその管内）
H23.4.1～H24.3.30
土木関係建設コンサルタント業務</t>
    <rPh sb="0" eb="4">
      <t>キナンカセン</t>
    </rPh>
    <rPh sb="4" eb="6">
      <t>コクドウ</t>
    </rPh>
    <rPh sb="6" eb="8">
      <t>カンナイ</t>
    </rPh>
    <rPh sb="8" eb="10">
      <t>ドウロ</t>
    </rPh>
    <rPh sb="10" eb="13">
      <t>キョニンカ</t>
    </rPh>
    <rPh sb="13" eb="15">
      <t>シンサ</t>
    </rPh>
    <rPh sb="16" eb="19">
      <t>テキセイカ</t>
    </rPh>
    <rPh sb="19" eb="21">
      <t>シドウ</t>
    </rPh>
    <rPh sb="21" eb="23">
      <t>ギョウム</t>
    </rPh>
    <phoneticPr fontId="4"/>
  </si>
  <si>
    <t>田辺国道維持出張所管内道路許認可審査・適正化指導業務
和歌山県田辺市学園２４ー１７他（田辺国道維持出張所及びその管内）
H23.4.1～H25.3.29土木関係建設コンサルタント業務</t>
    <rPh sb="0" eb="2">
      <t>タナベ</t>
    </rPh>
    <rPh sb="2" eb="4">
      <t>コクドウ</t>
    </rPh>
    <rPh sb="4" eb="6">
      <t>イジ</t>
    </rPh>
    <rPh sb="6" eb="9">
      <t>シュッチョウショ</t>
    </rPh>
    <rPh sb="9" eb="11">
      <t>カンナイ</t>
    </rPh>
    <rPh sb="11" eb="13">
      <t>ドウロ</t>
    </rPh>
    <rPh sb="13" eb="16">
      <t>キョニンカ</t>
    </rPh>
    <rPh sb="16" eb="18">
      <t>シンサ</t>
    </rPh>
    <rPh sb="19" eb="22">
      <t>テキセイカ</t>
    </rPh>
    <rPh sb="22" eb="24">
      <t>シドウ</t>
    </rPh>
    <rPh sb="24" eb="26">
      <t>ギョウム</t>
    </rPh>
    <phoneticPr fontId="4"/>
  </si>
  <si>
    <t>新宮国道維持出張所管内道路許認可審査・適正化指導業務
和歌山県新宮市磐盾１ー３他（新宮国道維持出張所及びその管内）
H23.4.1～H25.3.29
土木関係建設コンサルタント業務</t>
    <rPh sb="0" eb="2">
      <t>シングウ</t>
    </rPh>
    <rPh sb="2" eb="4">
      <t>コクドウ</t>
    </rPh>
    <rPh sb="4" eb="6">
      <t>イジ</t>
    </rPh>
    <rPh sb="6" eb="9">
      <t>シュッチョウショ</t>
    </rPh>
    <rPh sb="9" eb="11">
      <t>カンナイ</t>
    </rPh>
    <rPh sb="11" eb="13">
      <t>ドウロ</t>
    </rPh>
    <rPh sb="13" eb="16">
      <t>キョニンカ</t>
    </rPh>
    <rPh sb="16" eb="18">
      <t>シンサ</t>
    </rPh>
    <rPh sb="19" eb="22">
      <t>テキセイカ</t>
    </rPh>
    <rPh sb="22" eb="24">
      <t>シドウ</t>
    </rPh>
    <rPh sb="24" eb="26">
      <t>ギョウム</t>
    </rPh>
    <phoneticPr fontId="4"/>
  </si>
  <si>
    <t>串本国道維持出張所管内道路許認可審査・適正化指導業務
和歌山県東牟婁郡串本町サンゴ台１１０７ー８他（串本国道維持出張所及びその管内）
H23.4.1～H25.3.29
土木関係建設コンサルタント業務</t>
    <rPh sb="0" eb="2">
      <t>クシモト</t>
    </rPh>
    <rPh sb="2" eb="4">
      <t>コクドウ</t>
    </rPh>
    <rPh sb="4" eb="6">
      <t>イジ</t>
    </rPh>
    <rPh sb="6" eb="9">
      <t>シュッチョウショ</t>
    </rPh>
    <rPh sb="9" eb="11">
      <t>カンナイ</t>
    </rPh>
    <rPh sb="11" eb="13">
      <t>ドウロ</t>
    </rPh>
    <rPh sb="13" eb="16">
      <t>キョニンカ</t>
    </rPh>
    <rPh sb="16" eb="18">
      <t>シンサ</t>
    </rPh>
    <rPh sb="19" eb="22">
      <t>テキセイカ</t>
    </rPh>
    <rPh sb="22" eb="24">
      <t>シドウ</t>
    </rPh>
    <rPh sb="24" eb="26">
      <t>ギョウム</t>
    </rPh>
    <phoneticPr fontId="4"/>
  </si>
  <si>
    <t>紀勢線事業監理補助業務
和歌山県田辺市稲成町地先～和歌山県西牟婁郡すさみ町江住地先
H23.4.9～H24.3.30
土木関係建設コンサルタント業務</t>
    <phoneticPr fontId="4"/>
  </si>
  <si>
    <t>技術審査業務
和歌山県田辺市中万呂１４２
H23.4.14～H25.3.29
土木関係建設コンサルタント業務</t>
    <rPh sb="0" eb="2">
      <t>ギジュツ</t>
    </rPh>
    <rPh sb="2" eb="4">
      <t>シンサ</t>
    </rPh>
    <rPh sb="4" eb="6">
      <t>ギョウム</t>
    </rPh>
    <phoneticPr fontId="4"/>
  </si>
  <si>
    <t>紀南管内積算技術業務
和歌山県田辺市中万呂１４２（紀南河川国道事務所管内）
H23.4.15～H24.3.30
土木関係建設コンサルタント業務</t>
    <rPh sb="0" eb="2">
      <t>キナン</t>
    </rPh>
    <rPh sb="2" eb="4">
      <t>カンナイ</t>
    </rPh>
    <rPh sb="4" eb="6">
      <t>セキサン</t>
    </rPh>
    <rPh sb="6" eb="8">
      <t>ギジュツ</t>
    </rPh>
    <rPh sb="8" eb="10">
      <t>ギョウム</t>
    </rPh>
    <phoneticPr fontId="4"/>
  </si>
  <si>
    <t>奥瀞道路竹筒地区用地補償総合技術業務
和歌山県田辺市中万呂１４２　紀南河川国道事務所管内
H23.10.13～H24.3.30
補償コンサルタント業務</t>
    <phoneticPr fontId="4"/>
  </si>
  <si>
    <t>分任支出負担行為担当官
近畿地方整備局紀南河川国道事務所長
吉谷　幸二　
和歌山県田辺市中万呂142</t>
    <rPh sb="0" eb="2">
      <t>ブンニン</t>
    </rPh>
    <rPh sb="2" eb="4">
      <t>シシュツ</t>
    </rPh>
    <rPh sb="4" eb="6">
      <t>フタン</t>
    </rPh>
    <rPh sb="6" eb="8">
      <t>コウイ</t>
    </rPh>
    <rPh sb="8" eb="11">
      <t>タントウカン</t>
    </rPh>
    <rPh sb="12" eb="14">
      <t>キンキ</t>
    </rPh>
    <rPh sb="14" eb="19">
      <t>チホウセイビキョク</t>
    </rPh>
    <rPh sb="19" eb="21">
      <t>キナン</t>
    </rPh>
    <rPh sb="21" eb="23">
      <t>カセン</t>
    </rPh>
    <rPh sb="23" eb="25">
      <t>コクドウ</t>
    </rPh>
    <rPh sb="25" eb="28">
      <t>ジムショ</t>
    </rPh>
    <rPh sb="28" eb="29">
      <t>チョウ</t>
    </rPh>
    <rPh sb="30" eb="32">
      <t>ヨシタニ</t>
    </rPh>
    <rPh sb="33" eb="35">
      <t>コウジ</t>
    </rPh>
    <phoneticPr fontId="4"/>
  </si>
  <si>
    <t>紀勢線江住地区用地補償総合技術業務
和歌山県田辺市中万呂１４２　紀南河川国道事務所管内
H23.8.3～H24.9.30
補償コンサルタント業務</t>
    <phoneticPr fontId="4"/>
  </si>
  <si>
    <t>設計点検業務
和歌山県田辺市中万呂１４２地先（紀南河川国道事務所）
H24.1.5～H24.3.20
土木関係建設コンサルタント業務</t>
    <phoneticPr fontId="4"/>
  </si>
  <si>
    <t>紀勢線他積算技術業務
和歌山県田辺市中万呂１４２（紀南河川国道事務所管内）
H24.1.5～H24.3.30
土木関係建設コンサルタント業務</t>
    <phoneticPr fontId="4"/>
  </si>
  <si>
    <t>田辺西バイパス芳養地区用地補償総合技術業務
和歌山県田辺市中万呂１４２（紀南河川国道事務所管内）
H23.8.9～H24.3.30
補償コンサルタント業務</t>
    <rPh sb="0" eb="2">
      <t>タナベ</t>
    </rPh>
    <rPh sb="2" eb="3">
      <t>ニシ</t>
    </rPh>
    <rPh sb="7" eb="8">
      <t>カンバ</t>
    </rPh>
    <rPh sb="8" eb="9">
      <t>ヤシナ</t>
    </rPh>
    <rPh sb="9" eb="11">
      <t>チク</t>
    </rPh>
    <rPh sb="11" eb="13">
      <t>ヨウチ</t>
    </rPh>
    <rPh sb="13" eb="15">
      <t>ホショウ</t>
    </rPh>
    <rPh sb="15" eb="17">
      <t>ソウゴウ</t>
    </rPh>
    <rPh sb="17" eb="19">
      <t>ギジュツ</t>
    </rPh>
    <rPh sb="66" eb="68">
      <t>ホショウ</t>
    </rPh>
    <phoneticPr fontId="4"/>
  </si>
  <si>
    <t>紀勢線田辺市域他用地補償総合技術業務
和歌山県田辺市中万呂１４２（紀南河川国道事務所管内）
H24.2.29～H24.3.30
補償コンサルタント業務</t>
    <rPh sb="3" eb="6">
      <t>タナベシ</t>
    </rPh>
    <rPh sb="6" eb="7">
      <t>イキ</t>
    </rPh>
    <rPh sb="7" eb="8">
      <t>ホカ</t>
    </rPh>
    <rPh sb="8" eb="10">
      <t>ヨウチ</t>
    </rPh>
    <rPh sb="10" eb="12">
      <t>ホショウ</t>
    </rPh>
    <rPh sb="12" eb="14">
      <t>ソウゴウ</t>
    </rPh>
    <rPh sb="14" eb="16">
      <t>ギジュツ</t>
    </rPh>
    <rPh sb="64" eb="66">
      <t>ホショウ</t>
    </rPh>
    <phoneticPr fontId="4"/>
  </si>
  <si>
    <t>木津川上流砂防設備調査点検業務
三重県伊賀市他～奈良県宇陀郡御杖村他（木津川上流河川事務所砂防管内）
H23.4.7～H24.3.9土木関係建設コンサルタント業務</t>
    <rPh sb="0" eb="3">
      <t>キヅガワ</t>
    </rPh>
    <rPh sb="3" eb="5">
      <t>ジョウリュウ</t>
    </rPh>
    <rPh sb="5" eb="7">
      <t>サボウ</t>
    </rPh>
    <rPh sb="7" eb="9">
      <t>セツビ</t>
    </rPh>
    <rPh sb="9" eb="11">
      <t>チョウサ</t>
    </rPh>
    <rPh sb="11" eb="13">
      <t>テンケン</t>
    </rPh>
    <rPh sb="13" eb="15">
      <t>ギョウム</t>
    </rPh>
    <phoneticPr fontId="4"/>
  </si>
  <si>
    <t>分任支出負担行為担当官
近畿地方整備局木津川上流河川事務所長
寺井　喜之
三重県名張市木屋町812-1</t>
    <rPh sb="19" eb="22">
      <t>キヅガワ</t>
    </rPh>
    <rPh sb="22" eb="24">
      <t>ジョウリュウ</t>
    </rPh>
    <rPh sb="24" eb="26">
      <t>カセン</t>
    </rPh>
    <rPh sb="26" eb="29">
      <t>ジムショ</t>
    </rPh>
    <rPh sb="29" eb="30">
      <t>チョウ</t>
    </rPh>
    <rPh sb="31" eb="33">
      <t>テライ</t>
    </rPh>
    <rPh sb="34" eb="36">
      <t>ヨシユキ</t>
    </rPh>
    <rPh sb="37" eb="40">
      <t>ミエケン</t>
    </rPh>
    <rPh sb="40" eb="43">
      <t>ナバリシ</t>
    </rPh>
    <rPh sb="43" eb="46">
      <t>キヤマチ</t>
    </rPh>
    <phoneticPr fontId="4"/>
  </si>
  <si>
    <t>木津川上流河川事務所技術審査業務
三重県名張市木屋町地先（木津川上流河川事務所管内）
H23.4.22～H25.3.20
土木関係建設コンサルタント業務</t>
    <rPh sb="0" eb="3">
      <t>キヅガワ</t>
    </rPh>
    <rPh sb="3" eb="5">
      <t>ジョウリュウ</t>
    </rPh>
    <rPh sb="5" eb="7">
      <t>カセン</t>
    </rPh>
    <rPh sb="7" eb="10">
      <t>ジムショ</t>
    </rPh>
    <rPh sb="10" eb="12">
      <t>ギジュツ</t>
    </rPh>
    <rPh sb="12" eb="14">
      <t>シンサ</t>
    </rPh>
    <rPh sb="14" eb="16">
      <t>ギョウム</t>
    </rPh>
    <phoneticPr fontId="4"/>
  </si>
  <si>
    <t>木津川上流河川事務所積算技術業務
三重県名張市木屋町地先（木津川上流河川事務所管内）
H23.4.22～H24.3.20
土木関係建設コンサルタント業務</t>
    <rPh sb="0" eb="3">
      <t>キヅガワ</t>
    </rPh>
    <rPh sb="3" eb="5">
      <t>ジョウリュウ</t>
    </rPh>
    <rPh sb="5" eb="7">
      <t>カセン</t>
    </rPh>
    <rPh sb="7" eb="10">
      <t>ジムショ</t>
    </rPh>
    <rPh sb="10" eb="12">
      <t>セキサン</t>
    </rPh>
    <rPh sb="12" eb="14">
      <t>ギジュツ</t>
    </rPh>
    <rPh sb="14" eb="16">
      <t>ギョウム</t>
    </rPh>
    <phoneticPr fontId="4"/>
  </si>
  <si>
    <t>木津川上流水文観測保守点検業務
三重県名張市南町地先他（木津川上流域）
H23.4.1～H24.3.31
土木関係建設コンサルタント業務</t>
    <rPh sb="0" eb="3">
      <t>キヅガワ</t>
    </rPh>
    <rPh sb="3" eb="5">
      <t>ジョウリュウ</t>
    </rPh>
    <rPh sb="5" eb="7">
      <t>スイモン</t>
    </rPh>
    <rPh sb="7" eb="9">
      <t>カンソク</t>
    </rPh>
    <rPh sb="9" eb="11">
      <t>ホシュ</t>
    </rPh>
    <rPh sb="11" eb="13">
      <t>テンケン</t>
    </rPh>
    <rPh sb="13" eb="15">
      <t>ギョウム</t>
    </rPh>
    <phoneticPr fontId="4"/>
  </si>
  <si>
    <t>木津川上流河川巡視支援業務
三重県名張市他（木津川上流河川事務所管内）
H23.4.1～H24.3.31
土木関係建設コンサルタント業務</t>
    <rPh sb="0" eb="3">
      <t>キヅガワ</t>
    </rPh>
    <rPh sb="3" eb="5">
      <t>ジョウリュウ</t>
    </rPh>
    <rPh sb="5" eb="7">
      <t>カセン</t>
    </rPh>
    <rPh sb="7" eb="9">
      <t>ジュンシ</t>
    </rPh>
    <rPh sb="9" eb="11">
      <t>シエン</t>
    </rPh>
    <rPh sb="11" eb="13">
      <t>ギョウム</t>
    </rPh>
    <phoneticPr fontId="4"/>
  </si>
  <si>
    <t>木津川上流水文資料整理業務
三重県名張市木屋町（木津川上流河川事務所）
H23.4.6～H24.2.29
土木関係建設コンサルタント業務</t>
    <rPh sb="0" eb="3">
      <t>キヅガワ</t>
    </rPh>
    <rPh sb="3" eb="5">
      <t>ジョウリュウ</t>
    </rPh>
    <rPh sb="5" eb="7">
      <t>スイモン</t>
    </rPh>
    <rPh sb="7" eb="9">
      <t>シリョウ</t>
    </rPh>
    <rPh sb="9" eb="11">
      <t>セイリ</t>
    </rPh>
    <rPh sb="11" eb="13">
      <t>ギョウム</t>
    </rPh>
    <phoneticPr fontId="4"/>
  </si>
  <si>
    <t>淀川ダム統管管内水文観測所保守点検業務
大阪府枚方市山田池北町１０番１号他
H23.4.1～H24.3.31
土木関係建設コンサルタント業務</t>
    <rPh sb="0" eb="2">
      <t>ヨドガワ</t>
    </rPh>
    <rPh sb="4" eb="5">
      <t>オサム</t>
    </rPh>
    <rPh sb="5" eb="6">
      <t>カン</t>
    </rPh>
    <rPh sb="6" eb="8">
      <t>カンナイ</t>
    </rPh>
    <rPh sb="8" eb="9">
      <t>ミズ</t>
    </rPh>
    <rPh sb="9" eb="10">
      <t>ブン</t>
    </rPh>
    <rPh sb="10" eb="12">
      <t>カンソク</t>
    </rPh>
    <rPh sb="12" eb="13">
      <t>ジョ</t>
    </rPh>
    <rPh sb="13" eb="15">
      <t>ホシュ</t>
    </rPh>
    <rPh sb="15" eb="17">
      <t>テンケン</t>
    </rPh>
    <rPh sb="17" eb="19">
      <t>ギョウム</t>
    </rPh>
    <phoneticPr fontId="4"/>
  </si>
  <si>
    <t>分任支出負担行為担当官
近畿地方整備局淀川ダム統合管理事務所長
岡村　政彦
大阪府枚方市山田池北町10-1</t>
    <rPh sb="0" eb="1">
      <t>ブン</t>
    </rPh>
    <rPh sb="1" eb="2">
      <t>ニン</t>
    </rPh>
    <rPh sb="2" eb="4">
      <t>シシュツ</t>
    </rPh>
    <rPh sb="4" eb="6">
      <t>フタン</t>
    </rPh>
    <rPh sb="6" eb="8">
      <t>コウイ</t>
    </rPh>
    <rPh sb="8" eb="11">
      <t>タントウカン</t>
    </rPh>
    <rPh sb="12" eb="14">
      <t>キンキ</t>
    </rPh>
    <rPh sb="14" eb="16">
      <t>チホウ</t>
    </rPh>
    <rPh sb="16" eb="19">
      <t>セイビキョク</t>
    </rPh>
    <rPh sb="19" eb="21">
      <t>ヨドガワ</t>
    </rPh>
    <rPh sb="23" eb="25">
      <t>トウゴウ</t>
    </rPh>
    <rPh sb="25" eb="27">
      <t>カンリ</t>
    </rPh>
    <rPh sb="27" eb="30">
      <t>ジムショ</t>
    </rPh>
    <rPh sb="30" eb="31">
      <t>チョウ</t>
    </rPh>
    <rPh sb="32" eb="34">
      <t>オカムラ</t>
    </rPh>
    <rPh sb="35" eb="37">
      <t>マサヒコ</t>
    </rPh>
    <rPh sb="38" eb="41">
      <t>オオサカフ</t>
    </rPh>
    <rPh sb="41" eb="44">
      <t>ヒラカタシ</t>
    </rPh>
    <rPh sb="44" eb="46">
      <t>ヤマダ</t>
    </rPh>
    <rPh sb="46" eb="47">
      <t>イケ</t>
    </rPh>
    <rPh sb="47" eb="49">
      <t>キタマチ</t>
    </rPh>
    <phoneticPr fontId="4"/>
  </si>
  <si>
    <t>国所管</t>
    <phoneticPr fontId="4"/>
  </si>
  <si>
    <t>淀川ダム統管技術審査業務
大阪府枚方市山田池北町１０ー１　淀川ダム統合管理事務所他～大阪府枚方市山田池北町１０ー１　淀川ダム統合管理事務所他
H23.4.13～H25.3.15
土木関係建設コンサルタント業務</t>
    <rPh sb="0" eb="2">
      <t>ヨドガワ</t>
    </rPh>
    <rPh sb="4" eb="5">
      <t>オサム</t>
    </rPh>
    <rPh sb="5" eb="6">
      <t>カン</t>
    </rPh>
    <rPh sb="6" eb="8">
      <t>ギジュツ</t>
    </rPh>
    <rPh sb="8" eb="10">
      <t>シンサ</t>
    </rPh>
    <rPh sb="10" eb="12">
      <t>ギョウム</t>
    </rPh>
    <phoneticPr fontId="4"/>
  </si>
  <si>
    <t>淀川ダム統管管内水文観測資料整理業務
大阪府枚方市山田池北町１０番１号
H23.4.5～H24.2.29
土木関係建設コンサルタント業務</t>
    <rPh sb="0" eb="2">
      <t>ヨドガワ</t>
    </rPh>
    <rPh sb="4" eb="6">
      <t>トウカン</t>
    </rPh>
    <rPh sb="6" eb="8">
      <t>カンナイ</t>
    </rPh>
    <rPh sb="12" eb="14">
      <t>シリョウ</t>
    </rPh>
    <rPh sb="14" eb="16">
      <t>セイリ</t>
    </rPh>
    <rPh sb="16" eb="18">
      <t>ギョウム</t>
    </rPh>
    <phoneticPr fontId="4"/>
  </si>
  <si>
    <t>大滝ダム・猿谷ダム巡視支援業務
奈良県吉野郡川上村大滝地先から和歌山県伊都郡九度山町九度山地先～奈良県吉野郡天川村広瀬地先から奈良県吉野郡十津川
H23.4.29～H24.3.31
土木関係建設コンサルタント業務</t>
    <phoneticPr fontId="4"/>
  </si>
  <si>
    <t>分任支出負担行為担当官
近畿地方整備局紀の川ダム統合管理事務所長
牟禮　輝久
奈良県五條市三在町1681</t>
    <rPh sb="0" eb="1">
      <t>ブン</t>
    </rPh>
    <rPh sb="1" eb="2">
      <t>ニン</t>
    </rPh>
    <rPh sb="2" eb="4">
      <t>シシュツ</t>
    </rPh>
    <rPh sb="4" eb="6">
      <t>フタン</t>
    </rPh>
    <rPh sb="6" eb="8">
      <t>コウイ</t>
    </rPh>
    <rPh sb="8" eb="11">
      <t>タントウカン</t>
    </rPh>
    <rPh sb="12" eb="14">
      <t>キンキ</t>
    </rPh>
    <rPh sb="14" eb="16">
      <t>チホウ</t>
    </rPh>
    <rPh sb="16" eb="19">
      <t>セイビキョク</t>
    </rPh>
    <rPh sb="19" eb="20">
      <t>キ</t>
    </rPh>
    <rPh sb="21" eb="22">
      <t>カワ</t>
    </rPh>
    <rPh sb="24" eb="26">
      <t>トウゴウ</t>
    </rPh>
    <rPh sb="26" eb="28">
      <t>カンリ</t>
    </rPh>
    <rPh sb="28" eb="31">
      <t>ジムショ</t>
    </rPh>
    <rPh sb="31" eb="32">
      <t>チョウ</t>
    </rPh>
    <rPh sb="33" eb="35">
      <t>ムレ</t>
    </rPh>
    <rPh sb="36" eb="38">
      <t>テルヒサ</t>
    </rPh>
    <rPh sb="39" eb="42">
      <t>ナラケン</t>
    </rPh>
    <rPh sb="42" eb="45">
      <t>ゴジョウシ</t>
    </rPh>
    <rPh sb="45" eb="48">
      <t>サンザイチョウ</t>
    </rPh>
    <phoneticPr fontId="4"/>
  </si>
  <si>
    <t>紀の川ダム統管管内水文資料整理業務
奈良県五條市三在町１６８１
H23.4.8～H24.2.29
土木関係建設コンサルタント業務</t>
    <phoneticPr fontId="4"/>
  </si>
  <si>
    <t>淀川他水質等調査業務
大阪府枚方市（近畿技術事務所）
H23.4.1～H24.3.31
土木関係建設コンサルタント業務</t>
    <rPh sb="0" eb="2">
      <t>ヨドガワ</t>
    </rPh>
    <rPh sb="2" eb="3">
      <t>タ</t>
    </rPh>
    <rPh sb="3" eb="5">
      <t>スイシツ</t>
    </rPh>
    <rPh sb="5" eb="6">
      <t>トウ</t>
    </rPh>
    <rPh sb="6" eb="8">
      <t>チョウサ</t>
    </rPh>
    <rPh sb="8" eb="10">
      <t>ギョウム</t>
    </rPh>
    <phoneticPr fontId="4"/>
  </si>
  <si>
    <t>分任支出負担行為担当官
近畿地方整備局近畿技術事務所長
山元　弘
大阪府枚方市山田池北町１１－１</t>
    <rPh sb="0" eb="1">
      <t>ブン</t>
    </rPh>
    <rPh sb="1" eb="2">
      <t>ニン</t>
    </rPh>
    <rPh sb="2" eb="4">
      <t>シシュツ</t>
    </rPh>
    <rPh sb="4" eb="6">
      <t>フタン</t>
    </rPh>
    <rPh sb="6" eb="8">
      <t>コウイ</t>
    </rPh>
    <rPh sb="8" eb="11">
      <t>タントウカン</t>
    </rPh>
    <rPh sb="12" eb="14">
      <t>キンキ</t>
    </rPh>
    <rPh sb="14" eb="16">
      <t>チホウ</t>
    </rPh>
    <rPh sb="16" eb="19">
      <t>セイビキョク</t>
    </rPh>
    <rPh sb="19" eb="21">
      <t>キンキ</t>
    </rPh>
    <rPh sb="21" eb="23">
      <t>ギジュツ</t>
    </rPh>
    <rPh sb="23" eb="25">
      <t>ジム</t>
    </rPh>
    <rPh sb="25" eb="27">
      <t>ショチョウ</t>
    </rPh>
    <rPh sb="28" eb="30">
      <t>ヤマモト</t>
    </rPh>
    <rPh sb="31" eb="32">
      <t>ヒロシ</t>
    </rPh>
    <rPh sb="33" eb="36">
      <t>オオサカフ</t>
    </rPh>
    <rPh sb="36" eb="39">
      <t>ヒラカタシ</t>
    </rPh>
    <rPh sb="39" eb="42">
      <t>ヤマダイケ</t>
    </rPh>
    <rPh sb="42" eb="44">
      <t>キタマチ</t>
    </rPh>
    <phoneticPr fontId="4"/>
  </si>
  <si>
    <t>琵琶湖・木津川上流他水質等調査業務
大阪府枚方市（近畿技術事務所）
H23.4.1～H24.3.31
土木関係建設コンサルタント業務</t>
    <rPh sb="0" eb="3">
      <t>ビワコ</t>
    </rPh>
    <rPh sb="4" eb="7">
      <t>キヅガワ</t>
    </rPh>
    <rPh sb="7" eb="9">
      <t>ジョウリュウ</t>
    </rPh>
    <rPh sb="9" eb="10">
      <t>タ</t>
    </rPh>
    <rPh sb="10" eb="12">
      <t>スイシツ</t>
    </rPh>
    <rPh sb="12" eb="13">
      <t>トウ</t>
    </rPh>
    <rPh sb="13" eb="15">
      <t>チョウサ</t>
    </rPh>
    <rPh sb="15" eb="17">
      <t>ギョウム</t>
    </rPh>
    <phoneticPr fontId="4"/>
  </si>
  <si>
    <t>猪名川水質等調査業務
大阪府枚方市（近畿技術事務所）
H23.4.1～H24.3.31土木関係建設コンサルタント業務</t>
    <rPh sb="0" eb="3">
      <t>イナガワ</t>
    </rPh>
    <rPh sb="3" eb="5">
      <t>スイシツ</t>
    </rPh>
    <rPh sb="5" eb="6">
      <t>トウ</t>
    </rPh>
    <rPh sb="6" eb="8">
      <t>チョウサ</t>
    </rPh>
    <rPh sb="8" eb="10">
      <t>ギョウム</t>
    </rPh>
    <phoneticPr fontId="4"/>
  </si>
  <si>
    <t>大和川水質等調査業務
大阪府枚方市（近畿技術事務所）
H23.4.1～H24.3.31
土木関係建設コンサルタント業務</t>
    <rPh sb="0" eb="3">
      <t>ヤマトガワ</t>
    </rPh>
    <rPh sb="3" eb="5">
      <t>スイシツ</t>
    </rPh>
    <rPh sb="5" eb="6">
      <t>トウ</t>
    </rPh>
    <rPh sb="6" eb="8">
      <t>チョウサ</t>
    </rPh>
    <rPh sb="8" eb="10">
      <t>ギョウム</t>
    </rPh>
    <phoneticPr fontId="4"/>
  </si>
  <si>
    <t>紀の川・新宮川水系水質等調査業務
大阪府枚方市（近畿技術事務所）
H23.4.1～H24.3.31
土木関係建設コンサルタント業務</t>
    <rPh sb="0" eb="1">
      <t>キ</t>
    </rPh>
    <rPh sb="2" eb="3">
      <t>カワ</t>
    </rPh>
    <rPh sb="4" eb="6">
      <t>シングウ</t>
    </rPh>
    <rPh sb="6" eb="7">
      <t>ガワ</t>
    </rPh>
    <rPh sb="7" eb="9">
      <t>スイケイ</t>
    </rPh>
    <rPh sb="9" eb="11">
      <t>スイシツ</t>
    </rPh>
    <rPh sb="11" eb="12">
      <t>トウ</t>
    </rPh>
    <rPh sb="12" eb="14">
      <t>チョウサ</t>
    </rPh>
    <rPh sb="14" eb="16">
      <t>ギョウム</t>
    </rPh>
    <phoneticPr fontId="4"/>
  </si>
  <si>
    <t>円山川・由良川水系水質等調査業務
大阪府枚方市（近畿技術事務所）
H23.4.1～H24.3.31
土木関係建設コンサルタント業務</t>
    <rPh sb="0" eb="3">
      <t>マルヤマガワ</t>
    </rPh>
    <rPh sb="4" eb="7">
      <t>ユラガワ</t>
    </rPh>
    <rPh sb="7" eb="9">
      <t>スイケイ</t>
    </rPh>
    <rPh sb="9" eb="11">
      <t>スイシツ</t>
    </rPh>
    <rPh sb="11" eb="12">
      <t>トウ</t>
    </rPh>
    <rPh sb="12" eb="14">
      <t>チョウサ</t>
    </rPh>
    <rPh sb="14" eb="16">
      <t>ギョウム</t>
    </rPh>
    <phoneticPr fontId="4"/>
  </si>
  <si>
    <t>加古川・揖保川水系水質等調査業務
大阪府枚方市（近畿技術事務所）
H23.4.1～H24.3.31
土木関係建設コンサルタント業務</t>
    <rPh sb="0" eb="3">
      <t>カコガワ</t>
    </rPh>
    <rPh sb="4" eb="7">
      <t>イボガワ</t>
    </rPh>
    <rPh sb="7" eb="9">
      <t>スイケイ</t>
    </rPh>
    <rPh sb="9" eb="11">
      <t>スイシツ</t>
    </rPh>
    <rPh sb="11" eb="12">
      <t>トウ</t>
    </rPh>
    <rPh sb="12" eb="14">
      <t>チョウサ</t>
    </rPh>
    <rPh sb="14" eb="16">
      <t>ギョウム</t>
    </rPh>
    <phoneticPr fontId="4"/>
  </si>
  <si>
    <t>新技術活用調査登録業務
大阪府枚方市山田池北町１１ー１（近畿地方整備局管内）
H23.4.22～H24.3.26
土木関係建設コンサルタント業務</t>
    <rPh sb="0" eb="3">
      <t>シンギジュツ</t>
    </rPh>
    <rPh sb="3" eb="5">
      <t>カツヨウ</t>
    </rPh>
    <rPh sb="5" eb="7">
      <t>チョウサ</t>
    </rPh>
    <rPh sb="7" eb="9">
      <t>トウロク</t>
    </rPh>
    <rPh sb="9" eb="11">
      <t>ギョウム</t>
    </rPh>
    <phoneticPr fontId="4"/>
  </si>
  <si>
    <t>（特財）先端建設技術センター
東京都文京区大塚２－１５－６</t>
    <rPh sb="1" eb="2">
      <t>トク</t>
    </rPh>
    <rPh sb="2" eb="3">
      <t>ザイ</t>
    </rPh>
    <rPh sb="4" eb="6">
      <t>センタン</t>
    </rPh>
    <rPh sb="6" eb="8">
      <t>ケンセツ</t>
    </rPh>
    <rPh sb="8" eb="10">
      <t>ギジュツ</t>
    </rPh>
    <rPh sb="15" eb="18">
      <t>トウキョウト</t>
    </rPh>
    <rPh sb="18" eb="21">
      <t>ブンキョウク</t>
    </rPh>
    <rPh sb="21" eb="23">
      <t>オオツカ</t>
    </rPh>
    <phoneticPr fontId="4"/>
  </si>
  <si>
    <t>特財</t>
  </si>
  <si>
    <t>橋梁検査業務
大阪府枚方市山田池北町１１ー１（近畿地方整備局管内）
H23.6.11～H24.3.31
土木関係建設コンサルタント業務</t>
    <phoneticPr fontId="4"/>
  </si>
  <si>
    <t>分任支出負担行為担当官
近畿地方整備局近畿技術事務所長
山元　弘
大阪府枚方市山田池北町１１－１</t>
    <phoneticPr fontId="4"/>
  </si>
  <si>
    <t xml:space="preserve">（特財）海洋架橋・橋梁調査会
東京都文京区音羽２－１０－２                                          </t>
    <rPh sb="1" eb="2">
      <t>トク</t>
    </rPh>
    <rPh sb="2" eb="3">
      <t>ザイ</t>
    </rPh>
    <rPh sb="4" eb="6">
      <t>カイヨウ</t>
    </rPh>
    <phoneticPr fontId="4"/>
  </si>
  <si>
    <t>工事完成図書データ等確認登録業務
大阪府枚方市山田池北町１１番１号（近畿技術事務所）
H23.7.20～H24.2.28
土木関係建設コンサルタント業務</t>
    <rPh sb="0" eb="2">
      <t>コウジ</t>
    </rPh>
    <rPh sb="2" eb="4">
      <t>カンセイ</t>
    </rPh>
    <rPh sb="4" eb="6">
      <t>トショ</t>
    </rPh>
    <rPh sb="9" eb="10">
      <t>トウ</t>
    </rPh>
    <rPh sb="10" eb="12">
      <t>カクニン</t>
    </rPh>
    <rPh sb="12" eb="14">
      <t>トウロク</t>
    </rPh>
    <rPh sb="14" eb="16">
      <t>ギョウム</t>
    </rPh>
    <phoneticPr fontId="4"/>
  </si>
  <si>
    <t>分任支出負担行為担当官
近畿地方整備局近畿技術事務所長
佐古　康廣
大阪府枚方市山田池北町１１－１</t>
    <rPh sb="0" eb="1">
      <t>ブン</t>
    </rPh>
    <rPh sb="1" eb="2">
      <t>ニン</t>
    </rPh>
    <rPh sb="2" eb="4">
      <t>シシュツ</t>
    </rPh>
    <rPh sb="4" eb="6">
      <t>フタン</t>
    </rPh>
    <rPh sb="6" eb="8">
      <t>コウイ</t>
    </rPh>
    <rPh sb="8" eb="11">
      <t>タントウカン</t>
    </rPh>
    <rPh sb="12" eb="14">
      <t>キンキ</t>
    </rPh>
    <rPh sb="14" eb="16">
      <t>チホウ</t>
    </rPh>
    <rPh sb="16" eb="19">
      <t>セイビキョク</t>
    </rPh>
    <rPh sb="19" eb="21">
      <t>キンキ</t>
    </rPh>
    <rPh sb="21" eb="23">
      <t>ギジュツ</t>
    </rPh>
    <rPh sb="23" eb="25">
      <t>ジム</t>
    </rPh>
    <rPh sb="25" eb="27">
      <t>ショチョウ</t>
    </rPh>
    <rPh sb="28" eb="30">
      <t>サコ</t>
    </rPh>
    <rPh sb="31" eb="33">
      <t>ヤスヒロ</t>
    </rPh>
    <rPh sb="34" eb="37">
      <t>オオサカフ</t>
    </rPh>
    <rPh sb="37" eb="40">
      <t>ヒラカタシ</t>
    </rPh>
    <rPh sb="40" eb="43">
      <t>ヤマダイケ</t>
    </rPh>
    <rPh sb="43" eb="45">
      <t>キタマチ</t>
    </rPh>
    <phoneticPr fontId="4"/>
  </si>
  <si>
    <t>国営明石海峡公園事務所技術審査業務
兵庫県神戸市中央区　国営明石海峡公園事務所管内
H23.4.1～H24.3.31
土木関係建設コンサルタント業務</t>
    <rPh sb="0" eb="2">
      <t>コクエイ</t>
    </rPh>
    <rPh sb="2" eb="4">
      <t>アカシ</t>
    </rPh>
    <rPh sb="4" eb="6">
      <t>カイキョウ</t>
    </rPh>
    <rPh sb="6" eb="8">
      <t>コウエン</t>
    </rPh>
    <rPh sb="8" eb="11">
      <t>ジムショ</t>
    </rPh>
    <rPh sb="11" eb="13">
      <t>ギジュツ</t>
    </rPh>
    <rPh sb="13" eb="15">
      <t>シンサ</t>
    </rPh>
    <rPh sb="15" eb="17">
      <t>ギョウム</t>
    </rPh>
    <phoneticPr fontId="4"/>
  </si>
  <si>
    <t>分任支出負担行為担当官
近畿地方整備局国営明石海峡公園事務所長
小島　孝文
神戸市中央区海岸通29</t>
    <rPh sb="0" eb="2">
      <t>ブンニン</t>
    </rPh>
    <rPh sb="2" eb="4">
      <t>シシュツ</t>
    </rPh>
    <rPh sb="4" eb="6">
      <t>フタン</t>
    </rPh>
    <rPh sb="6" eb="8">
      <t>コウイ</t>
    </rPh>
    <rPh sb="8" eb="11">
      <t>タントウカン</t>
    </rPh>
    <rPh sb="12" eb="14">
      <t>キンキ</t>
    </rPh>
    <rPh sb="14" eb="16">
      <t>チホウ</t>
    </rPh>
    <rPh sb="16" eb="19">
      <t>セイビキョク</t>
    </rPh>
    <rPh sb="19" eb="21">
      <t>コクエイ</t>
    </rPh>
    <rPh sb="21" eb="23">
      <t>アカシ</t>
    </rPh>
    <rPh sb="23" eb="25">
      <t>カイキョウ</t>
    </rPh>
    <rPh sb="25" eb="27">
      <t>コウエン</t>
    </rPh>
    <rPh sb="27" eb="30">
      <t>ジムショ</t>
    </rPh>
    <rPh sb="30" eb="31">
      <t>チョウ</t>
    </rPh>
    <rPh sb="32" eb="34">
      <t>コジマ</t>
    </rPh>
    <rPh sb="35" eb="37">
      <t>タカフミ</t>
    </rPh>
    <rPh sb="38" eb="40">
      <t>コウベ</t>
    </rPh>
    <phoneticPr fontId="4"/>
  </si>
  <si>
    <t>国営飛鳥歴史公園技術審査業務
奈良県高市郡明日香村大字平田５３８
国営飛鳥歴史公園事務所管内
H23.4.1～H24.3.30
土木関係建設コンサルタント業務</t>
    <rPh sb="15" eb="18">
      <t>ナラケン</t>
    </rPh>
    <rPh sb="18" eb="21">
      <t>タカイチグン</t>
    </rPh>
    <rPh sb="21" eb="25">
      <t>アスカムラ</t>
    </rPh>
    <rPh sb="25" eb="27">
      <t>オオアザ</t>
    </rPh>
    <rPh sb="27" eb="29">
      <t>ヒラタ</t>
    </rPh>
    <rPh sb="33" eb="35">
      <t>コクエイ</t>
    </rPh>
    <rPh sb="35" eb="41">
      <t>アスカレキシコウエン</t>
    </rPh>
    <rPh sb="41" eb="44">
      <t>ジムショ</t>
    </rPh>
    <rPh sb="44" eb="46">
      <t>カンナイ</t>
    </rPh>
    <phoneticPr fontId="4"/>
  </si>
  <si>
    <t>分任支出負担行為担当官
近畿地方整備局国営飛鳥歴史公園事務所長
舟久保　敏
奈良県高市郡明日香村大字平田538</t>
    <rPh sb="0" eb="2">
      <t>ブンニン</t>
    </rPh>
    <rPh sb="2" eb="4">
      <t>シシュツ</t>
    </rPh>
    <rPh sb="4" eb="6">
      <t>フタン</t>
    </rPh>
    <rPh sb="6" eb="8">
      <t>コウイ</t>
    </rPh>
    <rPh sb="8" eb="11">
      <t>タントウカン</t>
    </rPh>
    <rPh sb="12" eb="19">
      <t>キンキチホウセイビキョク</t>
    </rPh>
    <rPh sb="19" eb="27">
      <t>コクエイアスカレキシコウエン</t>
    </rPh>
    <rPh sb="27" eb="30">
      <t>ジムショ</t>
    </rPh>
    <rPh sb="30" eb="31">
      <t>チョウ</t>
    </rPh>
    <rPh sb="32" eb="35">
      <t>フナクボ</t>
    </rPh>
    <rPh sb="36" eb="37">
      <t>サトシ</t>
    </rPh>
    <rPh sb="38" eb="41">
      <t>ナラケン</t>
    </rPh>
    <rPh sb="41" eb="44">
      <t>タカイチグン</t>
    </rPh>
    <rPh sb="44" eb="48">
      <t>アスカムラ</t>
    </rPh>
    <rPh sb="48" eb="50">
      <t>オオアザ</t>
    </rPh>
    <rPh sb="50" eb="52">
      <t>ヒラタ</t>
    </rPh>
    <phoneticPr fontId="4"/>
  </si>
  <si>
    <t>神戸港等施工状況確認等補助
神戸港・姫路港・尼崎西宮芦屋港及び東播磨港の対象工事現場（調査現場を含む）
H23.4.1～H24.3.30
建設コンサルタント等</t>
    <rPh sb="0" eb="2">
      <t>コウベ</t>
    </rPh>
    <rPh sb="2" eb="3">
      <t>コウ</t>
    </rPh>
    <rPh sb="3" eb="4">
      <t>トウ</t>
    </rPh>
    <rPh sb="4" eb="6">
      <t>セコウ</t>
    </rPh>
    <rPh sb="6" eb="8">
      <t>ジョウキョウ</t>
    </rPh>
    <rPh sb="8" eb="11">
      <t>カクニントウ</t>
    </rPh>
    <rPh sb="11" eb="13">
      <t>ホジョ</t>
    </rPh>
    <rPh sb="15" eb="17">
      <t>コウベ</t>
    </rPh>
    <rPh sb="19" eb="21">
      <t>ヒメジ</t>
    </rPh>
    <rPh sb="23" eb="25">
      <t>アマガサキ</t>
    </rPh>
    <rPh sb="25" eb="27">
      <t>ニシノミヤ</t>
    </rPh>
    <rPh sb="27" eb="29">
      <t>アシヤ</t>
    </rPh>
    <rPh sb="29" eb="30">
      <t>コウ</t>
    </rPh>
    <rPh sb="30" eb="31">
      <t>オヨ</t>
    </rPh>
    <rPh sb="32" eb="33">
      <t>ヒガシ</t>
    </rPh>
    <rPh sb="33" eb="35">
      <t>ハリマ</t>
    </rPh>
    <rPh sb="35" eb="36">
      <t>コウ</t>
    </rPh>
    <rPh sb="70" eb="72">
      <t>ケンセツ</t>
    </rPh>
    <rPh sb="79" eb="80">
      <t>トウ</t>
    </rPh>
    <phoneticPr fontId="4"/>
  </si>
  <si>
    <t>支出負担行為担当官
近畿地方整備局副局長
小野憲司
近畿地方整備局
神戸市中央区海岸通29</t>
    <rPh sb="0" eb="2">
      <t>シシュツ</t>
    </rPh>
    <rPh sb="2" eb="4">
      <t>フタン</t>
    </rPh>
    <rPh sb="4" eb="6">
      <t>コウイ</t>
    </rPh>
    <rPh sb="6" eb="9">
      <t>タントウカン</t>
    </rPh>
    <rPh sb="10" eb="12">
      <t>キンキ</t>
    </rPh>
    <rPh sb="12" eb="14">
      <t>チホウ</t>
    </rPh>
    <rPh sb="14" eb="17">
      <t>セイビキョク</t>
    </rPh>
    <rPh sb="17" eb="20">
      <t>フクキョクチョウ</t>
    </rPh>
    <rPh sb="21" eb="23">
      <t>オノ</t>
    </rPh>
    <rPh sb="23" eb="24">
      <t>ケン</t>
    </rPh>
    <rPh sb="24" eb="25">
      <t>ツカサ</t>
    </rPh>
    <rPh sb="27" eb="29">
      <t>キンキ</t>
    </rPh>
    <rPh sb="29" eb="31">
      <t>チホウ</t>
    </rPh>
    <rPh sb="31" eb="34">
      <t>セイビキョク</t>
    </rPh>
    <rPh sb="35" eb="38">
      <t>コウベシ</t>
    </rPh>
    <rPh sb="38" eb="41">
      <t>チュウオウク</t>
    </rPh>
    <rPh sb="41" eb="43">
      <t>カイガン</t>
    </rPh>
    <rPh sb="43" eb="44">
      <t>トオリ</t>
    </rPh>
    <phoneticPr fontId="4"/>
  </si>
  <si>
    <t>（特財）港湾空港建設技術サービスセンター
東京都千代田区霞が関3-3-1</t>
    <rPh sb="1" eb="2">
      <t>トク</t>
    </rPh>
    <rPh sb="2" eb="3">
      <t>ザイ</t>
    </rPh>
    <rPh sb="4" eb="6">
      <t>コウワン</t>
    </rPh>
    <rPh sb="6" eb="8">
      <t>クウコウ</t>
    </rPh>
    <rPh sb="8" eb="10">
      <t>ケンセツ</t>
    </rPh>
    <rPh sb="10" eb="12">
      <t>ギジュツ</t>
    </rPh>
    <rPh sb="21" eb="24">
      <t>トウキョウト</t>
    </rPh>
    <rPh sb="24" eb="28">
      <t>チヨダク</t>
    </rPh>
    <rPh sb="28" eb="29">
      <t>カスミ</t>
    </rPh>
    <rPh sb="30" eb="31">
      <t>セキ</t>
    </rPh>
    <phoneticPr fontId="4"/>
  </si>
  <si>
    <t>管内技術審査補助業務
－
H23.4.1～H24.3.26
建設コンサルタント等</t>
    <rPh sb="31" eb="33">
      <t>ケンセツ</t>
    </rPh>
    <phoneticPr fontId="4"/>
  </si>
  <si>
    <t>管内水中部施工状況確認業務
堺市堺区築港八幡町1番地他4箇所
H23.4.1～H24.3.19
建設コンサルタント等</t>
    <rPh sb="0" eb="2">
      <t>カンナイ</t>
    </rPh>
    <rPh sb="2" eb="4">
      <t>スイチュウ</t>
    </rPh>
    <rPh sb="4" eb="5">
      <t>ブ</t>
    </rPh>
    <rPh sb="5" eb="7">
      <t>セコウ</t>
    </rPh>
    <rPh sb="7" eb="9">
      <t>ジョウキョウ</t>
    </rPh>
    <rPh sb="9" eb="11">
      <t>カクニン</t>
    </rPh>
    <rPh sb="11" eb="13">
      <t>ギョウム</t>
    </rPh>
    <rPh sb="15" eb="17">
      <t>サカイシ</t>
    </rPh>
    <rPh sb="17" eb="19">
      <t>サカイク</t>
    </rPh>
    <rPh sb="49" eb="51">
      <t>ケンセツ</t>
    </rPh>
    <phoneticPr fontId="4"/>
  </si>
  <si>
    <t>（特社）日本潜水協会
東京都港区新橋6-3-5</t>
    <rPh sb="1" eb="2">
      <t>トク</t>
    </rPh>
    <rPh sb="2" eb="3">
      <t>シャ</t>
    </rPh>
    <rPh sb="4" eb="6">
      <t>ニホン</t>
    </rPh>
    <rPh sb="6" eb="8">
      <t>センスイ</t>
    </rPh>
    <rPh sb="8" eb="10">
      <t>キョウカイ</t>
    </rPh>
    <rPh sb="11" eb="14">
      <t>トウキョウト</t>
    </rPh>
    <rPh sb="14" eb="16">
      <t>ミナトク</t>
    </rPh>
    <rPh sb="16" eb="18">
      <t>シンバシ</t>
    </rPh>
    <phoneticPr fontId="4"/>
  </si>
  <si>
    <t>港湾整備に係る沿岸気象海象情報の予測情報等提供業務
-
H23.4.1～H24.3.31
建設コンサルタント等</t>
    <rPh sb="0" eb="2">
      <t>コウワン</t>
    </rPh>
    <rPh sb="2" eb="4">
      <t>セイビ</t>
    </rPh>
    <rPh sb="5" eb="6">
      <t>カカ</t>
    </rPh>
    <rPh sb="7" eb="9">
      <t>エンガン</t>
    </rPh>
    <rPh sb="9" eb="11">
      <t>キショウ</t>
    </rPh>
    <rPh sb="11" eb="12">
      <t>カイ</t>
    </rPh>
    <rPh sb="12" eb="13">
      <t>ショウ</t>
    </rPh>
    <rPh sb="13" eb="15">
      <t>ジョウホウ</t>
    </rPh>
    <rPh sb="16" eb="18">
      <t>ヨソク</t>
    </rPh>
    <rPh sb="18" eb="20">
      <t>ジョウホウ</t>
    </rPh>
    <rPh sb="20" eb="21">
      <t>トウ</t>
    </rPh>
    <rPh sb="21" eb="23">
      <t>テイキョウ</t>
    </rPh>
    <rPh sb="23" eb="25">
      <t>ギョウム</t>
    </rPh>
    <rPh sb="45" eb="47">
      <t>ケンセツ</t>
    </rPh>
    <rPh sb="54" eb="55">
      <t>トウ</t>
    </rPh>
    <phoneticPr fontId="4"/>
  </si>
  <si>
    <t>（特財）沿岸技術研究センター
東京都千代田区隼町3-16</t>
    <rPh sb="1" eb="2">
      <t>トク</t>
    </rPh>
    <rPh sb="2" eb="3">
      <t>ザイ</t>
    </rPh>
    <rPh sb="4" eb="6">
      <t>エンガン</t>
    </rPh>
    <rPh sb="6" eb="8">
      <t>ギジュツ</t>
    </rPh>
    <rPh sb="8" eb="10">
      <t>ケンキュウ</t>
    </rPh>
    <rPh sb="15" eb="18">
      <t>トウキョウト</t>
    </rPh>
    <rPh sb="18" eb="22">
      <t>チヨダク</t>
    </rPh>
    <rPh sb="22" eb="24">
      <t>ハヤブサチョウ</t>
    </rPh>
    <phoneticPr fontId="4"/>
  </si>
  <si>
    <t>大阪国際空港施工状況確認等補助業務
大阪国際空港制限区域及びその近傍の対象工事現場（調査現場含む）
H23.4.1～H24.3.30
建設コンサルタント等</t>
    <rPh sb="0" eb="2">
      <t>オオサカ</t>
    </rPh>
    <rPh sb="2" eb="4">
      <t>コクサイ</t>
    </rPh>
    <rPh sb="4" eb="6">
      <t>クウコウ</t>
    </rPh>
    <rPh sb="6" eb="8">
      <t>セコウ</t>
    </rPh>
    <rPh sb="8" eb="10">
      <t>ジョウキョウ</t>
    </rPh>
    <rPh sb="10" eb="12">
      <t>カクニン</t>
    </rPh>
    <rPh sb="12" eb="13">
      <t>トウ</t>
    </rPh>
    <rPh sb="13" eb="15">
      <t>ホジョ</t>
    </rPh>
    <rPh sb="15" eb="17">
      <t>ギョウム</t>
    </rPh>
    <rPh sb="19" eb="21">
      <t>オオサカ</t>
    </rPh>
    <rPh sb="21" eb="23">
      <t>コクサイ</t>
    </rPh>
    <rPh sb="23" eb="25">
      <t>クウコウ</t>
    </rPh>
    <rPh sb="25" eb="27">
      <t>セイゲン</t>
    </rPh>
    <rPh sb="27" eb="29">
      <t>クイキ</t>
    </rPh>
    <rPh sb="29" eb="30">
      <t>オヨ</t>
    </rPh>
    <rPh sb="33" eb="35">
      <t>キンボウ</t>
    </rPh>
    <rPh sb="36" eb="38">
      <t>タイショウ</t>
    </rPh>
    <rPh sb="38" eb="40">
      <t>コウジ</t>
    </rPh>
    <rPh sb="40" eb="42">
      <t>ゲンバ</t>
    </rPh>
    <rPh sb="43" eb="45">
      <t>チョウサ</t>
    </rPh>
    <rPh sb="45" eb="47">
      <t>ゲンバ</t>
    </rPh>
    <rPh sb="47" eb="48">
      <t>フク</t>
    </rPh>
    <rPh sb="68" eb="70">
      <t>ケンセツ</t>
    </rPh>
    <rPh sb="77" eb="78">
      <t>トウ</t>
    </rPh>
    <phoneticPr fontId="4"/>
  </si>
  <si>
    <t>管内資材等価格調査
-
H23.4.8～H24.3.23
建設コンサルタント等</t>
    <rPh sb="0" eb="2">
      <t>カンナイ</t>
    </rPh>
    <rPh sb="2" eb="5">
      <t>シザイナド</t>
    </rPh>
    <rPh sb="5" eb="7">
      <t>カカク</t>
    </rPh>
    <rPh sb="7" eb="9">
      <t>チョウサ</t>
    </rPh>
    <rPh sb="29" eb="31">
      <t>ケンセツ</t>
    </rPh>
    <rPh sb="38" eb="39">
      <t>トウ</t>
    </rPh>
    <phoneticPr fontId="4"/>
  </si>
  <si>
    <t>神戸港等発注補助業務
神戸港、尼崎西宮芦屋港、姫路港、東播磨港の対象工事現場（調査現場を含む）
H23.4.1～H24.3.30
建設コンサルタント等</t>
    <rPh sb="0" eb="2">
      <t>コウベ</t>
    </rPh>
    <rPh sb="2" eb="3">
      <t>コウ</t>
    </rPh>
    <rPh sb="3" eb="4">
      <t>トウ</t>
    </rPh>
    <rPh sb="4" eb="6">
      <t>ハッチュウ</t>
    </rPh>
    <rPh sb="6" eb="8">
      <t>ホジョ</t>
    </rPh>
    <rPh sb="8" eb="10">
      <t>ギョウム</t>
    </rPh>
    <rPh sb="12" eb="14">
      <t>コウベ</t>
    </rPh>
    <rPh sb="16" eb="18">
      <t>アマガサキ</t>
    </rPh>
    <rPh sb="18" eb="20">
      <t>ニシノミヤ</t>
    </rPh>
    <rPh sb="20" eb="22">
      <t>アシヤ</t>
    </rPh>
    <rPh sb="22" eb="23">
      <t>コウ</t>
    </rPh>
    <rPh sb="24" eb="27">
      <t>ヒメジコウ</t>
    </rPh>
    <rPh sb="28" eb="29">
      <t>ヒガシ</t>
    </rPh>
    <rPh sb="29" eb="31">
      <t>ハリマ</t>
    </rPh>
    <rPh sb="31" eb="32">
      <t>コウ</t>
    </rPh>
    <rPh sb="66" eb="68">
      <t>ケンセツ</t>
    </rPh>
    <rPh sb="75" eb="76">
      <t>トウ</t>
    </rPh>
    <phoneticPr fontId="4"/>
  </si>
  <si>
    <t>分任支出負担行為担当官
近畿地方整備局
神戸港湾事務所長
山縣延文
近畿地方整備局
神戸港湾事務所
神戸市中央区小野浜町7番30号</t>
    <rPh sb="29" eb="31">
      <t>ヤマガタ</t>
    </rPh>
    <rPh sb="31" eb="33">
      <t>ノブフミ</t>
    </rPh>
    <rPh sb="35" eb="37">
      <t>キンキ</t>
    </rPh>
    <rPh sb="37" eb="39">
      <t>チホウ</t>
    </rPh>
    <rPh sb="39" eb="42">
      <t>セイビキョク</t>
    </rPh>
    <phoneticPr fontId="1"/>
  </si>
  <si>
    <t>舞鶴港施工状況確認等補助業務
舞鶴港湾事務所指定の場所
H23.4.1～H24.3.30
建設コンサルタント等</t>
    <rPh sb="55" eb="56">
      <t>トウ</t>
    </rPh>
    <phoneticPr fontId="4"/>
  </si>
  <si>
    <t>分任支出負担行為担当官代理
近畿地方整備局舞鶴港湾事務所総務課長
福岡保則
近畿地方整備局
舞鶴港湾事務所
京都府舞鶴市下福井910番地</t>
    <rPh sb="33" eb="35">
      <t>フクオカ</t>
    </rPh>
    <rPh sb="35" eb="36">
      <t>ホ</t>
    </rPh>
    <rPh sb="36" eb="37">
      <t>ソク</t>
    </rPh>
    <phoneticPr fontId="4"/>
  </si>
  <si>
    <t>海面清掃兼油回収船建造外１件資材等価格調査
-
H23.4.1～H23.8.1
建設コンサルタント等</t>
    <rPh sb="0" eb="2">
      <t>カイメン</t>
    </rPh>
    <rPh sb="2" eb="4">
      <t>セイソウ</t>
    </rPh>
    <rPh sb="4" eb="5">
      <t>ケン</t>
    </rPh>
    <rPh sb="5" eb="6">
      <t>アブラ</t>
    </rPh>
    <rPh sb="6" eb="8">
      <t>カイシュウ</t>
    </rPh>
    <rPh sb="8" eb="9">
      <t>セン</t>
    </rPh>
    <rPh sb="9" eb="11">
      <t>ケンゾウ</t>
    </rPh>
    <rPh sb="11" eb="12">
      <t>ホカ</t>
    </rPh>
    <rPh sb="13" eb="14">
      <t>ケン</t>
    </rPh>
    <rPh sb="14" eb="16">
      <t>シザイ</t>
    </rPh>
    <rPh sb="16" eb="17">
      <t>トウ</t>
    </rPh>
    <rPh sb="17" eb="19">
      <t>カカク</t>
    </rPh>
    <rPh sb="19" eb="21">
      <t>チョウサ</t>
    </rPh>
    <phoneticPr fontId="4"/>
  </si>
  <si>
    <t>分任支出負担行為担当官
近畿地方整備局
神戸港湾空港技術調査事務所長
中島　晋
近畿地方整備局
神戸港湾空港技術調査事務所
神戸市中央区小野浜町７番３０号</t>
    <rPh sb="0" eb="2">
      <t>ブンニン</t>
    </rPh>
    <rPh sb="2" eb="4">
      <t>シシュツ</t>
    </rPh>
    <rPh sb="4" eb="6">
      <t>フタン</t>
    </rPh>
    <rPh sb="6" eb="8">
      <t>コウイ</t>
    </rPh>
    <rPh sb="8" eb="11">
      <t>タントウカン</t>
    </rPh>
    <rPh sb="12" eb="14">
      <t>キンキ</t>
    </rPh>
    <rPh sb="14" eb="16">
      <t>チホウ</t>
    </rPh>
    <rPh sb="16" eb="19">
      <t>セイビキョク</t>
    </rPh>
    <rPh sb="20" eb="22">
      <t>コウベ</t>
    </rPh>
    <rPh sb="22" eb="24">
      <t>コウワン</t>
    </rPh>
    <rPh sb="24" eb="26">
      <t>クウコウ</t>
    </rPh>
    <rPh sb="26" eb="28">
      <t>ギジュツ</t>
    </rPh>
    <rPh sb="28" eb="30">
      <t>チョウサ</t>
    </rPh>
    <rPh sb="30" eb="32">
      <t>ジム</t>
    </rPh>
    <rPh sb="32" eb="34">
      <t>ショチョウ</t>
    </rPh>
    <rPh sb="35" eb="37">
      <t>ナカシマ</t>
    </rPh>
    <rPh sb="38" eb="39">
      <t>ススム</t>
    </rPh>
    <rPh sb="41" eb="43">
      <t>キンキ</t>
    </rPh>
    <rPh sb="43" eb="45">
      <t>チホウ</t>
    </rPh>
    <rPh sb="45" eb="48">
      <t>セイビキョク</t>
    </rPh>
    <rPh sb="49" eb="51">
      <t>コウベ</t>
    </rPh>
    <rPh sb="51" eb="53">
      <t>コウワン</t>
    </rPh>
    <rPh sb="53" eb="55">
      <t>クウコウ</t>
    </rPh>
    <rPh sb="55" eb="57">
      <t>ギジュツ</t>
    </rPh>
    <rPh sb="57" eb="59">
      <t>チョウサ</t>
    </rPh>
    <rPh sb="59" eb="62">
      <t>ジムショ</t>
    </rPh>
    <rPh sb="63" eb="66">
      <t>コウベシ</t>
    </rPh>
    <rPh sb="66" eb="69">
      <t>チュウオウク</t>
    </rPh>
    <rPh sb="69" eb="72">
      <t>オノハマ</t>
    </rPh>
    <rPh sb="72" eb="73">
      <t>マチ</t>
    </rPh>
    <rPh sb="74" eb="75">
      <t>バン</t>
    </rPh>
    <rPh sb="77" eb="78">
      <t>ゴウ</t>
    </rPh>
    <phoneticPr fontId="4"/>
  </si>
  <si>
    <t>（特社）日本作業船協会
東京都中央区八重洲２－９－７</t>
    <rPh sb="1" eb="2">
      <t>トク</t>
    </rPh>
    <rPh sb="2" eb="3">
      <t>シャ</t>
    </rPh>
    <rPh sb="4" eb="6">
      <t>ニホン</t>
    </rPh>
    <rPh sb="12" eb="15">
      <t>トウキョウト</t>
    </rPh>
    <rPh sb="15" eb="18">
      <t>チュウオウク</t>
    </rPh>
    <rPh sb="18" eb="21">
      <t>ヤエス</t>
    </rPh>
    <phoneticPr fontId="4"/>
  </si>
  <si>
    <t>船舶技術検討業務
-
H23.4.1～H24.3.23
建設コンサルタント等</t>
    <rPh sb="0" eb="2">
      <t>センパク</t>
    </rPh>
    <rPh sb="2" eb="4">
      <t>ギジュツ</t>
    </rPh>
    <rPh sb="4" eb="6">
      <t>ケントウ</t>
    </rPh>
    <rPh sb="6" eb="8">
      <t>ギョウム</t>
    </rPh>
    <rPh sb="28" eb="30">
      <t>ケンセツ</t>
    </rPh>
    <rPh sb="37" eb="38">
      <t>トウ</t>
    </rPh>
    <phoneticPr fontId="4"/>
  </si>
  <si>
    <t>第六南防波堤灯台の撤去工事に伴う
機能代替方策に関する検討業務
－
H23.11.18～H24.3.9
建設コンサルタント等</t>
    <rPh sb="0" eb="2">
      <t>ダイロク</t>
    </rPh>
    <rPh sb="2" eb="3">
      <t>ミナミ</t>
    </rPh>
    <rPh sb="3" eb="6">
      <t>ボウハテイ</t>
    </rPh>
    <rPh sb="6" eb="8">
      <t>トウダイ</t>
    </rPh>
    <rPh sb="9" eb="11">
      <t>テッキョ</t>
    </rPh>
    <rPh sb="11" eb="13">
      <t>コウジ</t>
    </rPh>
    <rPh sb="14" eb="15">
      <t>トモナ</t>
    </rPh>
    <rPh sb="17" eb="19">
      <t>キノウ</t>
    </rPh>
    <rPh sb="19" eb="21">
      <t>ダイタイ</t>
    </rPh>
    <rPh sb="21" eb="23">
      <t>ホウサク</t>
    </rPh>
    <rPh sb="24" eb="25">
      <t>カン</t>
    </rPh>
    <rPh sb="27" eb="29">
      <t>ケントウ</t>
    </rPh>
    <rPh sb="29" eb="31">
      <t>ギョウム</t>
    </rPh>
    <rPh sb="52" eb="54">
      <t>ケンセツ</t>
    </rPh>
    <rPh sb="61" eb="62">
      <t>ナド</t>
    </rPh>
    <phoneticPr fontId="4"/>
  </si>
  <si>
    <t>分任支出負担行為担当官
近畿地方整備局
神戸港湾事務所長
鈴木　徹
近畿地方整備局
神戸港湾事務所
神戸市中央区小野浜町7番３０号</t>
    <rPh sb="29" eb="31">
      <t>スズキ</t>
    </rPh>
    <rPh sb="32" eb="33">
      <t>テツ</t>
    </rPh>
    <rPh sb="35" eb="37">
      <t>キンキ</t>
    </rPh>
    <rPh sb="37" eb="39">
      <t>チホウ</t>
    </rPh>
    <rPh sb="39" eb="42">
      <t>セイビキョク</t>
    </rPh>
    <phoneticPr fontId="1"/>
  </si>
  <si>
    <t>（特財）日本航路標識協会
東京都千代田区麹町４－５</t>
    <rPh sb="1" eb="2">
      <t>トク</t>
    </rPh>
    <rPh sb="2" eb="3">
      <t>ザイ</t>
    </rPh>
    <rPh sb="4" eb="6">
      <t>ニホン</t>
    </rPh>
    <rPh sb="6" eb="8">
      <t>コウロ</t>
    </rPh>
    <rPh sb="8" eb="10">
      <t>ヒョウシキ</t>
    </rPh>
    <rPh sb="10" eb="12">
      <t>キョウカイ</t>
    </rPh>
    <rPh sb="13" eb="16">
      <t>トウキョウト</t>
    </rPh>
    <rPh sb="16" eb="20">
      <t>チヨダク</t>
    </rPh>
    <rPh sb="20" eb="22">
      <t>コウジマチ</t>
    </rPh>
    <phoneticPr fontId="4"/>
  </si>
  <si>
    <t>新技術評価検討業務_x000D_
中国技術事務所_x000D_
履行期限　平成24年3月30日_x000D_
土木関係建設コンサルタント業務</t>
  </si>
  <si>
    <t>分任支出負担行為担当官_x000D_
中国地方整備局_x000D_
中国技術事務所長　森川　数美_x000D_
広島市安芸区船越南2-8-1</t>
  </si>
  <si>
    <t>（財）先端建設技術センター_x000D_
東京都文京区大塚２－１５－６</t>
  </si>
  <si>
    <t>簡易公募型競争（総合評価）</t>
  </si>
  <si>
    <t>岡山国道玉島笠岡道路外工事監督支援業務_x000D_
玉島笠岡道路及び倉敷立体監督員管内_x000D_
履行期限　平成24年3月31日_x000D_
土木関係建設コンサルタント業務</t>
  </si>
  <si>
    <t>分任支出負担行為担当官_x000D_
中国地方整備局_x000D_
岡山国道事務所長　垣下　禎裕_x000D_
岡山県岡山市北区富町2-19-12</t>
  </si>
  <si>
    <t>（社）中国建設弘済会_x000D_
広島県広島市中区八丁堀１５－１０</t>
  </si>
  <si>
    <t>一般競争（総合評価）</t>
  </si>
  <si>
    <t>特社</t>
    <rPh sb="0" eb="1">
      <t>トク</t>
    </rPh>
    <phoneticPr fontId="4"/>
  </si>
  <si>
    <t>材料管理分析業務_x000D_
広島県広島市安芸区船越南２丁目地内_x000D_
履行期限　平成24年3月31日_x000D_
土木関係建設コンサルタント業務</t>
  </si>
  <si>
    <t>水質分析管理業務_x000D_
広島県広島市安芸区_x000D_
履行期限　平成24年3月31日_x000D_
土木関係建設コンサルタント業務</t>
  </si>
  <si>
    <t>芦田川河口堰管理支援業務_x000D_
広島県福山市箕島町地先_x000D_
履行期限　平成24年3月31日_x000D_
土木関係建設コンサルタント業務</t>
  </si>
  <si>
    <t>分任支出負担行為担当官_x000D_
中国地方整備局_x000D_
福山河川国道事務所長　藤原　武夫_x000D_
広島県福山市三吉町4-4-13</t>
  </si>
  <si>
    <t>（社）中国建設弘済会_x000D_
広島県広島市中区八丁堀１５－１０　セントラルビル４階</t>
  </si>
  <si>
    <t>芦田川河川巡視支援業務_x000D_
広島県福山市_x000D_
履行期限　平成25年3月31日_x000D_
土木関係建設コンサルタント業務</t>
  </si>
  <si>
    <t>芦田川工事監督支援業務_x000D_
福山河川国道事務所管内_x000D_
履行期限　平成25年3月31日_x000D_
土木関係建設コンサルタント業務</t>
  </si>
  <si>
    <t>岡山河川積算技術業務_x000D_
岡山県岡山市_x000D_
履行期限　平成24年3月31日_x000D_
土木関係建設コンサルタント業務</t>
  </si>
  <si>
    <t>分任支出負担行為担当官_x000D_
中国地方整備局_x000D_
岡山河川事務所長　植田　彰_x000D_
岡山県岡山市北区鹿田町2-4-36</t>
  </si>
  <si>
    <t>岡山国道管理第二課積算技術業務_x000D_
岡山県岡山市_x000D_
履行期限　平成25年3月31日_x000D_
土木関係建設コンサルタント業務</t>
  </si>
  <si>
    <t>岡山国道共同溝課積算技術業務_x000D_
岡山国道事務所管内_x000D_
履行期限　平成25年3月31日_x000D_
土木関係建設コンサルタント業務</t>
  </si>
  <si>
    <t>岡山国道玉島交安外工事監督支援業務_x000D_
玉島維持出張所管内_x000D_
履行期限　平成24年3月31日_x000D_
土木関係建設コンサルタント業務</t>
  </si>
  <si>
    <t>岡山国道交通対策課積算技術業務_x000D_
岡山県岡山市_x000D_
履行期限　平成24年3月31日_x000D_
土木関係建設コンサルタント業務</t>
  </si>
  <si>
    <t>岡山国道鳥取自動車道工事監督支援業務_x000D_
岡山県英田郡西粟倉村_x000D_
履行期限　平成25年3月31日_x000D_
土木関係建設コンサルタント業務</t>
  </si>
  <si>
    <t>岡山国道道路管理支援業務_x000D_
岡山県岡山市_x000D_
履行期限　平成26年3月31日_x000D_
土木関係建設コンサルタント業務</t>
  </si>
  <si>
    <t>岡山国道特車申請支援業務_x000D_
岡山県岡山市_x000D_
履行期限　平成25年3月31日_x000D_
土木関係建設コンサルタント業務</t>
  </si>
  <si>
    <t>岡山三河川許認可審査支援業務_x000D_
岡山河川事務所管内_x000D_
履行期限　平成24年3月31日_x000D_
土木関係建設コンサルタント業務</t>
  </si>
  <si>
    <t>岡山三河川巡視支援業務_x000D_
岡山河川事務所管内_x000D_
履行期限　平成24年3月31日_x000D_
土木関係建設コンサルタント業務</t>
  </si>
  <si>
    <t>温井ダム管理支援業務_x000D_
広島県山県郡安芸太田町大字加計地内_x000D_
履行期限　平成25年3月31日_x000D_
土木関係建設コンサルタント業務</t>
  </si>
  <si>
    <t>分任支出負担行為担当官_x000D_
中国地方整備局_x000D_
温井ダム管理所長　植田　光明_x000D_
広島県山県郡安芸太田町大字加計1956-2</t>
  </si>
  <si>
    <t>可部・広島道路管理支援業務_x000D_
広島国道事務所（可部国道出張所・広島維持出張所）管内_x000D_
履行期限　平成25年3月31日_x000D_
土木関係建設コンサルタント業務</t>
  </si>
  <si>
    <t>分任支出負担行為担当官_x000D_
中国地方整備局_x000D_
広島国道事務所長　三橋　勝彦_x000D_
広島県広島市南区東雲2-13-28</t>
  </si>
  <si>
    <t>灰塚ダム管理支援業務_x000D_
広島県三次市三良坂町仁賀、吉舎町安田及び庄原市総領町稲草地先_x000D_
履行期限　平成24年3月31日_x000D_
土木関係建設コンサルタント業務</t>
  </si>
  <si>
    <t>分任支出負担行為担当官_x000D_
中国地方整備局_x000D_
三次河川国道事務所長　塩形　幸雄_x000D_
広島県三次市十日市西6-2-1</t>
  </si>
  <si>
    <t>呉・西条道路管理支援業務_x000D_
広島国道事務所（呉国道出張所・西条維持出張所）管内_x000D_
履行期限　平成25年3月31日_x000D_
土木関係建設コンサルタント業務</t>
  </si>
  <si>
    <t>広島国道技術審査業務_x000D_
広島国道事務所管内_x000D_
履行期限　平成24年3月29日_x000D_
土木関係建設コンサルタント業務</t>
  </si>
  <si>
    <t>広島国道共同溝外積算技術業務_x000D_
広島国道事務所管内_x000D_
履行期限　平成24年3月30日_x000D_
土木関係建設コンサルタント業務</t>
  </si>
  <si>
    <t>広島国道交通対策関係積算技術業務_x000D_
広島国道事務所管内_x000D_
履行期限　平成24年3月30日_x000D_
土木関係建設コンサルタント業務</t>
  </si>
  <si>
    <t>広島国道特車許認可審査・取締支援業務_x000D_
広島国道事務所及び取締基地（西条管理所・大竹車両計量所・呉取締基地）_x000D_
履行期限　平成25年3月31日_x000D_
土木関係建設コンサルタント業務</t>
  </si>
  <si>
    <t>江の川上流河川巡視支援業務_x000D_
広島県三次市作木町～安芸高田市八千代町地先_x000D_
履行期限　平成25年3月31日_x000D_
土木関係建設コンサルタント業務</t>
  </si>
  <si>
    <t>高津川・江の川河川巡視支援業務_x000D_
浜田河川国道事務所管内_x000D_
履行期限　平成24年3月31日_x000D_
土木関係建設コンサルタント業務</t>
  </si>
  <si>
    <t>分任支出負担行為担当官_x000D_
中国地方整備局_x000D_
浜田河川国道事務所長　安達　久仁彦_x000D_
島根県浜田市相生町3973</t>
  </si>
  <si>
    <t>佐波川河川巡視支援業務_x000D_
山口県防府市、山口市徳地堀_x000D_
履行期限　平成26年3月31日_x000D_
土木関係建設コンサルタント業務</t>
  </si>
  <si>
    <t>分任支出負担行為担当官_x000D_
中国地方整備局_x000D_
山口河川国道事務所長　池田　憲二_x000D_
山口県防府市国衙1-10-20</t>
  </si>
  <si>
    <t>坂根堰管理支援業務_x000D_
岡山県備前市坂根字土井地先_x000D_
履行期限　平成25年3月31日_x000D_
土木関係建設コンサルタント業務</t>
  </si>
  <si>
    <t>三次河川国道事務所技術審査業務_x000D_
三次河川国道事務所_x000D_
履行期限　平成24年3月31日_x000D_
土木関係建設コンサルタント業務</t>
  </si>
  <si>
    <t>三次積算技術業務_x000D_
広島県三次市_x000D_
履行期限　平成24年3月31日_x000D_
土木関係建設コンサルタント業務</t>
  </si>
  <si>
    <t>三次道路管理支援業務_x000D_
三次河川国道事務所管内_x000D_
履行期限　平成24年3月31日_x000D_
土木関係建設コンサルタント業務</t>
  </si>
  <si>
    <t>三次特車申請支援業務_x000D_
三次河川国道事務所管内_x000D_
履行期限　平成24年3月31日_x000D_
土木関係建設コンサルタント業務</t>
  </si>
  <si>
    <t>山口河川関係積算技術業務_x000D_
山口県防府市_x000D_
履行期限　平成24年3月31日_x000D_
土木関係建設コンサルタント業務</t>
  </si>
  <si>
    <t>山口河川国道技術審査業務_x000D_
山口県防府市国衙一丁目１０番２０号_x000D_
履行期限　平成24年3月31日_x000D_
土木関係建設コンサルタント業務</t>
  </si>
  <si>
    <t>山口交通対策積算技術業務_x000D_
山口県防府市_x000D_
履行期限　平成25年3月31日_x000D_
土木関係建設コンサルタント業務</t>
  </si>
  <si>
    <t>山口西部地区改築積算技術業務_x000D_
山口県防府市国衙一丁目１０－２０_x000D_
履行期限　平成25年3月31日_x000D_
土木関係建設コンサルタント業務</t>
  </si>
  <si>
    <t>山口西部道路管理支援業務_x000D_
山口河川国道事務所_x000D_
履行期限　平成25年3月31日_x000D_
土木関係建設コンサルタント業務</t>
  </si>
  <si>
    <t>山口東部改築積算技術業務_x000D_
山口県防府市国衙一丁目１０－２０_x000D_
履行期限　平成24年3月31日_x000D_
土木関係建設コンサルタント業務</t>
  </si>
  <si>
    <t>山口東部道路管理支援業務_x000D_
山口河川国道事務所_x000D_
履行期限　平成25年3月31日_x000D_
土木関係建設コンサルタント業務</t>
  </si>
  <si>
    <t>山口道路管理積算技術業務_x000D_
山口県防府市_x000D_
履行期限　平成25年3月31日_x000D_
土木関係建設コンサルタント業務</t>
  </si>
  <si>
    <t>山口特車申請支援業務_x000D_
山口河川国道事務所_x000D_
履行期限　平成25年3月31日_x000D_
土木関係建設コンサルタント業務</t>
  </si>
  <si>
    <t>出雲河川放水路開削部工事監督支援業務_x000D_
出雲河川事務所管内_x000D_
履行期限　平成25年3月31日_x000D_
土木関係建設コンサルタント業務</t>
  </si>
  <si>
    <t>分任支出負担行為担当官_x000D_
中国地方整備局_x000D_
出雲河川事務所長　平山　大輔_x000D_
島根県出雲市塩冶有原町5-1</t>
  </si>
  <si>
    <t>出雲河川放水路外積算技術業務_x000D_
出雲河川事務所管内_x000D_
履行期限　平成24年3月31日_x000D_
土木関係建設コンサルタント業務</t>
  </si>
  <si>
    <t>出雲河川放水路呑口部工事監督支援業務_x000D_
出雲河川事務所管内_x000D_
履行期限　平成25年3月31日_x000D_
土木関係建設コンサルタント業務</t>
  </si>
  <si>
    <t>松江国道技術審査業務_x000D_
松江国道事務所管内_x000D_
履行期限　平成24年3月31日_x000D_
土木関係建設コンサルタント業務</t>
  </si>
  <si>
    <t>分任支出負担行為担当官_x000D_
中国地方整備局_x000D_
松江国道事務所長　森下　博之_x000D_
島根県松江市西津田2-6-28</t>
  </si>
  <si>
    <t>松江国道事務所管理積算技術業務_x000D_
松江国道事務所管内_x000D_
履行期限　平成25年3月31日_x000D_
土木関係建設コンサルタント業務</t>
  </si>
  <si>
    <t>松江国道道路管理支援業務_x000D_
松江国道事務所管内_x000D_
履行期限　平成26年3月31日_x000D_
土木関係建設コンサルタント業務</t>
  </si>
  <si>
    <t>松江国道特車申請支援業務_x000D_
松江国道事務所管内_x000D_
履行期限　平成24年3月31日_x000D_
土木関係建設コンサルタント業務</t>
  </si>
  <si>
    <t>仁摩温泉津道路仁摩地区工事監督支援業務_x000D_
島根県大田市仁摩町_x000D_
履行期限　平成25年3月31日_x000D_
土木関係建設コンサルタント業務</t>
  </si>
  <si>
    <t>菅沢ダム管理支援業務_x000D_
鳥取県日野郡日南町_x000D_
履行期限　平成24年3月31日_x000D_
土木関係建設コンサルタント業務</t>
  </si>
  <si>
    <t>分任支出負担行為担当官_x000D_
中国地方整備局_x000D_
日野川河川事務所長　藤原　博昭_x000D_
鳥取県米子市古豊千678</t>
  </si>
  <si>
    <t>西条維持修繕工事監督支援業務_x000D_
広島国道事務所　西条維持出張所管内_x000D_
履行期限　平成24年3月31日_x000D_
土木関係建設コンサルタント業務</t>
  </si>
  <si>
    <t>千代川河川巡視支援業務_x000D_
千代川水系直轄管理区間_x000D_
履行期限　平成25年3月31日_x000D_
土木関係建設コンサルタント業務</t>
  </si>
  <si>
    <t>分任支出負担行為担当官_x000D_
中国地方整備局_x000D_
鳥取河川国道事務所長　田中　衛_x000D_
鳥取県鳥取市田園町4-400</t>
  </si>
  <si>
    <t>倉吉改築積算技術業務_x000D_
鳥取県倉吉市_x000D_
履行期限　平成24年3月31日_x000D_
土木関係建設コンサルタント業務</t>
  </si>
  <si>
    <t>分任支出負担行為担当官_x000D_
中国地方整備局_x000D_
倉吉河川国道事務所長　江角　忠也_x000D_
鳥取県倉吉市福庭町1-18</t>
  </si>
  <si>
    <t>倉吉外技術審査業務_x000D_
鳥取県鳥取市青谷町～米子市陰田町地内_x000D_
履行期限　平成24年3月31日_x000D_
土木関係建設コンサルタント業務</t>
  </si>
  <si>
    <t>倉吉道路管理課積算技術業務_x000D_
倉吉河川国道事務所管内_x000D_
履行期限　平成25年3月31日_x000D_
土木関係建設コンサルタント業務</t>
  </si>
  <si>
    <t>倉吉道路管理支援業務_x000D_
鳥取県東伯郡湯梨浜町～鳥取県米子市_x000D_
履行期限　平成24年3月31日_x000D_
土木関係建設コンサルタント業務</t>
  </si>
  <si>
    <t>倉吉特車申請支援業務_x000D_
鳥取県倉吉市_x000D_
履行期限　平成24年3月31日_x000D_
土木関係建設コンサルタント業務</t>
  </si>
  <si>
    <t>太田川河川許認可審査支援業務_x000D_
太田川河川事務所己斐出張所及び大芝・可部出張所_x000D_
履行期限　平成24年3月31日_x000D_
土木関係建設コンサルタント業務</t>
  </si>
  <si>
    <t>分任支出負担行為担当官_x000D_
中国地方整備局_x000D_
太田川河川事務所長　宮川　勇二_x000D_
広島県広島市中区八丁堀3-20</t>
  </si>
  <si>
    <t>太田川河川事務所技術審査業務_x000D_
広島県広島市中区_x000D_
履行期限　平成24年3月31日_x000D_
土木関係建設コンサルタント業務</t>
  </si>
  <si>
    <t>太田川水系高瀬堰管理支援業務_x000D_
広島県広島市安佐南区八木地先_x000D_
履行期限　平成25年3月31日_x000D_
土木関係建設コンサルタント業務</t>
  </si>
  <si>
    <t>中海・宍道湖河川巡視支援業務_x000D_
出雲河川事務所管内_x000D_
履行期限　平成24年3月31日_x000D_
土木関係建設コンサルタント業務</t>
  </si>
  <si>
    <t>中国地方整備局技術審査業務_x000D_
広島県広島市中区上八丁堀６－３０_x000D_
履行期限　平成24年3月31日_x000D_
土木関係建設コンサルタント業務</t>
  </si>
  <si>
    <t>支出負担行為担当官_x000D_
中国地方整備局長　福田　功_x000D_
広島県広島市中区上八丁堀6-30</t>
  </si>
  <si>
    <t>鳥取維持・修繕積算技術業務_x000D_
鳥取県鳥取市_x000D_
履行期限　平成25年3月31日_x000D_
土木関係建設コンサルタント業務</t>
  </si>
  <si>
    <t>鳥取技術審査業務_x000D_
鳥取河川国道事務所_x000D_
履行期限　平成24年3月31日_x000D_
土木関係建設コンサルタント業務</t>
  </si>
  <si>
    <t>鳥取交安・電共積算技術業務_x000D_
鳥取県鳥取市_x000D_
履行期限　平成24年3月31日_x000D_
土木関係建設コンサルタント業務</t>
  </si>
  <si>
    <t>鳥取西道路改築他積算技術業務_x000D_
鳥取県鳥取市_x000D_
履行期限　平成24年3月31日_x000D_
土木関係建設コンサルタント業務</t>
  </si>
  <si>
    <t>鳥取西道路嶋地区外工事監督支援業務_x000D_
鳥取県鳥取市_x000D_
履行期限　平成25年3月31日_x000D_
土木関係建設コンサルタント業務</t>
  </si>
  <si>
    <t>鳥取道路管理支援業務_x000D_
鳥取県鳥取市_x000D_
履行期限　平成24年3月31日_x000D_
土木関係建設コンサルタント業務</t>
  </si>
  <si>
    <t>天神川河川巡視支援業務_x000D_
天神川水系直轄管理区間_x000D_
履行期限　平成26年3月31日_x000D_
土木関係建設コンサルタント業務</t>
  </si>
  <si>
    <t>殿ダム技術審査業務_x000D_
鳥取県鳥取市国府町_x000D_
履行期限　平成24年3月31日_x000D_
土木関係建設コンサルタント業務</t>
  </si>
  <si>
    <t>分任支出負担行為担当官_x000D_
中国地方整備局_x000D_
殿ダム工事事務所長　山田　啓一_x000D_
鳥取県鳥取市国府町宮下1221</t>
  </si>
  <si>
    <t>殿ダム積算技術業務_x000D_
鳥取県鳥取市国府町_x000D_
履行期限　平成24年3月31日_x000D_
土木関係建設コンサルタント業務</t>
  </si>
  <si>
    <t>土師ダム管理支援業務_x000D_
広島県安芸高田市八千代町土師３６９－２４_x000D_
履行期限　平成24年3月31日_x000D_
土木関係建設コンサルタント業務</t>
  </si>
  <si>
    <t>分任支出負担行為担当官_x000D_
中国地方整備局_x000D_
土師ダム管理所長　野津　保之_x000D_
広島県安芸高田市八千代町土師369-24</t>
  </si>
  <si>
    <t>島地川ダム管理支援業務_x000D_
山口県周南市_x000D_
履行期限　平成24年3月31日_x000D_
土木関係建設コンサルタント業務</t>
  </si>
  <si>
    <t>苫田ダム管理支援業務_x000D_
岡山県苫田郡鏡野町地内_x000D_
履行期限　平成25年3月31日_x000D_
土木関係建築コンサルタント業務</t>
  </si>
  <si>
    <t>分任支出負担行為担当官_x000D_
中国地方整備局_x000D_
苫田ダム管理所長　土江　清司_x000D_
岡山県苫田郡鏡野町久田下原1592-4</t>
  </si>
  <si>
    <t>日野川河川巡視支援業務_x000D_
日野川河川事務所管理区間_x000D_
履行期限　平成24年3月31日_x000D_
土木関係建設コンサルタント業務</t>
  </si>
  <si>
    <t>日野川積算技術業務_x000D_
鳥取県米子市_x000D_
履行期限　平成24年3月31日_x000D_
土木関係建設コンサルタント業務</t>
  </si>
  <si>
    <t>日野地区工事監督支援業務_x000D_
日野川直轄砂防管内、菅沢ダム管理支所管内_x000D_
履行期限　平成24年3月31日_x000D_
土木関係建設コンサルタント業務</t>
  </si>
  <si>
    <t>萩・三隅改築積算技術業務_x000D_
山口県防府市国衙一丁目１０－２０_x000D_
履行期限　平成24年3月31日_x000D_
土木関係建設コンサルタント業務</t>
  </si>
  <si>
    <t>八田原ダム管理支援業務_x000D_
広島県世羅郡世羅町_x000D_
履行期限　平成24年3月31日_x000D_
土木関係建設コンサルタント業務</t>
  </si>
  <si>
    <t>分任支出負担行為担当官_x000D_
中国地方整備局_x000D_
八田原ダム管理所長　横部　幸裕_x000D_
広島県世羅郡世羅町大字小谷字苦谷山1100-1</t>
  </si>
  <si>
    <t>斐伊川・神戸川河川巡視支援業務_x000D_
出雲河川事務所管内_x000D_
履行期限　平成24年3月31日_x000D_
土木関係建設コンサルタント業務</t>
  </si>
  <si>
    <t>尾道・松江自動車道積算技術業務_x000D_
広島県福山市_x000D_
履行期限　平成24年3月31日_x000D_
土木関係建設コンサルタント業務</t>
  </si>
  <si>
    <t>百間川河口水門管理支援業務_x000D_
岡山県岡山市中区沖元地先_x000D_
履行期限　平成24年3月31日_x000D_
土木関係建設コンサルタント業務</t>
  </si>
  <si>
    <t>浜田・益田交安工事監督支援業務_x000D_
浜田国道維持出張所、益田国道維持出張所_x000D_
履行期限　平成25年3月31日_x000D_
土木関係建設コンサルタント業務</t>
  </si>
  <si>
    <t>浜田・三隅道路工事監督支援業務_x000D_
浜田河川国道事務所管内_x000D_
履行期限　平成25年3月31日_x000D_
土木関係建設コンサルタント業務</t>
  </si>
  <si>
    <t>浜田河川国道事務所河川管理課積算技術業務_x000D_
浜田河川国道事務所_x000D_
履行期限　平成25年3月31日_x000D_
土木関係建設コンサルタント業務</t>
  </si>
  <si>
    <t>浜田河川国道事務所技術審査業務_x000D_
浜田河川国道事務所_x000D_
履行期限　平成25年3月31日_x000D_
土木関係建設コンサルタント業務</t>
  </si>
  <si>
    <t>浜田河川国道事務所工務課積算技術業務_x000D_
島根県浜田市_x000D_
履行期限　平成24年3月31日_x000D_
土木関係建設コンサルタント業務</t>
  </si>
  <si>
    <t>浜田河川国道事務所道路管理課維持修繕積算技術業務_x000D_
島根県浜田市_x000D_
履行期限　平成25年3月31日_x000D_
土木関係建設コンサルタント業務</t>
  </si>
  <si>
    <t>浜田河川国道事務所道路管理課交通安全積算技術業務_x000D_
島根県浜田市_x000D_
履行期限　平成25年3月31日_x000D_
土木関係建設コンサルタント業務</t>
  </si>
  <si>
    <t>浜田道路管理支援業務_x000D_
浜田河川国道事務所管内_x000D_
履行期限　平成24年3月31日_x000D_
土木関係建設コンサルタント業務</t>
  </si>
  <si>
    <t>浜田特車申請支援業務_x000D_
浜田河川国道事務所_x000D_
履行期限　平成24年3月31日_x000D_
土木関係建設コンサルタント業務</t>
  </si>
  <si>
    <t>福山維持工事監督支援業務_x000D_
福山国道維持出張所管内_x000D_
履行期限　平成24年3月31日_x000D_
土木関係建設コンサルタント業務</t>
  </si>
  <si>
    <t>福山維持積算技術業務_x000D_
広島県福山市_x000D_
履行期限　平成25年3月31日_x000D_
土木関係建設コンサルタント業務</t>
  </si>
  <si>
    <t>福山技術審査業務_x000D_
広島県福山市_x000D_
履行期限　平成24年3月31日_x000D_
土木関係建設コンサルタント業務</t>
  </si>
  <si>
    <t>福山工務課積算技術業務_x000D_
広島県福山市三吉町４丁目４番１３号_x000D_
履行期限　平成24年3月31日_x000D_
土木関係建設コンサルタント業務</t>
  </si>
  <si>
    <t>福山道路管理支援業務_x000D_
福山河川国道事務所管内_x000D_
履行期限　平成25年3月31日_x000D_
土木関係建設コンサルタント業務</t>
  </si>
  <si>
    <t>福山特車申請支援業務_x000D_
福山河川国道事務所内及び大門取締基地_x000D_
履行期限　平成25年3月31日_x000D_
土木関係建設コンサルタント業務</t>
  </si>
  <si>
    <t>弥栄ダム管理支援業務_x000D_
広島県大竹市小方町小方８１３－１_x000D_
履行期限　平成24年3月31日_x000D_
土木関係建設コンサルタント業務</t>
  </si>
  <si>
    <t>分任支出負担行為担当官_x000D_
中国地方整備局_x000D_
弥栄ダム管理所長　岸本　芳雄_x000D_
広島県大竹市小方町小方813-1</t>
  </si>
  <si>
    <t>駟馳山バイパス改築他積算技術業務_x000D_
鳥取県鳥取市_x000D_
履行期限　平成24年3月31日_x000D_
土木関係建設コンサルタント業務</t>
  </si>
  <si>
    <t>駟馳山バイパス岩美地区外工事監督支援業務_x000D_
鳥取県鳥取市_x000D_
履行期限　平成25年3月31日_x000D_
土木関係建設コンサルタント業務</t>
  </si>
  <si>
    <t>中海宍道湖水質管理業務_x000D_
出雲河川事務所管内_x000D_
履行期限　平成24年3月30日_x000D_
土木関係建設コンサルタント業務</t>
  </si>
  <si>
    <t>中国統一建設資材価格実態調査業務_x000D_
広島県広島市中区上八丁堀６－３０_x000D_
履行期限　平成24年3月26日_x000D_
土木関係建設コンサルタント業務</t>
  </si>
  <si>
    <t>（財）建設物価調査会_x000D_
東京都中央区日本橋大伝馬町１１－８</t>
  </si>
  <si>
    <t>岡山地区建設資材価格実態調査業務_x000D_
広島県広島市中区上八丁堀６－３０_x000D_
履行期限　平成24年3月26日_x000D_
土木関係建設コンサルタント業務</t>
  </si>
  <si>
    <t>（財）経済調査会_x000D_
東京都中央区銀座５－１３－１６　東銀座三井ビル</t>
  </si>
  <si>
    <t>広島地区建設資材価格実態調査業務_x000D_
広島県広島市中区上八丁堀６－３０_x000D_
履行期限　平成24年3月26日_x000D_
土木関係建設コンサルタント業務</t>
  </si>
  <si>
    <t>山口地区建設資材価格実態調査業務_x000D_
広島県広島市中区上八丁堀６－３０_x000D_
履行期限　平成24年3月26日_x000D_
土木関係建設コンサルタント業務</t>
  </si>
  <si>
    <t>鳥取地区建設資材価格実態調査業務_x000D_
広島県広島市中区上八丁堀６－３０_x000D_
履行期限　平成24年3月26日_x000D_
土木関係建設コンサルタント業務</t>
  </si>
  <si>
    <t>島根地区建設資材価格実態調査業務_x000D_
広島県広島市中区上八丁堀６－３０_x000D_
履行期限　平成24年3月26日_x000D_
土木関係建設コンサルタント業務</t>
  </si>
  <si>
    <t>出雲河川技術審査業務_x000D_
出雲河川事務所管内_x000D_
履行期限　平成25年3月31日_x000D_
土木関係建設コンサルタント業務</t>
  </si>
  <si>
    <t>出雲河川斐伊川外積算技術業務_x000D_
出雲河川事務所管内_x000D_
履行期限　平成24年3月31日_x000D_
土木関係建設コンサルタント業務</t>
  </si>
  <si>
    <t>斐伊川河川許認可審査支援業務_x000D_
出雲河川事務所管内_x000D_
履行期限　平成24年3月31日_x000D_
土木関係建築コンサルタント業務</t>
  </si>
  <si>
    <t>斐伊川放水路用地補償総合技術業務_x000D_
出雲河川事務所管内_x000D_
履行期限　平成25年3月31日_x000D_
補償関係コンサルタント業務</t>
  </si>
  <si>
    <t>山口防府管理工事監督支援業務_x000D_
山口県防府市_x000D_
履行期限　平成24年3月31日_x000D_
土木関係建設コンサルタント業務</t>
  </si>
  <si>
    <t>中国管内橋梁点検評価業務_x000D_
中国地方整備局管内_x000D_
履行期限　平成24年3月25日_x000D_
土木関係建設コンサルタント業務</t>
  </si>
  <si>
    <t>（財）海洋架橋・橋梁調査会_x000D_
東京都文京区音羽２－１０－２</t>
  </si>
  <si>
    <t>岡山国道技術審査業務_x000D_
岡山県岡山市_x000D_
履行期限　平成24年3月31日_x000D_
土木関係建設コンサルタント業務</t>
  </si>
  <si>
    <t>太田川・温井ダム管理工事積算技術業務_x000D_
太田川河川事務所及び温井ダム管理所管内_x000D_
履行期限　平成24年3月31日_x000D_
土木関係建設コンサルタント業務</t>
  </si>
  <si>
    <t>平成２３年度太田川河川事務所用地補償総合技術業務_x000D_
広島県広島市中区及び広島市安佐北区　_x000D_
履行期限　平成24年3月30日_x000D_
補償関係コンサルタント業務</t>
  </si>
  <si>
    <t>（社）中国建設弘済会_x000D_
広島県広島市中区八丁堀１５－１０　セントラルビル１１階</t>
  </si>
  <si>
    <t>太田川・小瀬川河川巡視等支援業務_x000D_
太田川・小瀬川管内_x000D_
履行期限　平成24年3月31日_x000D_
土木関係建設コンサルタント業務</t>
  </si>
  <si>
    <t>ＮＥＴＩＳ登録審査業務_x000D_
中国技術事務所_x000D_
履行期限　平成24年3月30日_x000D_
土木関係建設コンサルタント業務</t>
  </si>
  <si>
    <t>（社）中国建設弘済会_x000D_
広島県広島市中区八丁堀１５－１０　セントラルビル１２階</t>
  </si>
  <si>
    <t>芦田川河川積算技術業務_x000D_
広島県福山市_x000D_
履行期限　平成24年3月31日_x000D_
土木関係建設コンサルタント業務</t>
  </si>
  <si>
    <t>平成２３年度広島地区建築設備資材価格実態調査業務_x000D_
中国地方整備局_x000D_
履行期限　平成23年9月16日_x000D_
建築関係建設コンサルタント業務</t>
  </si>
  <si>
    <t>簡易公募型競争</t>
  </si>
  <si>
    <t>岡山・広島・山口地区公共事業労務費調査業務_x000D_
広島県広島市中区上八丁堀６番３０号_x000D_
履行期限　平成24年2月24日_x000D_
土木関係建設コンサルタント業務</t>
  </si>
  <si>
    <t>鳥取・島根地区公共事業労務費調査業務_x000D_
広島県広島市中区上八丁堀６番３０号_x000D_
履行期限　平成24年2月24日_x000D_
土木関係建設コンサルタント業務</t>
  </si>
  <si>
    <t>小郡改良改築工事監督支援業務_x000D_
山口県山口市小郡柳井田地内～山口市小郡三軒屋地内_x000D_
履行期限　平成24年3月30日_x000D_
土木関係建設コンサルタント業務</t>
  </si>
  <si>
    <t>萩・三隅道路改築工事監督支援業務_x000D_
山口県長門市三隅中地内～山口県萩市椿地内_x000D_
履行期限　平成24年3月30日_x000D_
土木関係建設コンサルタント業務</t>
  </si>
  <si>
    <t>尾道・松江自動車道高野地区外積算技術業務_x000D_
広島県三次市吉舎町吉舎～庄原市高野町和南原及び安芸高田市～三次市地内_x000D_
履行期限　平成24年3月31日_x000D_
土木関係建設コンサルタント業務</t>
  </si>
  <si>
    <t>鳥取技術審査その２業務_x000D_
鳥取河川国道事務所_x000D_
履行期限　平成24年3月31日_x000D_
土木関係建設コンサルタント業務</t>
  </si>
  <si>
    <t>鳥取改築他積算技術業務_x000D_
鳥取県鳥取市_x000D_
履行期限　平成24年3月31日_x000D_
土木関係建設コンサルタント業務</t>
  </si>
  <si>
    <t>浜田河川国道事務所工務課積算技術その２業務_x000D_
浜田河川国道事務所管内_x000D_
履行期限　平成24年3月30日_x000D_
土木関係建設コンサルタント業務</t>
  </si>
  <si>
    <t>中国地方管内技術審査業務_x000D_
広島県広島市中区上八丁堀_x000D_
履行期限　平成24年3月30日_x000D_
土木関係建設コンサルタント業務</t>
  </si>
  <si>
    <t>支出負担行為担当官_x000D_
中国地方整備局長　戸田　和彦_x000D_
広島県広島市中区上八丁堀6-30</t>
  </si>
  <si>
    <t>管内水中部施工状況確認業務
当局指定の場所
H23.4.1～H24.3.16
建設コンサルタント等</t>
    <rPh sb="14" eb="16">
      <t>トウキョク</t>
    </rPh>
    <rPh sb="16" eb="18">
      <t>シテイ</t>
    </rPh>
    <rPh sb="19" eb="21">
      <t>バショ</t>
    </rPh>
    <rPh sb="39" eb="41">
      <t>ケンセツ</t>
    </rPh>
    <rPh sb="48" eb="49">
      <t>トウ</t>
    </rPh>
    <phoneticPr fontId="31"/>
  </si>
  <si>
    <t>支出負担行為担当官　中国地方整備局副局長　細見　寛　広島市中区東白島町14-15</t>
  </si>
  <si>
    <t>（特社）日本潜水協会
東京都港区新橋６－３－５</t>
    <rPh sb="11" eb="14">
      <t>トウキョウト</t>
    </rPh>
    <rPh sb="14" eb="16">
      <t>ミナトク</t>
    </rPh>
    <rPh sb="16" eb="18">
      <t>シンバシ</t>
    </rPh>
    <phoneticPr fontId="23"/>
  </si>
  <si>
    <t>管内港湾空港における技術審査に係る資料作成補助業務
当局指定の場所
H23.4.1～H24.3.30
建設コンサルタント等</t>
    <rPh sb="26" eb="28">
      <t>トウキョク</t>
    </rPh>
    <rPh sb="28" eb="30">
      <t>シテイ</t>
    </rPh>
    <rPh sb="31" eb="33">
      <t>バショ</t>
    </rPh>
    <phoneticPr fontId="4"/>
  </si>
  <si>
    <t>（特財）港湾空港建設技術サ－ビスセンタ－
東京都千代田区霞が関３－３－１</t>
    <rPh sb="21" eb="24">
      <t>トウキョウト</t>
    </rPh>
    <rPh sb="24" eb="28">
      <t>チヨダク</t>
    </rPh>
    <rPh sb="28" eb="29">
      <t>カスミ</t>
    </rPh>
    <rPh sb="30" eb="31">
      <t>セキ</t>
    </rPh>
    <phoneticPr fontId="23"/>
  </si>
  <si>
    <t>港湾整備に係る沿岸気象海象情報の予測情報等提供業務
当局指定の場所
H23.4.1～H24.3.31
建設コンサルタント等</t>
    <rPh sb="26" eb="28">
      <t>トウキョク</t>
    </rPh>
    <rPh sb="28" eb="30">
      <t>シテイ</t>
    </rPh>
    <rPh sb="31" eb="33">
      <t>バショ</t>
    </rPh>
    <phoneticPr fontId="4"/>
  </si>
  <si>
    <t>（特財）沿岸技術研究センター
東京都千代田区隼町３－１６</t>
    <rPh sb="15" eb="18">
      <t>トウキョウト</t>
    </rPh>
    <rPh sb="18" eb="22">
      <t>チヨダク</t>
    </rPh>
    <rPh sb="22" eb="24">
      <t>ハヤブサチョウ</t>
    </rPh>
    <phoneticPr fontId="23"/>
  </si>
  <si>
    <t>資材価格等調査
当局指定の場所
H23.4.1～H24.3.30
測量・調査</t>
    <rPh sb="8" eb="10">
      <t>トウキョク</t>
    </rPh>
    <rPh sb="10" eb="12">
      <t>シテイ</t>
    </rPh>
    <rPh sb="13" eb="15">
      <t>バショ</t>
    </rPh>
    <rPh sb="33" eb="35">
      <t>ソクリョウ</t>
    </rPh>
    <rPh sb="36" eb="38">
      <t>チョウサ</t>
    </rPh>
    <phoneticPr fontId="31"/>
  </si>
  <si>
    <t>（特財）経済調査会中国支部
広島県広島市中区基町１３－１３</t>
    <rPh sb="14" eb="17">
      <t>ヒロシマケン</t>
    </rPh>
    <rPh sb="17" eb="20">
      <t>ヒロシマシ</t>
    </rPh>
    <rPh sb="20" eb="22">
      <t>ナカク</t>
    </rPh>
    <rPh sb="22" eb="24">
      <t>モトマチ</t>
    </rPh>
    <phoneticPr fontId="23"/>
  </si>
  <si>
    <t xml:space="preserve">浜田港施工状況確認等補助業務
当事務所指定の場所
H23.4.1～H24.3.30
建設コンサルタント等
</t>
    <rPh sb="15" eb="16">
      <t>トウ</t>
    </rPh>
    <rPh sb="16" eb="19">
      <t>ジムショ</t>
    </rPh>
    <rPh sb="19" eb="21">
      <t>シテイ</t>
    </rPh>
    <rPh sb="22" eb="24">
      <t>バショ</t>
    </rPh>
    <rPh sb="42" eb="44">
      <t>ケンセツ</t>
    </rPh>
    <rPh sb="51" eb="52">
      <t>トウ</t>
    </rPh>
    <phoneticPr fontId="31"/>
  </si>
  <si>
    <t>分任支出負担行為担当官　中国地方整備局境港湾・空港整備事務所長　古田秀則　境港市昭和町９</t>
  </si>
  <si>
    <t>水島港施工状況確認等補助業務(その1)
当事務所指定の場所
H23.4.1～H24.3.30
建設コンサルタント等</t>
    <rPh sb="20" eb="21">
      <t>トウ</t>
    </rPh>
    <rPh sb="21" eb="24">
      <t>ジムショ</t>
    </rPh>
    <rPh sb="24" eb="26">
      <t>シテイ</t>
    </rPh>
    <rPh sb="27" eb="29">
      <t>バショ</t>
    </rPh>
    <phoneticPr fontId="4"/>
  </si>
  <si>
    <t>分任支出負担行為担当官　中国地方整備局宇野港湾事務所長　　高岡　佳輝　玉野市築港１－１－３</t>
  </si>
  <si>
    <t>水島港施工状況確認等補助業務(その2)
当事務所指定の場所
H23.4.1～H24.3.30
建設コンサルタント等</t>
    <rPh sb="20" eb="21">
      <t>トウ</t>
    </rPh>
    <rPh sb="21" eb="24">
      <t>ジムショ</t>
    </rPh>
    <rPh sb="24" eb="26">
      <t>シテイ</t>
    </rPh>
    <rPh sb="27" eb="29">
      <t>バショ</t>
    </rPh>
    <phoneticPr fontId="4"/>
  </si>
  <si>
    <t>尾道糸崎港施工状況確認等補助業務
当事務所指定の場所
H23.4.1～H24.3.30
建設コンサルタント等</t>
    <rPh sb="17" eb="18">
      <t>トウ</t>
    </rPh>
    <rPh sb="18" eb="21">
      <t>ジムショ</t>
    </rPh>
    <rPh sb="21" eb="23">
      <t>シテイ</t>
    </rPh>
    <rPh sb="24" eb="26">
      <t>バショ</t>
    </rPh>
    <phoneticPr fontId="4"/>
  </si>
  <si>
    <t>分任支出負担行為担当官　中国地方整備局広島港湾・空港整備事務所長　奥谷　丈　広島市南区宇品海岸１０－２８</t>
  </si>
  <si>
    <t xml:space="preserve">広島港海岸施工状況確認等補助業務
当事務所指定の場所
H23.4.1～H24.3.30
建設コンサルタント等
</t>
    <rPh sb="17" eb="18">
      <t>トウ</t>
    </rPh>
    <rPh sb="18" eb="21">
      <t>ジムショ</t>
    </rPh>
    <rPh sb="21" eb="23">
      <t>シテイ</t>
    </rPh>
    <rPh sb="24" eb="26">
      <t>バショ</t>
    </rPh>
    <phoneticPr fontId="4"/>
  </si>
  <si>
    <t xml:space="preserve">宇部港等施工状況確認等補助業務
当事務所指定の場所
H23.4.1～H23.10.31
建設コンサルタント等
</t>
    <rPh sb="16" eb="17">
      <t>トウ</t>
    </rPh>
    <rPh sb="17" eb="20">
      <t>ジムショ</t>
    </rPh>
    <rPh sb="20" eb="22">
      <t>シテイ</t>
    </rPh>
    <rPh sb="23" eb="25">
      <t>バショ</t>
    </rPh>
    <phoneticPr fontId="4"/>
  </si>
  <si>
    <t>分任支出負担行為担当官　中国地方整備局宇部港湾・空港整備事務所長　森　宣夫　宇部市大字妻崎開作３２－１</t>
  </si>
  <si>
    <t xml:space="preserve">徳山下松港施工状況確認等補助業務
当事務所指定の場所
H23.4.1～H24.3.30
建設コンサルタント等
</t>
    <rPh sb="17" eb="18">
      <t>トウ</t>
    </rPh>
    <rPh sb="18" eb="21">
      <t>ジムショ</t>
    </rPh>
    <rPh sb="21" eb="23">
      <t>シテイ</t>
    </rPh>
    <rPh sb="24" eb="26">
      <t>バショ</t>
    </rPh>
    <phoneticPr fontId="4"/>
  </si>
  <si>
    <t>管内作業船の修理及び改造に係る検討業務
当局指定の場所
H23.6.8～H24.2.23
建設コンサルタント等</t>
    <rPh sb="20" eb="22">
      <t>トウキョク</t>
    </rPh>
    <rPh sb="22" eb="24">
      <t>シテイ</t>
    </rPh>
    <rPh sb="25" eb="27">
      <t>バショ</t>
    </rPh>
    <phoneticPr fontId="4"/>
  </si>
  <si>
    <t>（特社）日本作業船協会
東京都中央区八重洲２－９－７</t>
    <rPh sb="12" eb="15">
      <t>トウキョウト</t>
    </rPh>
    <rPh sb="15" eb="18">
      <t>チュウオウク</t>
    </rPh>
    <rPh sb="18" eb="21">
      <t>ヤエス</t>
    </rPh>
    <phoneticPr fontId="23"/>
  </si>
  <si>
    <t xml:space="preserve">管内における発注に係る資料作成補助業務
当局指定の場所
H23.6.13～H24.3.30
建設コンサルタント等
</t>
    <rPh sb="20" eb="22">
      <t>トウキョク</t>
    </rPh>
    <rPh sb="22" eb="24">
      <t>シテイ</t>
    </rPh>
    <rPh sb="25" eb="27">
      <t>バショ</t>
    </rPh>
    <phoneticPr fontId="4"/>
  </si>
  <si>
    <t xml:space="preserve">海象観測データ信頼性維持検討業務
当事務所指定の場所
H23.7.13～H24.3.23
建設コンサルタント等
</t>
    <rPh sb="17" eb="18">
      <t>トウ</t>
    </rPh>
    <rPh sb="18" eb="21">
      <t>ジムショ</t>
    </rPh>
    <rPh sb="21" eb="23">
      <t>シテイ</t>
    </rPh>
    <rPh sb="24" eb="26">
      <t>バショ</t>
    </rPh>
    <phoneticPr fontId="4"/>
  </si>
  <si>
    <t>分任支出負担行為担当官　中国地方整備局広島港湾空港技術調査事務所長　木村道夫　広島市中区三川町2-10</t>
  </si>
  <si>
    <t>（特社）　海洋調査協会
東京都中央区日本橋本町２-８-６</t>
  </si>
  <si>
    <t xml:space="preserve">境港外港地区防波堤（２）施工検討業務
当事務所指定の場所
H23.8.2～H23.10.31
建設コンサルタント等
</t>
    <rPh sb="0" eb="2">
      <t>サカイコウ</t>
    </rPh>
    <rPh sb="2" eb="4">
      <t>ガイコウ</t>
    </rPh>
    <rPh sb="4" eb="6">
      <t>チク</t>
    </rPh>
    <rPh sb="6" eb="9">
      <t>ボウハテイ</t>
    </rPh>
    <rPh sb="12" eb="14">
      <t>セコウ</t>
    </rPh>
    <rPh sb="14" eb="16">
      <t>ケントウ</t>
    </rPh>
    <rPh sb="16" eb="18">
      <t>ギョウム</t>
    </rPh>
    <rPh sb="19" eb="20">
      <t>トウ</t>
    </rPh>
    <rPh sb="20" eb="23">
      <t>ジムショ</t>
    </rPh>
    <rPh sb="23" eb="25">
      <t>シテイ</t>
    </rPh>
    <rPh sb="26" eb="28">
      <t>バショ</t>
    </rPh>
    <rPh sb="47" eb="49">
      <t>ケンセツ</t>
    </rPh>
    <rPh sb="56" eb="57">
      <t>トウ</t>
    </rPh>
    <phoneticPr fontId="31"/>
  </si>
  <si>
    <t>指名競争入札
(総合評価）</t>
    <rPh sb="0" eb="2">
      <t>シメイ</t>
    </rPh>
    <rPh sb="2" eb="4">
      <t>キョウソウ</t>
    </rPh>
    <rPh sb="4" eb="6">
      <t>ニュウサツ</t>
    </rPh>
    <rPh sb="8" eb="10">
      <t>ソウゴウ</t>
    </rPh>
    <rPh sb="10" eb="12">
      <t>ヒョウカ</t>
    </rPh>
    <phoneticPr fontId="16"/>
  </si>
  <si>
    <t>徳山下松港新南陽地区航路(-12m)整備船舶安全管理業務
周南市臨海町地先
H23.11.24～H24.3.30
建設コンサルタント等</t>
  </si>
  <si>
    <t>（特社）瀬戸内海海上安全協会
広島県広島市南区的場町１-３-６</t>
    <rPh sb="1" eb="2">
      <t>トク</t>
    </rPh>
    <phoneticPr fontId="23"/>
  </si>
  <si>
    <t>宇部港等における工事実施に係る資料作成補助業務
当事務所指定の場所
H23.11.25～H24.3.30
建設コンサルタント等</t>
    <rPh sb="24" eb="25">
      <t>トウ</t>
    </rPh>
    <rPh sb="25" eb="28">
      <t>ジムショ</t>
    </rPh>
    <rPh sb="28" eb="30">
      <t>シテイ</t>
    </rPh>
    <rPh sb="31" eb="33">
      <t>バショ</t>
    </rPh>
    <phoneticPr fontId="4"/>
  </si>
  <si>
    <t>水島港における工事実施に係る資料作成補助業務
当事務所指定の場所
H23.12.1～H24.3.30
建設コンサルタント等</t>
    <rPh sb="23" eb="24">
      <t>トウ</t>
    </rPh>
    <rPh sb="24" eb="27">
      <t>ジムショ</t>
    </rPh>
    <rPh sb="27" eb="29">
      <t>シテイ</t>
    </rPh>
    <rPh sb="30" eb="32">
      <t>バショ</t>
    </rPh>
    <phoneticPr fontId="4"/>
  </si>
  <si>
    <t>平成２３年度　一般土木工事技術審査業務
四国地方整備局
H23.4.1～H24.3.31
土木関係建設コンサルタント業務</t>
    <phoneticPr fontId="4"/>
  </si>
  <si>
    <t>支出負担行為担当官　四国地方整備局長　足立　敏之
四国地方整備局　香川県高松市サンポート３番３３号</t>
  </si>
  <si>
    <t>（特社）四国建設弘済会
高松市福岡町３－１１－２２</t>
  </si>
  <si>
    <t>一般競争入札
（総合評価）</t>
  </si>
  <si>
    <t>平成２３年度　橋梁工事技術審査業務
四国地方整備局
H23.4.1～H24.3.31
土木関係建設コンサルタント業務</t>
    <phoneticPr fontId="4"/>
  </si>
  <si>
    <t>（特財）海洋架橋・橋梁調査会
東京都文京区音羽２－１０－２</t>
  </si>
  <si>
    <t>平成２３年度　トンネル工事技術審査業務
四国地方整備局
H23.4.1～H24.3.31
土木関係建設コンサルタント業務</t>
    <phoneticPr fontId="4"/>
  </si>
  <si>
    <t>（社）日本建設機械施工協会
東京都港区芝公園３－５－８</t>
    <phoneticPr fontId="4"/>
  </si>
  <si>
    <t>平成２３年度　徳島地区設計材料価格等特別調査業務
四国地方整備局
H23.4.2～H24.3.31
土木関係建設コンサルタント業務</t>
    <phoneticPr fontId="4"/>
  </si>
  <si>
    <t>（財）建設物価調査会四国支部
高松市番町１－１－５</t>
  </si>
  <si>
    <t>平成２３年度　香川地区設計材料価格等特別調査業務
四国地方整備局
H23.4.8～H24.3.31
土木関係建設コンサルタント業務</t>
    <phoneticPr fontId="4"/>
  </si>
  <si>
    <t>平成２３年度　愛媛地区設計材料価格等特別調査業務
四国地方整備局
H23.4.8～H24.3.31
土木関係建設コンサルタント業務</t>
    <phoneticPr fontId="4"/>
  </si>
  <si>
    <t>（財）経済調査会四国支部
高松市紺屋町９－６</t>
  </si>
  <si>
    <t>平成２３年度　高知地区設計材料価格等特別調査業務
四国地方整備局
H23.4.8～H24.3.31
土木関係建設コンサルタント業務</t>
    <phoneticPr fontId="4"/>
  </si>
  <si>
    <t>平成２３年度　土木工事標準歩掛技術資料作成業務
四国地方整備局
H23.4.19～H24.3.15
土木関係建設コンサルタント業務</t>
    <phoneticPr fontId="4"/>
  </si>
  <si>
    <t>平成２３年度　徳島道路用地補償総合技術業務
徳島河川国道事務所
H23.4.1～H24.3.31
補償関係コンサルタント業務</t>
    <phoneticPr fontId="4"/>
  </si>
  <si>
    <t>分任支出負担行為担当官　四国地方整備局　徳島河川国道事務所長　森岡　泰裕
徳島河川国道事務所　徳島県徳島市上吉野町３丁目３５</t>
  </si>
  <si>
    <t>平成２３―２４年度　徳島河川工事積算技術業務
徳島河川国道事務所
H23.4.1～H25.3.31
土木関係建設コンサルタント業務</t>
    <phoneticPr fontId="4"/>
  </si>
  <si>
    <t>平成２３年度　徳島道路工務外工事監督支援業務
徳島河川国道事務所
H23.4.1～H24.3.31
土木関係建設コンサルタント業務</t>
    <phoneticPr fontId="4"/>
  </si>
  <si>
    <t>平成２３年度　徳島道路工務工事積算技術業務
徳島河川国道事務所
H23.4.1～H24.3.31
土木関係建設コンサルタント業務</t>
    <phoneticPr fontId="4"/>
  </si>
  <si>
    <t>平成２３年度　徳島道路工事積算技術業務
徳島河川国道事務所
H24.2.1～H24.3.31
土木関係建設コンサルタント業務</t>
    <phoneticPr fontId="4"/>
  </si>
  <si>
    <t>分任支出負担行為担当官　四国地方整備局　徳島河川国道事務所長　小林　稔
徳島河川国道事務所　徳島県徳島市上吉野町３丁目３５</t>
  </si>
  <si>
    <t>平成２３―２４年度　徳島道路工務工事監督支援業務
徳島河川国道事務所
H23.4.1～H25.3.31
土木関係建設コンサルタント業務</t>
    <phoneticPr fontId="4"/>
  </si>
  <si>
    <t>平成２３年度　徳島河川許認可審査支援業務
徳島河川国道事務所
H23.4.1～H24.3.31
土木関係建設コンサルタント業務</t>
    <phoneticPr fontId="4"/>
  </si>
  <si>
    <t>平成２３ー２４年度　徳島河川工事監督支援業務
徳島河川国道事務所
H23.4.1～H25.3.31
土木関係建設コンサルタント業務</t>
    <phoneticPr fontId="4"/>
  </si>
  <si>
    <t>平成２３ー２４年度　徳島河川許認可審査支援業務
徳島河川国道事務所
H23.4.1～H25.3.31
土木関係建設コンサルタント業務</t>
    <phoneticPr fontId="4"/>
  </si>
  <si>
    <t>平成２３―２４年度　徳島道路許認可・適正化業務
徳島河川国道事務所
H23.4.1～H25.3.31
土木関係建設コンサルタント業務</t>
    <phoneticPr fontId="4"/>
  </si>
  <si>
    <t>平成２３年度　徳島道路管理外工事監督支援業務
徳島河川国道事務所
H23.4.1～H24.3.31
土木関係建設コンサルタント業務</t>
    <phoneticPr fontId="4"/>
  </si>
  <si>
    <t>平成２３―２４年度　徳島道路管理工事監督支援業務
徳島河川国道事務所
H23.4.1～H25.3.31
土木関係建設コンサルタント業務</t>
    <phoneticPr fontId="4"/>
  </si>
  <si>
    <t>平成２３年度　徳島道路管理工事積算技術業務
徳島河川国道事務所
H23.4.1～H24.3.31
土木関係建設コンサルタント業務</t>
    <phoneticPr fontId="4"/>
  </si>
  <si>
    <t>平成２３年度　那賀川河川関係工事監督支援業務
那賀川河川事務所
H23.4.1～H24.3.31
土木関係建設コンサルタント業務</t>
    <phoneticPr fontId="4"/>
  </si>
  <si>
    <t>分任支出負担行為担当官　四国地方整備局　那賀川河川事務所長　嘉田　功
那賀川河川事務所　徳島県阿南市領家町室の内３９０</t>
  </si>
  <si>
    <t>平成２３―２４年度　那賀川河川積算技術業務
那賀川河川事務所
H23.4.1～H25.3.31
土木関係建設コンサルタント業務</t>
    <phoneticPr fontId="4"/>
  </si>
  <si>
    <t>平成２３年度　那賀川ダム関係積算技術業務
那賀川河川事務所
H23.4.1～H24.3.31
土木関係建設コンサルタント業務</t>
    <phoneticPr fontId="4"/>
  </si>
  <si>
    <t>平成２３年度　那賀川管内河川許認可審査支援業務
那賀川河川事務所
H23.4.1～H24.3.31
土木関係建設コンサルタント業務</t>
    <phoneticPr fontId="4"/>
  </si>
  <si>
    <t>平成２３年度　那賀川管内技術審査業務
那賀川河川事務所
H23.4.1～H24.3.31
土木関係建設コンサルタント業務</t>
    <phoneticPr fontId="4"/>
  </si>
  <si>
    <t>平成２３年度　那賀川ダム管理支援業務
那賀川河川事務所
H23.4.1～H24.3.31
土木関係建設コンサルタント業務</t>
    <phoneticPr fontId="4"/>
  </si>
  <si>
    <t>平成２３年度　那賀川ダム関係等工事監督支援業務
那賀川河川事務所
H23.4.1～H24.3.31
土木関係建設コンサルタント業務</t>
    <phoneticPr fontId="4"/>
  </si>
  <si>
    <t>平成２３―２４年度　那賀川ダム改造関係等工事監督支援業務
那賀川河川事務所
H23.4.1～H25.3.31
土木関係建設コンサルタント業務</t>
    <phoneticPr fontId="4"/>
  </si>
  <si>
    <t>平成２３年度　四国山地砂防用地補償総合技術業務
四国山地砂防事務所
H23.4.1～H24.3.31
補償関係コンサルタント業務</t>
    <phoneticPr fontId="4"/>
  </si>
  <si>
    <t>分任支出負担行為担当官　四国地方整備局　四国山地砂防事務所長　桜井　亘
四国山地砂防事務所　徳島県三好市井川町西井川６８－１</t>
  </si>
  <si>
    <t>平成２３年度　四国山地砂防積算技術業務
四国山地砂防事務所
H23.4.1～H24.3.31
土木関係建設コンサルタント業務</t>
    <phoneticPr fontId="4"/>
  </si>
  <si>
    <t>平成２３―２４年度　四国山地砂防工事監督支援業務
四国山地砂防事務所
H23.4.1～H25.3.31
土木関係建設コンサルタント業務</t>
    <phoneticPr fontId="4"/>
  </si>
  <si>
    <t>平成２３年度　四国山地砂防技術審査業務
四国山地砂防事務所
H23.4.1～H24.3.31
土木関係建設コンサルタント業務</t>
    <phoneticPr fontId="4"/>
  </si>
  <si>
    <t>平成２３―２４年度　香川道路用地補償総合技術業務
香川河川国道事務所
H23.4.1～H25.3.31
補償関係コンサルタント業務</t>
    <phoneticPr fontId="4"/>
  </si>
  <si>
    <t>分任支出負担行為担当官　四国地方整備局　香川河川国道事務所長　中山　義男
香川河川国道事務所　香川県高松市福岡町４－２６－３２</t>
  </si>
  <si>
    <t>平成２３―２５年度　香川河川許認可審査支援業務
香川河川国道事務所
H23.4.1～H26.3.31
土木関係建設コンサルタント業務</t>
    <phoneticPr fontId="4"/>
  </si>
  <si>
    <t>平成２３―２４年度　香川出張所工事監督支援業務
香川河川国道事務所
H23.4.1～H25.3.31
土木関係建設コンサルタント業務</t>
    <phoneticPr fontId="4"/>
  </si>
  <si>
    <t>平成２３―２４年度　香川道路工事監督支援業務
香川河川国道事務所
H23.4.1～H25.3.31
土木関係建設コンサルタント業務</t>
    <phoneticPr fontId="4"/>
  </si>
  <si>
    <t>平成２３年度　香川工事技術審査業務
香川河川国道事務所
H23.4.1～H24.3.31
土木関係建設コンサルタント業務</t>
    <phoneticPr fontId="4"/>
  </si>
  <si>
    <t>平成２３―２４年度　香川道路許認可・適正化業務
香川河川国道事務所管内
H23.4.1～H25.3.31
土木関係建設コンサルタント業務</t>
    <phoneticPr fontId="4"/>
  </si>
  <si>
    <t>平成２３年度　香川工事積算技術業務
香川河川国道事務所
H23.4.1～H24.3.31
土木関係建設コンサルタント業務</t>
    <phoneticPr fontId="4"/>
  </si>
  <si>
    <t>平成２３年度　香川公園工事監督支援業務
香川河川国道事務所
H23.4.1～H24.3.31
土木関係建設コンサルタント業務</t>
    <phoneticPr fontId="4"/>
  </si>
  <si>
    <t>平成２３年度　松山道路用地関係資料作成整理等業務
松山河川国道事務所
H23.4.1～H24.3.31
補償関係コンサルタント業務</t>
    <phoneticPr fontId="4"/>
  </si>
  <si>
    <t>分任支出負担行為担当官　四国地方整備局　松山河川国道事務所長　志々田　武幸
松山河川国道事務所　愛媛県松山市土居田町７９７－２</t>
  </si>
  <si>
    <t>平成２３年度　松山河川工事積算技術業務
松山河川国道事務所
H23.4.1～H24.3.31
土木関係建設コンサルタント業務</t>
    <phoneticPr fontId="4"/>
  </si>
  <si>
    <t>平成２３―２４年度　松山重信川出張所工事監督支援業務
松山河川国道事務所　重信川出張所
H23.4.1～H25.3.31
土木関係建設コンサルタント業務</t>
    <phoneticPr fontId="4"/>
  </si>
  <si>
    <t>平成２３―２４年度　松山（松山詰所）工事監督支援業務
松山監督官詰所外１箇所
H23.4.1～H25.3.31
土木関係建設コンサルタント業務</t>
    <phoneticPr fontId="4"/>
  </si>
  <si>
    <t>平成２３年度　松山工事技術審査業務
松山河川国道事務所
H23.4.1～H24.3.31
土木関係建設コンサルタント業務</t>
    <phoneticPr fontId="4"/>
  </si>
  <si>
    <t>平成２３年度　石手川ダム管理支援業務
石手川ダム管理支所
H23.4.1～H24.3.31
土木関係建設コンサルタント業務</t>
    <phoneticPr fontId="4"/>
  </si>
  <si>
    <t>平成２３―２４年度　松山河川巡視支援業務
重信川出張所管内
H23.4.1～H25.3.31
土木関係建設コンサルタント業務</t>
    <phoneticPr fontId="4"/>
  </si>
  <si>
    <t>平成２３―２４年度　松山河川許認可審査支援業務
重信川出張所管内
H23.4.1～H25.3.31
土木関係建設コンサルタント業務</t>
    <phoneticPr fontId="4"/>
  </si>
  <si>
    <t>平成２３年度　松山（事務所・松一）道路許認可・適正化業務
松山河川国道事務所・松山第一国道維持出張所
H23.4.1～H24.3.31
土木関係建設コンサルタント業務</t>
    <phoneticPr fontId="4"/>
  </si>
  <si>
    <t>平成２３年度　松山（西条・松二）道路許認可・適正化業務
西条国道維持出張所・松山第二国道維持出張所
H23.4.1～H24.3.31
土木関係建設コンサルタント業務</t>
    <phoneticPr fontId="4"/>
  </si>
  <si>
    <t>平成２３年度　松山（西条）工事監督支援業務
西条国道維持出張所
H23.4.1～H24.3.31
土木関係建設コンサルタント業務</t>
    <phoneticPr fontId="4"/>
  </si>
  <si>
    <t>平成２３―２４年度　松山道路工事積算技術業務
松山河川国道事務所
H23.4.1～H25.3.31
土木関係建設コンサルタント業務</t>
    <phoneticPr fontId="4"/>
  </si>
  <si>
    <t>平成２３―２４年度　松山（松一・松二）工事監督支援業務
松山第一国道維持出張所、松山第二国道維持出張所
H23.4.1～H25.3.31
土木関係建設コンサルタント業務</t>
    <phoneticPr fontId="4"/>
  </si>
  <si>
    <t>平成２３年度　大洲用地関係資料作成整理等業務
大洲河川国道事務所
H23.4.1～H24.3.31
補償関係コンサルタント業務</t>
    <phoneticPr fontId="4"/>
  </si>
  <si>
    <t>分任支出負担行為担当官　四国地方整備局　大洲河川国道事務所長　木村　正己
大洲河川国道事務所　愛媛県大洲市中村２１０</t>
  </si>
  <si>
    <t>平成２３―２４年度　大洲河川関係工事監督支援業務
大洲河川国道事務所
H23.4.1～H25.3.31
土木関係建設コンサルタント業務</t>
    <phoneticPr fontId="4"/>
  </si>
  <si>
    <t>平成２３―２４年度　大洲河川工事積算技術業務
大洲河川国道事務所
H23.4.1～H25.3.31
土木関係建設コンサルタント業務</t>
    <phoneticPr fontId="4"/>
  </si>
  <si>
    <t>平成２３年度　大洲道路工事積算技術業務
大洲河川国道事務所
H23.4.1～H24.3.31
土木関係建設コンサルタント業務</t>
    <phoneticPr fontId="4"/>
  </si>
  <si>
    <t>平成２３年度　大洲地区施工プロセス検査業務
大洲河川国道事務所外
H23.7.15～H24.3.31
土木関係建設コンサルタント業務</t>
    <phoneticPr fontId="4"/>
  </si>
  <si>
    <t>平成２３―２４年度　大洲道路その２工事監督支援業務
大洲河川国道事務所
H23.4.1～H25.3.31
土木関係建設コンサルタント業務</t>
    <phoneticPr fontId="4"/>
  </si>
  <si>
    <t>平成２３―２４年度　大洲河川許認可審査支援業務
大洲河川国道事務所
H23.4.1～H25.3.31
土木関係建設コンサルタント業務</t>
    <phoneticPr fontId="4"/>
  </si>
  <si>
    <t>平成２３年度　大洲管内道路施設資料とりまとめ業務
大洲河川国道事務所
H24.1.21～H24.3.30
土木関係建設コンサルタント業務</t>
    <phoneticPr fontId="4"/>
  </si>
  <si>
    <t>平成２３―２４年度　大洲道路その１工事監督支援業務
大洲国道出張所、宇和島国道出張所
H23.4.1～H25.3.31
土木関係建設コンサルタント業務</t>
    <phoneticPr fontId="4"/>
  </si>
  <si>
    <t>平成２３―２４年度　大洲技術審査業務
大洲河川国道事務所
H23.4.1～H25.3.31
土木関係建設コンサルタント業務</t>
    <phoneticPr fontId="4"/>
  </si>
  <si>
    <t>平成２３―２４年度　山鳥坂ダム工事監督支援業務
山鳥坂ダム工事事務所
H23.4.1～H25.3.31
土木関係建設コンサルタント業務</t>
    <phoneticPr fontId="4"/>
  </si>
  <si>
    <t>分任支出負担行為担当官　四国地方整備局　山鳥坂ダム工事事務所長
　原田　昌直
山鳥坂ダム工事事務所　愛媛県大洲市肱川町予子林６－４</t>
  </si>
  <si>
    <t>平成２３―２４年度　山鳥坂ダム積算技術業務
山鳥坂ダム工事事務所
H23.4.1～H25.3.31
土木関係建設コンサルタント業務</t>
    <phoneticPr fontId="4"/>
  </si>
  <si>
    <t>平成２３年度　山鳥坂ダム技術審査業務
山鳥坂ダム工事事務所
H23.4.1～H24.3.31
土木関係建設コンサルタント業務</t>
    <phoneticPr fontId="4"/>
  </si>
  <si>
    <t>平成２３年度　鹿野川ダム管理支援業務
山鳥坂ダム工事事務所
H23.4.1～H24.3.31
土木関係建設コンサルタント業務</t>
    <phoneticPr fontId="4"/>
  </si>
  <si>
    <t>平成２３年度　高知積算技術業務
高知河川国道事務所
H23.4.1～H24.3.31
土木関係建設コンサルタント業務</t>
    <phoneticPr fontId="4"/>
  </si>
  <si>
    <t>分任支出負担行為担当官　四国地方整備局　高知河川国道事務所長　三戸　雅文
高知河川国道事務所　高知県高知市六泉寺町９６－７</t>
  </si>
  <si>
    <t>平成２３年度　高知長浜工区外施設点検支援業務
高知河川国道事務所
H23.4.1～H24.3.31
土木関係建設コンサルタント業務</t>
    <phoneticPr fontId="4"/>
  </si>
  <si>
    <t>平成２３―２４年度　高知積算技術業務
高知河川国道事務所
H23.4.1～H25.3.31
土木関係建設コンサルタント業務</t>
    <phoneticPr fontId="4"/>
  </si>
  <si>
    <t>平成２３―２４年度　高知その１工事監督支援業務
高知河川国道事務所
H23.4.1～H25.3.31
土木関係建設コンサルタント業務</t>
    <phoneticPr fontId="4"/>
  </si>
  <si>
    <t>平成２３年度　高知その２工事監督支援業務
高知河川国道事務所～高知河川国道事務所
H23.4.1～H24.3.31
土木関係建設コンサルタント業務</t>
    <phoneticPr fontId="4"/>
  </si>
  <si>
    <t>平成２３年度　高知技術審査業務
高知河川国道事務所
H23.4.1～H24.3.31
土木関係建設コンサルタント業務</t>
    <phoneticPr fontId="4"/>
  </si>
  <si>
    <t>平成２３―２４年度　高知河川巡視支援業務
高知河川国道事務所
H23.4.1～H25.3.31
土木関係建設コンサルタント業務</t>
    <phoneticPr fontId="4"/>
  </si>
  <si>
    <t>平成２３―２４年度　高知河川許認可審査支援業務
高知河川国道事務所　仁淀川出張所内
H23.4.1～H25.3.31
土木関係建設コンサルタント業務</t>
    <phoneticPr fontId="4"/>
  </si>
  <si>
    <t>平成２３年度　中村河川用地補償総合技術業務
中村河川国道事務所
H23.4.1～H24.3.31
補償関係コンサルタント業務</t>
    <phoneticPr fontId="4"/>
  </si>
  <si>
    <t>分任支出負担行為担当官　四国地方整備局　中村河川国道事務所長　岡村　環
中村河川国道事務所　高知県四万十市右山２０３３－１４</t>
  </si>
  <si>
    <t>平成２３年度　中村道路用地補償総合技術業務
中村河川国道事務所
H23.4.1～H24.3.31
補償関係コンサルタント業務</t>
    <phoneticPr fontId="4"/>
  </si>
  <si>
    <t>平成２３年度　中村河川工事積算技術業務
中村河川国道事務所
H23.4.1～H24.3.31
土木関係建設コンサルタント業務</t>
    <phoneticPr fontId="4"/>
  </si>
  <si>
    <t>平成２３年度　中村河川出張所工事監督支援業務
中村河川国道事務所
H23.4.1～H24.3.31
土木関係建設コンサルタント業務</t>
    <phoneticPr fontId="4"/>
  </si>
  <si>
    <t>平成２３年度　中村工事技術審査業務
中村河川国道事務所
H23.4.1～H24.3.31
土木関係建設コンサルタント業務</t>
    <phoneticPr fontId="4"/>
  </si>
  <si>
    <t>平成２３―２４年度　中村道路工事積算技術業務
中村河川国道事務所
H23.4.1～H25.3.31
土木関係建設コンサルタント業務</t>
    <phoneticPr fontId="4"/>
  </si>
  <si>
    <t>平成２３―２４年度　中村道路工事監督支援業務
中村河川国道事務所
H23.4.1～H25.3.31
土木関係建設コンサルタント業務</t>
    <phoneticPr fontId="4"/>
  </si>
  <si>
    <t>平成２３年度　中村河川巡視支援業務
四万十川出張所、後川出張所管内
H23.4.1～H24.3.31
土木関係建設コンサルタント業務</t>
    <phoneticPr fontId="4"/>
  </si>
  <si>
    <t>平成２３年度　中村道路許認可・適正化業務
中村河川国道事務所、中村国道出張所
H23.4.1～H24.3.31
土木関係建設コンサルタント業務</t>
    <phoneticPr fontId="4"/>
  </si>
  <si>
    <t>平成２３年度　中村管内道路施設資料とりまとめ業務
中村河川国道事務所
H24.1.18～H24.3.30
土木関係建設コンサルタント業務</t>
    <phoneticPr fontId="4"/>
  </si>
  <si>
    <t>平成２３年度　土佐用地関係資料作成整理等業務
土佐国道事務所
H23.4.1～H24.3.31
補償関係コンサルタント業務</t>
    <phoneticPr fontId="4"/>
  </si>
  <si>
    <t>分任支出負担行為担当官　四国地方整備局　土佐国道事務所長　三保木　悦幸
土佐国道事務所　高知県高知市江陽町２－２</t>
  </si>
  <si>
    <t>平成２３年度　土佐工務須崎工事監督支援業務
土佐国道事務所
H23.4.1～H24.3.31
土木関係建設コンサルタント業務</t>
    <phoneticPr fontId="4"/>
  </si>
  <si>
    <t>平成２３―２４年度　土佐工務高知工事監督支援業務
土佐国道事務所
H23.4.1～H25.3.31
土木関係建設コンサルタント業務</t>
    <phoneticPr fontId="4"/>
  </si>
  <si>
    <t>平成２３―２４年度　土佐工務高知西工事監督支援業務
土佐国道事務所
H23.4.1～H25.3.31
土木関係建設コンサルタント業務</t>
    <phoneticPr fontId="4"/>
  </si>
  <si>
    <t>平成２３―２４年度　土佐工務工事積算技術業務
土佐国道事務所
H23.4.1～H25.3.31
土木関係建設コンサルタント業務</t>
    <phoneticPr fontId="4"/>
  </si>
  <si>
    <t>平成２３―２４年度　土佐管理工事積算技術業務
土佐国道事務所
H23.4.1～H25.3.31
土木関係建設コンサルタント業務</t>
    <phoneticPr fontId="4"/>
  </si>
  <si>
    <t>平成２３年度　土佐管内道路施設資料とりまとめ業務
土佐国道事務所
H24.1.20～H24.3.30
土木関係建設コンサルタント業務</t>
    <phoneticPr fontId="4"/>
  </si>
  <si>
    <t>平成２３年度　土佐南国等管理工事監督支援業務
土佐国道事務所
H23.4.1～H24.3.31
土木関係建設コンサルタント業務</t>
    <phoneticPr fontId="4"/>
  </si>
  <si>
    <t>平成２３―２４年度　土佐高知等管理工事監督支援業務
土佐国道事務所
H23,4.1～H25.3.31
土木関係建設コンサルタント業務</t>
    <phoneticPr fontId="4"/>
  </si>
  <si>
    <t>平成２３―２４年度　土佐工事技術審査業務
土佐国道事務所
H23.4.1～H25.3.31
土木関係建設コンサルタント業務</t>
    <phoneticPr fontId="4"/>
  </si>
  <si>
    <t>平成２３年度　野村ダム管理支援（情報連絡）業務
野村ダム管理所管内
H23.4.1～H24.3.31
土木関係建設コンサルタント業務</t>
    <phoneticPr fontId="4"/>
  </si>
  <si>
    <t>分任支出負担行為担当官　四国地方整備局　野村ダム管理所長　宮本　正司
野村ダム管理所　愛媛県西予市野村町野村８－１５３－１</t>
  </si>
  <si>
    <t>平成２３年度　野村ダム工事技術審査業務
野村ダム管理所
H23.4.1～H24.3.31
土木関係建設コンサルタント業務</t>
    <phoneticPr fontId="4"/>
  </si>
  <si>
    <t>平成２３年度　大渡ダム管理支援業務
大渡ダム管理所
H23.4.1～H24.3.31
土木関係建設コンサルタント業務</t>
    <phoneticPr fontId="4"/>
  </si>
  <si>
    <t>分任支出負担行為担当官　四国地方整備局　大渡ダム管理所長　赤松　薫
大渡ダム管理所　高知県吾川郡仁淀川町高瀬３８１５</t>
  </si>
  <si>
    <t>平成２３年度　水質技術管理業務
四国技術事務所
H23.4.1～H24.3.31
土木関係建設コンサルタント業務</t>
    <phoneticPr fontId="4"/>
  </si>
  <si>
    <t>分任支出負担行為担当官　四国地方整備局　四国技術事務所長　五藤　隆彦
四国技術事務所　香川県高松市牟礼町牟礼１５４５</t>
  </si>
  <si>
    <t>平成２３年度　四国管内橋梁診断業務
四国地方整備局管内
H23.6.1～H24.3.21
土木関係建設コンサルタント業務</t>
    <phoneticPr fontId="4"/>
  </si>
  <si>
    <t>平成２３年度　新仁淀川大橋上部工施工歩掛調査作業
高知河川国道事務所
H23.10.14～H23.11.30</t>
    <rPh sb="25" eb="27">
      <t>コウチ</t>
    </rPh>
    <rPh sb="27" eb="29">
      <t>カセン</t>
    </rPh>
    <rPh sb="29" eb="31">
      <t>コクドウ</t>
    </rPh>
    <rPh sb="31" eb="34">
      <t>ジムショ</t>
    </rPh>
    <phoneticPr fontId="4"/>
  </si>
  <si>
    <t>分任支出負担行為担当官　四国地方整備局　高知河川国道事務所長　野仲　典理
高知河川国道事務所　高知県高知市六泉寺町９６－７</t>
  </si>
  <si>
    <t>一般競争入札</t>
  </si>
  <si>
    <t/>
  </si>
  <si>
    <t>平成２３年度　夜須高架橋上部工施工歩掛調査作業
土佐国道事務所
H23.7.22～H23.9.30</t>
    <rPh sb="24" eb="27">
      <t>トサコク</t>
    </rPh>
    <rPh sb="27" eb="28">
      <t>ドウ</t>
    </rPh>
    <rPh sb="28" eb="31">
      <t>ジムショ</t>
    </rPh>
    <phoneticPr fontId="4"/>
  </si>
  <si>
    <t>平成２３年度　吹井高架橋上部工施工歩掛調査作業
土佐国道事務所
H23.10.29～H23.12.22</t>
    <rPh sb="24" eb="27">
      <t>トサコク</t>
    </rPh>
    <rPh sb="27" eb="28">
      <t>ドウ</t>
    </rPh>
    <rPh sb="28" eb="31">
      <t>ジムショ</t>
    </rPh>
    <phoneticPr fontId="4"/>
  </si>
  <si>
    <t>平成２３年度　是友トンネル施工歩掛調査作業
土佐国道事務所
H23.12.9～H24.2.10</t>
    <rPh sb="22" eb="25">
      <t>トサコク</t>
    </rPh>
    <rPh sb="25" eb="26">
      <t>ドウ</t>
    </rPh>
    <rPh sb="26" eb="29">
      <t>ジムショ</t>
    </rPh>
    <phoneticPr fontId="4"/>
  </si>
  <si>
    <t>高松港湾・空港整備事務所品質監視等補助業務
高松港、高松港海岸、備讃瀬戸航路、坂出港、高松空港の対象工事現場及び当局調査職員が指定する場所
H23.4.1～H24.3.28
建設コンサルタント等</t>
    <rPh sb="0" eb="2">
      <t>タカマツ</t>
    </rPh>
    <rPh sb="2" eb="4">
      <t>コウワン</t>
    </rPh>
    <rPh sb="5" eb="7">
      <t>クウコウ</t>
    </rPh>
    <rPh sb="7" eb="9">
      <t>セイビ</t>
    </rPh>
    <rPh sb="9" eb="11">
      <t>ジム</t>
    </rPh>
    <rPh sb="11" eb="12">
      <t>ジョ</t>
    </rPh>
    <rPh sb="12" eb="14">
      <t>ヒンシツ</t>
    </rPh>
    <rPh sb="14" eb="17">
      <t>カンシトウ</t>
    </rPh>
    <rPh sb="17" eb="19">
      <t>ホジョ</t>
    </rPh>
    <rPh sb="19" eb="21">
      <t>ギョウム</t>
    </rPh>
    <rPh sb="87" eb="89">
      <t>ケンセツ</t>
    </rPh>
    <rPh sb="96" eb="97">
      <t>トウ</t>
    </rPh>
    <phoneticPr fontId="16"/>
  </si>
  <si>
    <t>支出負担行為担当官
四国地方整備局次長　
西本　光宏
香川県高松市サンポート3番33号</t>
    <rPh sb="10" eb="12">
      <t>シコク</t>
    </rPh>
    <rPh sb="12" eb="14">
      <t>チホウ</t>
    </rPh>
    <rPh sb="14" eb="17">
      <t>セイビキョク</t>
    </rPh>
    <rPh sb="17" eb="19">
      <t>ジチョウ</t>
    </rPh>
    <rPh sb="21" eb="23">
      <t>ニシモト</t>
    </rPh>
    <rPh sb="24" eb="26">
      <t>ミツヒロ</t>
    </rPh>
    <rPh sb="27" eb="30">
      <t>カガワケン</t>
    </rPh>
    <rPh sb="30" eb="33">
      <t>タカマツシ</t>
    </rPh>
    <rPh sb="39" eb="40">
      <t>バン</t>
    </rPh>
    <rPh sb="42" eb="43">
      <t>ゴウ</t>
    </rPh>
    <phoneticPr fontId="16"/>
  </si>
  <si>
    <t>(特財)港湾空港建設技術サービスセンター
東京都千代田区霞が関３－３－１</t>
    <rPh sb="1" eb="2">
      <t>トク</t>
    </rPh>
    <rPh sb="2" eb="3">
      <t>ザイ</t>
    </rPh>
    <rPh sb="4" eb="6">
      <t>コウワン</t>
    </rPh>
    <rPh sb="6" eb="8">
      <t>クウコウ</t>
    </rPh>
    <rPh sb="8" eb="10">
      <t>ケンセツ</t>
    </rPh>
    <rPh sb="10" eb="12">
      <t>ギジュツ</t>
    </rPh>
    <rPh sb="21" eb="24">
      <t>トウキョウト</t>
    </rPh>
    <rPh sb="24" eb="28">
      <t>チヨダク</t>
    </rPh>
    <rPh sb="28" eb="29">
      <t>カスミ</t>
    </rPh>
    <rPh sb="30" eb="31">
      <t>セキ</t>
    </rPh>
    <phoneticPr fontId="16"/>
  </si>
  <si>
    <t>松山港湾・空港整備事務所品質監視等補助業務
松山港、来島海峡航路、鼻粟瀬戸航路、四国西南航路、松山空港の対象工事現場及び当局調査職員が指定する場所
H23.4.1～H24.3.28
建設コンサルタント等</t>
    <rPh sb="0" eb="2">
      <t>マツヤマ</t>
    </rPh>
    <rPh sb="2" eb="4">
      <t>コウワン</t>
    </rPh>
    <rPh sb="5" eb="7">
      <t>クウコウ</t>
    </rPh>
    <rPh sb="7" eb="9">
      <t>セイビ</t>
    </rPh>
    <rPh sb="9" eb="11">
      <t>ジム</t>
    </rPh>
    <rPh sb="11" eb="12">
      <t>ジョ</t>
    </rPh>
    <rPh sb="12" eb="14">
      <t>ヒンシツ</t>
    </rPh>
    <rPh sb="14" eb="17">
      <t>カンシトウ</t>
    </rPh>
    <rPh sb="17" eb="19">
      <t>ホジョ</t>
    </rPh>
    <rPh sb="19" eb="21">
      <t>ギョウム</t>
    </rPh>
    <rPh sb="91" eb="93">
      <t>ケンセツ</t>
    </rPh>
    <rPh sb="100" eb="101">
      <t>トウ</t>
    </rPh>
    <phoneticPr fontId="16"/>
  </si>
  <si>
    <t>管内工事技術審査補助業務
徳島小松島港、撫養港海岸、高松港、備讃瀬戸航路、坂出港、高松空港、松山港、松山空港、高知港、須崎港、宿毛湾港、室津港、高知空港の対象工事現場
H23.4.1～H24.3.23
建設コンサルタント等</t>
    <rPh sb="101" eb="103">
      <t>ケンセツ</t>
    </rPh>
    <rPh sb="110" eb="111">
      <t>トウ</t>
    </rPh>
    <phoneticPr fontId="16"/>
  </si>
  <si>
    <t>管内水中部施工状況確認業務
徳島市東沖洲地先（徳島小松島港）、高松市朝日新町地先（高松港）、坂出市西運河（坂出港）、坂出市与島町（与島港）、高知市仁井田地先（高知港）、須崎市コウギノ鼻地先（須崎港）、宿毛市新港地先（宿毛湾港）
H23.4.1～H24.3.28
建設コンサルタント等</t>
    <rPh sb="0" eb="2">
      <t>カンナイ</t>
    </rPh>
    <rPh sb="2" eb="4">
      <t>スイチュウ</t>
    </rPh>
    <rPh sb="4" eb="5">
      <t>ブ</t>
    </rPh>
    <rPh sb="5" eb="7">
      <t>セコウ</t>
    </rPh>
    <rPh sb="7" eb="9">
      <t>ジョウキョウ</t>
    </rPh>
    <rPh sb="9" eb="11">
      <t>カクニン</t>
    </rPh>
    <rPh sb="11" eb="13">
      <t>ギョウム</t>
    </rPh>
    <rPh sb="131" eb="133">
      <t>ケンセツ</t>
    </rPh>
    <rPh sb="140" eb="141">
      <t>トウ</t>
    </rPh>
    <phoneticPr fontId="16"/>
  </si>
  <si>
    <t>(特社)日本潜水協会
東京都港区新橋６－３－５</t>
    <rPh sb="1" eb="2">
      <t>トク</t>
    </rPh>
    <rPh sb="2" eb="3">
      <t>シャ</t>
    </rPh>
    <rPh sb="4" eb="6">
      <t>ニホン</t>
    </rPh>
    <rPh sb="6" eb="8">
      <t>センスイ</t>
    </rPh>
    <rPh sb="8" eb="10">
      <t>キョウカイ</t>
    </rPh>
    <rPh sb="11" eb="14">
      <t>トウキョウト</t>
    </rPh>
    <rPh sb="14" eb="16">
      <t>ミナトク</t>
    </rPh>
    <rPh sb="16" eb="18">
      <t>シンバシ</t>
    </rPh>
    <phoneticPr fontId="16"/>
  </si>
  <si>
    <t>港湾整備に係る沿岸気象海象情報の予測情報等提供業務
―
H23.4.1～H24.3.31
建設コンサルタント等</t>
    <rPh sb="0" eb="2">
      <t>コウワン</t>
    </rPh>
    <rPh sb="2" eb="4">
      <t>セイビ</t>
    </rPh>
    <rPh sb="5" eb="6">
      <t>カカワ</t>
    </rPh>
    <rPh sb="7" eb="9">
      <t>エンガン</t>
    </rPh>
    <rPh sb="9" eb="11">
      <t>キショウ</t>
    </rPh>
    <rPh sb="11" eb="13">
      <t>カイショウ</t>
    </rPh>
    <rPh sb="13" eb="15">
      <t>ジョウホウ</t>
    </rPh>
    <rPh sb="16" eb="18">
      <t>ヨソク</t>
    </rPh>
    <rPh sb="18" eb="21">
      <t>ジョウホウナド</t>
    </rPh>
    <rPh sb="21" eb="23">
      <t>テイキョウ</t>
    </rPh>
    <rPh sb="23" eb="25">
      <t>ギョウム</t>
    </rPh>
    <rPh sb="45" eb="47">
      <t>ケンセツ</t>
    </rPh>
    <rPh sb="54" eb="55">
      <t>トウ</t>
    </rPh>
    <phoneticPr fontId="16"/>
  </si>
  <si>
    <t>(特財)沿岸技術研究センター
東京都千代田区隼町３－１６</t>
    <rPh sb="1" eb="2">
      <t>トク</t>
    </rPh>
    <rPh sb="2" eb="3">
      <t>ザイ</t>
    </rPh>
    <rPh sb="4" eb="6">
      <t>エンガン</t>
    </rPh>
    <rPh sb="6" eb="8">
      <t>ギジュツ</t>
    </rPh>
    <rPh sb="8" eb="10">
      <t>ケンキュウ</t>
    </rPh>
    <rPh sb="15" eb="18">
      <t>トウキョウト</t>
    </rPh>
    <rPh sb="18" eb="22">
      <t>チヨダク</t>
    </rPh>
    <rPh sb="22" eb="23">
      <t>ハヤブサ</t>
    </rPh>
    <rPh sb="23" eb="24">
      <t>マチ</t>
    </rPh>
    <phoneticPr fontId="16"/>
  </si>
  <si>
    <t>建設資材価格等特別調査
―
H23.5.31～H24.3.23
測量調査</t>
    <rPh sb="0" eb="2">
      <t>ケンセツ</t>
    </rPh>
    <rPh sb="2" eb="4">
      <t>シザイ</t>
    </rPh>
    <rPh sb="4" eb="7">
      <t>カカクナド</t>
    </rPh>
    <rPh sb="7" eb="9">
      <t>トクベツ</t>
    </rPh>
    <rPh sb="9" eb="11">
      <t>チョウサ</t>
    </rPh>
    <rPh sb="32" eb="34">
      <t>ソクリョウ</t>
    </rPh>
    <rPh sb="34" eb="36">
      <t>チョウサ</t>
    </rPh>
    <phoneticPr fontId="16"/>
  </si>
  <si>
    <t>（特財）建設物価調査会
四国支部
香川県高松市寿町２－１－１</t>
    <rPh sb="1" eb="2">
      <t>トク</t>
    </rPh>
    <rPh sb="17" eb="20">
      <t>カガワケン</t>
    </rPh>
    <rPh sb="20" eb="23">
      <t>タカマツシ</t>
    </rPh>
    <rPh sb="23" eb="25">
      <t>コトブキチョウ</t>
    </rPh>
    <phoneticPr fontId="16"/>
  </si>
  <si>
    <t>来島海峡航路施工法等検討業務
来島海峡航路
H23.5.26～H24.2.29
建設コンサルタント等</t>
    <rPh sb="0" eb="2">
      <t>クルシマ</t>
    </rPh>
    <rPh sb="2" eb="4">
      <t>カイキョウ</t>
    </rPh>
    <rPh sb="4" eb="6">
      <t>コウロ</t>
    </rPh>
    <rPh sb="6" eb="9">
      <t>セコウホウ</t>
    </rPh>
    <rPh sb="9" eb="10">
      <t>トウ</t>
    </rPh>
    <rPh sb="10" eb="12">
      <t>ケントウ</t>
    </rPh>
    <rPh sb="12" eb="14">
      <t>ギョウム</t>
    </rPh>
    <rPh sb="15" eb="17">
      <t>クルシマ</t>
    </rPh>
    <rPh sb="17" eb="19">
      <t>カイキョウ</t>
    </rPh>
    <rPh sb="19" eb="21">
      <t>コウロ</t>
    </rPh>
    <rPh sb="40" eb="42">
      <t>ケンセツ</t>
    </rPh>
    <rPh sb="49" eb="50">
      <t>トウ</t>
    </rPh>
    <phoneticPr fontId="17"/>
  </si>
  <si>
    <t>分任支出負担行為担当官四国地方整備局松山港湾・空港整備事務所長
中川　研造
愛媛県松山市海岸通２４２６－１　</t>
    <rPh sb="32" eb="34">
      <t>ナカガワ</t>
    </rPh>
    <rPh sb="35" eb="36">
      <t>ケン</t>
    </rPh>
    <rPh sb="36" eb="37">
      <t>ゾウ</t>
    </rPh>
    <phoneticPr fontId="1"/>
  </si>
  <si>
    <t xml:space="preserve">(特財)港湾空港建設技術サービスセンター
東京都千代田区霞が関3-3-1 </t>
    <rPh sb="1" eb="2">
      <t>トク</t>
    </rPh>
    <rPh sb="2" eb="3">
      <t>ザイ</t>
    </rPh>
    <rPh sb="4" eb="6">
      <t>コウワン</t>
    </rPh>
    <rPh sb="6" eb="8">
      <t>クウコウ</t>
    </rPh>
    <rPh sb="8" eb="10">
      <t>ケンセツ</t>
    </rPh>
    <rPh sb="10" eb="12">
      <t>ギジュツ</t>
    </rPh>
    <phoneticPr fontId="17"/>
  </si>
  <si>
    <t>指名競争入札（総合評価）</t>
    <rPh sb="0" eb="2">
      <t>シメイ</t>
    </rPh>
    <rPh sb="2" eb="4">
      <t>キョウソウ</t>
    </rPh>
    <rPh sb="4" eb="6">
      <t>ニュウサツ</t>
    </rPh>
    <rPh sb="7" eb="9">
      <t>ソウゴウ</t>
    </rPh>
    <rPh sb="9" eb="11">
      <t>ヒョウカ</t>
    </rPh>
    <phoneticPr fontId="1"/>
  </si>
  <si>
    <t>松山港外港地区施工法検討業務
松山港外港地区
H23.9.2～H24.2.29
建設コンサルタント等</t>
    <rPh sb="0" eb="2">
      <t>マツヤマ</t>
    </rPh>
    <rPh sb="2" eb="3">
      <t>コウ</t>
    </rPh>
    <rPh sb="3" eb="5">
      <t>ガイコウ</t>
    </rPh>
    <rPh sb="5" eb="7">
      <t>チク</t>
    </rPh>
    <rPh sb="7" eb="10">
      <t>セコウホウ</t>
    </rPh>
    <rPh sb="10" eb="12">
      <t>ケントウ</t>
    </rPh>
    <rPh sb="12" eb="14">
      <t>ギョウム</t>
    </rPh>
    <rPh sb="15" eb="18">
      <t>マツヤマコウ</t>
    </rPh>
    <rPh sb="18" eb="20">
      <t>ガイコウ</t>
    </rPh>
    <rPh sb="20" eb="22">
      <t>チク</t>
    </rPh>
    <rPh sb="40" eb="42">
      <t>ケンセツ</t>
    </rPh>
    <rPh sb="49" eb="50">
      <t>トウ</t>
    </rPh>
    <phoneticPr fontId="17"/>
  </si>
  <si>
    <t>分任支出負担行為担当官四国地方整備局松山港湾・空港整備事務所長
東平　伸
愛媛県松山市海岸通２４２６－１　</t>
  </si>
  <si>
    <t>須崎港気象海象情報取得等業務
高知県須崎市多ノ郷字船着乙７８４ほか
H23.4.1～H24.3.31
建設コンサルタント</t>
    <rPh sb="0" eb="3">
      <t>スサキコウ</t>
    </rPh>
    <rPh sb="3" eb="5">
      <t>キショウ</t>
    </rPh>
    <rPh sb="5" eb="7">
      <t>カイショウ</t>
    </rPh>
    <rPh sb="7" eb="9">
      <t>ジョウホウ</t>
    </rPh>
    <rPh sb="9" eb="11">
      <t>シュトク</t>
    </rPh>
    <rPh sb="11" eb="12">
      <t>トウ</t>
    </rPh>
    <rPh sb="12" eb="14">
      <t>ギョウム</t>
    </rPh>
    <rPh sb="15" eb="18">
      <t>コウチケン</t>
    </rPh>
    <rPh sb="18" eb="21">
      <t>スサキシ</t>
    </rPh>
    <rPh sb="21" eb="22">
      <t>オオ</t>
    </rPh>
    <rPh sb="23" eb="24">
      <t>ゴウ</t>
    </rPh>
    <rPh sb="24" eb="25">
      <t>アザ</t>
    </rPh>
    <rPh sb="25" eb="27">
      <t>フナツ</t>
    </rPh>
    <rPh sb="27" eb="28">
      <t>オツ</t>
    </rPh>
    <rPh sb="51" eb="53">
      <t>ケンセツ</t>
    </rPh>
    <phoneticPr fontId="4"/>
  </si>
  <si>
    <t>分任支出負担行為担当官　四国地方整備局　高知港湾・空港整備事務所長　國松　靖　　
高知県高知市種崎８７４番地</t>
    <rPh sb="0" eb="1">
      <t>ブン</t>
    </rPh>
    <rPh sb="1" eb="2">
      <t>ニン</t>
    </rPh>
    <rPh sb="2" eb="4">
      <t>シシュツ</t>
    </rPh>
    <rPh sb="4" eb="6">
      <t>フタン</t>
    </rPh>
    <rPh sb="6" eb="8">
      <t>コウイ</t>
    </rPh>
    <rPh sb="8" eb="11">
      <t>タントウカン</t>
    </rPh>
    <rPh sb="12" eb="19">
      <t>シコク</t>
    </rPh>
    <rPh sb="20" eb="32">
      <t>コウチコウワン</t>
    </rPh>
    <rPh sb="32" eb="33">
      <t>チョウ</t>
    </rPh>
    <rPh sb="34" eb="38">
      <t>クニ</t>
    </rPh>
    <rPh sb="41" eb="44">
      <t>コウチケン</t>
    </rPh>
    <rPh sb="44" eb="47">
      <t>コウチシ</t>
    </rPh>
    <rPh sb="47" eb="49">
      <t>タネザキ</t>
    </rPh>
    <rPh sb="52" eb="54">
      <t>バンチ</t>
    </rPh>
    <phoneticPr fontId="4"/>
  </si>
  <si>
    <t>（特財）沿岸技術研究センター
東京都千代田区隼町３番１６号</t>
    <rPh sb="1" eb="2">
      <t>トク</t>
    </rPh>
    <rPh sb="2" eb="3">
      <t>ザイ</t>
    </rPh>
    <rPh sb="4" eb="6">
      <t>エンガン</t>
    </rPh>
    <rPh sb="6" eb="8">
      <t>ギジュツ</t>
    </rPh>
    <rPh sb="8" eb="10">
      <t>ケンキュウ</t>
    </rPh>
    <rPh sb="15" eb="18">
      <t>トウキョウト</t>
    </rPh>
    <rPh sb="18" eb="22">
      <t>チヨダク</t>
    </rPh>
    <rPh sb="22" eb="24">
      <t>ハヤブサチョウ</t>
    </rPh>
    <rPh sb="25" eb="26">
      <t>バン</t>
    </rPh>
    <rPh sb="28" eb="29">
      <t>ゴウ</t>
    </rPh>
    <phoneticPr fontId="4"/>
  </si>
  <si>
    <t>船舶実施設計業務
高松港湾空港技術調査事務所指定の場所
H23.5.27～H24.3.15
建設コンサルタント等</t>
    <rPh sb="0" eb="2">
      <t>センパク</t>
    </rPh>
    <rPh sb="2" eb="4">
      <t>ジッシ</t>
    </rPh>
    <rPh sb="4" eb="6">
      <t>セッケイ</t>
    </rPh>
    <rPh sb="6" eb="8">
      <t>ギョウム</t>
    </rPh>
    <phoneticPr fontId="4"/>
  </si>
  <si>
    <t>分任支出負担行為担当官　四国地方整備局　髙松港湾空港技術調査事務所長　槇山　正
高松市番町１－６－１</t>
    <rPh sb="0" eb="1">
      <t>ブン</t>
    </rPh>
    <rPh sb="1" eb="2">
      <t>ニン</t>
    </rPh>
    <rPh sb="2" eb="4">
      <t>シシュツ</t>
    </rPh>
    <rPh sb="4" eb="6">
      <t>フタン</t>
    </rPh>
    <rPh sb="6" eb="8">
      <t>コウイ</t>
    </rPh>
    <rPh sb="8" eb="11">
      <t>タントウカン</t>
    </rPh>
    <rPh sb="12" eb="14">
      <t>シコク</t>
    </rPh>
    <rPh sb="14" eb="16">
      <t>チホウ</t>
    </rPh>
    <rPh sb="16" eb="19">
      <t>セイビキョク</t>
    </rPh>
    <rPh sb="20" eb="22">
      <t>タカマツ</t>
    </rPh>
    <rPh sb="22" eb="24">
      <t>コウワン</t>
    </rPh>
    <rPh sb="24" eb="26">
      <t>クウコウ</t>
    </rPh>
    <rPh sb="26" eb="28">
      <t>ギジュツ</t>
    </rPh>
    <rPh sb="28" eb="30">
      <t>チョウサ</t>
    </rPh>
    <rPh sb="30" eb="32">
      <t>ジム</t>
    </rPh>
    <rPh sb="32" eb="34">
      <t>ショチョウ</t>
    </rPh>
    <rPh sb="35" eb="37">
      <t>マキヤマ</t>
    </rPh>
    <rPh sb="38" eb="39">
      <t>タダシ</t>
    </rPh>
    <rPh sb="40" eb="43">
      <t>タカマツシ</t>
    </rPh>
    <rPh sb="43" eb="45">
      <t>バンチョウ</t>
    </rPh>
    <phoneticPr fontId="4"/>
  </si>
  <si>
    <t>（特社）日本作業船協会
東京都中央区八重洲２丁目９番７号</t>
    <rPh sb="1" eb="2">
      <t>トク</t>
    </rPh>
    <rPh sb="2" eb="3">
      <t>シャ</t>
    </rPh>
    <rPh sb="4" eb="6">
      <t>ニホン</t>
    </rPh>
    <rPh sb="6" eb="9">
      <t>サギョウセン</t>
    </rPh>
    <rPh sb="9" eb="11">
      <t>キョウカイ</t>
    </rPh>
    <phoneticPr fontId="4"/>
  </si>
  <si>
    <t>平成２３年度　建設資材価格調査（福岡県）業務
福岡県福岡市
H23.4.1～H24.3.23
土木関係建設コンサルタント業務</t>
    <phoneticPr fontId="4"/>
  </si>
  <si>
    <t>支出負担行為担当官
九州地方整備局長　中嶋　章雅
福岡市博多区博多駅東２－１０－７</t>
  </si>
  <si>
    <t>（特財）経済調査会
東京都中央区銀座５－１３－１６　東銀座三井ビル</t>
    <rPh sb="1" eb="2">
      <t>トク</t>
    </rPh>
    <phoneticPr fontId="19"/>
  </si>
  <si>
    <t>指名競争入札</t>
  </si>
  <si>
    <t>平成２３年度　建設資材価格調査（宮崎県）業務
福岡県福岡市博多区
H23.4.1～H24.3.23
土木関係建設コンサルタント業務</t>
  </si>
  <si>
    <t>（特財）建設物価調査会
東京都中央区日本橋大伝馬町１１－８</t>
    <rPh sb="1" eb="2">
      <t>トク</t>
    </rPh>
    <phoneticPr fontId="19"/>
  </si>
  <si>
    <t>指名競争入札</t>
    <phoneticPr fontId="4"/>
  </si>
  <si>
    <t>平成２３年度　公共調達検索ポータルサイト運用業務
九州地方整備局
H23.4.1～H24.3.31
土木関係建設コンサルタント業務</t>
  </si>
  <si>
    <t>（特財）日本建設情報総合センター
東京都港区赤坂７－１０－２０</t>
    <rPh sb="1" eb="2">
      <t>トク</t>
    </rPh>
    <phoneticPr fontId="19"/>
  </si>
  <si>
    <t>平成２３年度　建設資材価格調査（佐賀県）業務
福岡県福岡市博多区
H23.4.1～H24.3.23
土木関係建設コンサルタント業務</t>
  </si>
  <si>
    <t>平成２３年度　建設資材価格調査（長崎県）業務
福岡県福岡市博多区
H23.4.1～H24.3.23
土木関係建設コンサルタント業務</t>
  </si>
  <si>
    <t>平成２３年度　建設資材価格調査（鹿児島県）業務
福岡県福岡市博多区
H23.4.1～H24.3.23
土木関係建設コンサルタント業務</t>
  </si>
  <si>
    <t>平成２３年度　建設資材価格調査（大分県）業務
福岡県福岡市博多区
H23.4.1～H24.3.23
土木関係建設コンサルタント業務</t>
  </si>
  <si>
    <t>平成２３年度　建設資材価格調査（熊本県）業務
福岡県福岡市博多区
H23.4.1～H24.3.23
土木関係建設コンサルタント業務</t>
  </si>
  <si>
    <t>平成２３年度　公共事業労務費調査（その２）業務
九州地方整備局　技術管理課
H23.9.28～H24.2.17
土木関係建設コンサルタント業務</t>
  </si>
  <si>
    <t>平成２３年度　公共事業労務費調査（その１）業務
福岡県福岡市博多区
H23.9.28～H24.2.17
土木関係建設コンサルタント業務</t>
  </si>
  <si>
    <t>平成２３年度　建設資材価格調査（福岡県等その２）業務
福岡県福岡市博多区
H24.1.12～H24.3.23
土木関係建設コンサルタント業務</t>
  </si>
  <si>
    <t>平成２３年度　建設資材価格調査（熊本県等その２）業務
福岡県福岡市博多区
H24.1.12～H24.3.23
土木関係建設コンサルタント業務</t>
  </si>
  <si>
    <t>平成２３年度　総合評価基礎資料作成業務
福岡県福岡市
H23.4.6～H24.3.31
土木関係建設コンサルタント業務</t>
  </si>
  <si>
    <t>（特社）九州地方計画協会
福岡県福岡市博多区博多駅前１－１９－３</t>
    <rPh sb="1" eb="2">
      <t>トク</t>
    </rPh>
    <phoneticPr fontId="19"/>
  </si>
  <si>
    <t>平成２３年度　入札契約情報検討資料作成業務
福岡県福岡市
H23.4.6～H24.3.31
土木関係建設コンサルタント業務</t>
  </si>
  <si>
    <t>（特社）九州建設弘済会
福岡県福岡市博多区博多駅東２－５－１９</t>
    <rPh sb="1" eb="2">
      <t>トク</t>
    </rPh>
    <phoneticPr fontId="19"/>
  </si>
  <si>
    <t>特社</t>
    <rPh sb="0" eb="1">
      <t>トク</t>
    </rPh>
    <rPh sb="1" eb="2">
      <t>シャ</t>
    </rPh>
    <phoneticPr fontId="13"/>
  </si>
  <si>
    <t>国所管</t>
    <rPh sb="0" eb="1">
      <t>クニ</t>
    </rPh>
    <rPh sb="1" eb="3">
      <t>ショカン</t>
    </rPh>
    <phoneticPr fontId="13"/>
  </si>
  <si>
    <t>平成２３年度　総合評価検討資料作成業務
福岡県福岡市
H23.4.6～H24.3.31
土木関係建設コンサルタント業務</t>
  </si>
  <si>
    <t>平成２３年度建設機械等損料に関する実態調査及び整理とりまとめ
福岡県福岡市博多区
H23.6.28～H24.2.29
土木関係建設コンサルタント業務</t>
  </si>
  <si>
    <t>平成２３年度　有明海沿岸道路橋梁設計施工技術業務
福岡国道事務所　有明海沿岸道路出張所
H23.4.13～H24.3.31
土木関係建設コンサルタント業務</t>
  </si>
  <si>
    <t>分任支出負担行為担当官
九州地方整備局　福岡国道事務所長　山本　悟司
福岡県福岡市東区名島３丁目２４－１０</t>
  </si>
  <si>
    <t>特財</t>
    <rPh sb="0" eb="1">
      <t>トク</t>
    </rPh>
    <rPh sb="1" eb="2">
      <t>ザイ</t>
    </rPh>
    <phoneticPr fontId="13"/>
  </si>
  <si>
    <t>平成２３年度　有明海沿岸道路軟弱地盤対策技術業務
福岡県柳川市三橋町（福岡国道事務所　有明海沿岸道路出張所）
H23.7.28～H24.3.31
土木関係建設コンサルタント業務</t>
  </si>
  <si>
    <t>（特財）土木研究センター
東京都台東区台東１－６－４</t>
    <rPh sb="1" eb="2">
      <t>トク</t>
    </rPh>
    <rPh sb="2" eb="3">
      <t>ザイ</t>
    </rPh>
    <rPh sb="4" eb="6">
      <t>ドボク</t>
    </rPh>
    <phoneticPr fontId="4"/>
  </si>
  <si>
    <t>平成２３年度九州管内道路橋梁診断業務
九州地方整備局管内
H23.6.7～H24.3.28
土木関係建設コンサルタント業務</t>
  </si>
  <si>
    <t>分任支出負担行為担当官
九州地方整備局　九州技術事務所長　的場　眞二
久留米市高野１－３－１</t>
  </si>
  <si>
    <t>指名競争入札
(総合評価）</t>
    <rPh sb="0" eb="2">
      <t>シメイ</t>
    </rPh>
    <rPh sb="2" eb="4">
      <t>キョウソウ</t>
    </rPh>
    <rPh sb="4" eb="6">
      <t>ニュウサツ</t>
    </rPh>
    <rPh sb="8" eb="10">
      <t>ソウゴウ</t>
    </rPh>
    <rPh sb="10" eb="12">
      <t>ヒョウカ</t>
    </rPh>
    <phoneticPr fontId="13"/>
  </si>
  <si>
    <t>平成２３・２４年度　筑後川・矢部川水系河川許認可審査支援業務
片ノ瀬出張所外１箇所
H23.4.1～H25.3.31
土木関係建設コンサルタント業務</t>
    <phoneticPr fontId="4"/>
  </si>
  <si>
    <t>分任支出負担行為担当官
九州地方整備局
筑後川河川事務所長　松尾　和巳
福岡県久留米市高野一丁目２番１号</t>
    <rPh sb="12" eb="14">
      <t>キュウシュウ</t>
    </rPh>
    <rPh sb="14" eb="16">
      <t>チホウ</t>
    </rPh>
    <rPh sb="16" eb="19">
      <t>セイビキョク</t>
    </rPh>
    <phoneticPr fontId="4"/>
  </si>
  <si>
    <t>（特社）九州地方計画協会
福岡県福岡市博多区博多駅前１－１９－３</t>
    <rPh sb="1" eb="2">
      <t>トク</t>
    </rPh>
    <phoneticPr fontId="4"/>
  </si>
  <si>
    <t>平成２３年度　筑後川水系河川巡視支援業務
久留米出張所外５箇所
H23.4.1～H24.3.31
土木関係建設コンサルタント業務</t>
    <phoneticPr fontId="4"/>
  </si>
  <si>
    <t>平成２３・２４年度　筑後川・矢部川・嘉瀬川水系堰管理支援業務
島内堰外４カ所
H23.4.1～H25.3.31
土木関係建設コンサルタント業務</t>
    <phoneticPr fontId="4"/>
  </si>
  <si>
    <t>平成２３年度矢部川・嘉瀬川水系及び佐賀導水路河川巡視支援業務
矢部川出張所外２箇所
H23.4.1～H24.3.31
土木関係建設コンサルタント業務</t>
    <phoneticPr fontId="4"/>
  </si>
  <si>
    <t>平成２３・２４・２５年度　遠賀川水系河川許認可審査支援業務
福岡県直方市溝堀１丁目１－１
H23.4.1～H26.3.31
土木関係建設コンサルタント業務</t>
    <phoneticPr fontId="4"/>
  </si>
  <si>
    <t>分任支出負担行為担当官
九州地方整備局
遠賀川河川事務所長　近藤　修
福岡県直方市溝堀１丁目１－１</t>
    <rPh sb="12" eb="14">
      <t>キュウシュウ</t>
    </rPh>
    <rPh sb="14" eb="16">
      <t>チホウ</t>
    </rPh>
    <rPh sb="16" eb="18">
      <t>セイビ</t>
    </rPh>
    <rPh sb="18" eb="19">
      <t>キョク</t>
    </rPh>
    <rPh sb="20" eb="23">
      <t>オンガガワ</t>
    </rPh>
    <phoneticPr fontId="4"/>
  </si>
  <si>
    <t>（特社）九州建設弘済会
福岡県福岡市博多区博多駅東２－５－１９</t>
    <phoneticPr fontId="4"/>
  </si>
  <si>
    <t>平成２３年度　遠賀川水系河川巡視支援業務
福岡県直方市溝堀１丁目１－１
H23.4.1～H24.3.31
土木関係建設コンサルタント業務</t>
    <phoneticPr fontId="4"/>
  </si>
  <si>
    <t>遠賀川管内地域対応等連絡調整整理業務
福岡県直方市　遠賀川河川事務所
H23.4.1～H24.3.31
土木関係建設コンサルタント業務</t>
    <phoneticPr fontId="4"/>
  </si>
  <si>
    <t>平成２３年度　遠賀川河川事務所管内資料作成業務
福岡県直方市溝堀１－１－１
H23.4.4～H24.3.31
建築関係建設コンサルタント業務</t>
    <phoneticPr fontId="4"/>
  </si>
  <si>
    <t>平成２３年度　遠賀川河川事務所管内技術審査業務
福岡県直方市溝堀地先
H23.4.1～H24.3.31
土木関係建設コンサルタント業務</t>
    <phoneticPr fontId="4"/>
  </si>
  <si>
    <t>平成２３・２４年度　福岡国道事務所改築積算技術業務
福岡国道事務所
H23.4.1～H24.3.31
土木関係建設コンサルタント業務</t>
    <phoneticPr fontId="4"/>
  </si>
  <si>
    <t>分任支出負担行為担当官
九州地方整備局
福岡国道事務所長　山本　悟司
福岡県福岡市東区名島３丁目２４－１０</t>
    <rPh sb="12" eb="14">
      <t>キュウシュウ</t>
    </rPh>
    <rPh sb="14" eb="16">
      <t>チホウ</t>
    </rPh>
    <rPh sb="16" eb="18">
      <t>セイビ</t>
    </rPh>
    <rPh sb="18" eb="19">
      <t>キョク</t>
    </rPh>
    <rPh sb="20" eb="22">
      <t>フクオカ</t>
    </rPh>
    <phoneticPr fontId="4"/>
  </si>
  <si>
    <t>平成２３・２４年度　福岡北部道路許認可審査業務
福岡市東区名島３丁目２４－１０（福岡国道事務所内）
H23.4.1～H24.3.31
土木関係建設コンサルタント業務</t>
    <phoneticPr fontId="4"/>
  </si>
  <si>
    <t>一般競争入札
（総合評価）</t>
    <phoneticPr fontId="4"/>
  </si>
  <si>
    <t>平成２３・２４年度　福岡国道管内特殊車両通行許可審査業務
福岡県福岡市東区名島３丁目２４－１０（福岡国道事務所内）
H23.4.1～H25.3.31
土木関係建設コンサルタント業務</t>
    <phoneticPr fontId="4"/>
  </si>
  <si>
    <t>平成２３年度　福岡国道管理積算技術業務
福岡国道事務所
H23.4.1～H24.3.31
土木関係建設コンサルタント業務</t>
    <phoneticPr fontId="4"/>
  </si>
  <si>
    <t>平成２３・２４年度　福岡国道技術審査業務
福岡国道事務所管内
H234.1～H25.3.31
土木関係建設コンサルタント業務</t>
    <phoneticPr fontId="4"/>
  </si>
  <si>
    <t>平成２３年度北九州国道管内技術審査業務
北九州国道事務所管内
H23.4.1～H24.3.31
土木関係建設コンサルタント業務</t>
    <phoneticPr fontId="4"/>
  </si>
  <si>
    <t>分任支出負担行為担当官
九州地方整備局
北九州国道事務所長　世利　正美
北九州小倉南区春ヶ丘１０－１０</t>
    <rPh sb="12" eb="14">
      <t>キュウシュウ</t>
    </rPh>
    <rPh sb="14" eb="16">
      <t>チホウ</t>
    </rPh>
    <rPh sb="16" eb="18">
      <t>セイビ</t>
    </rPh>
    <rPh sb="18" eb="19">
      <t>キョク</t>
    </rPh>
    <rPh sb="20" eb="23">
      <t>キタキュウシュウ</t>
    </rPh>
    <phoneticPr fontId="4"/>
  </si>
  <si>
    <t>平成２３年度北九州国道管内特殊車両通行許可審査業務
北九州国道事務所管内
H23.4.1～H24.3.31
土木関係建設コンサルタント業務</t>
    <phoneticPr fontId="4"/>
  </si>
  <si>
    <t>平成２３年度　北九州国道管内管理系積算技術業務
北九州国道事務所管内
H23.4.1～H24.3.31
土木関係建設コンサルタント業務</t>
    <phoneticPr fontId="4"/>
  </si>
  <si>
    <t>平成２３年度武雄河川事務所管内積算技術業務
武雄河川事務所管内
H23.4.1～H24.3.31
土木関係建設コンサルタント業務</t>
    <phoneticPr fontId="4"/>
  </si>
  <si>
    <t>分任支出負担行為担当官
九州地方整備局
武雄河川事務所長　村瀬　勝彦
佐賀県武雄市武雄町大字昭和７４５</t>
    <rPh sb="12" eb="14">
      <t>キュウシュウ</t>
    </rPh>
    <rPh sb="14" eb="16">
      <t>チホウ</t>
    </rPh>
    <rPh sb="16" eb="18">
      <t>セイビ</t>
    </rPh>
    <rPh sb="18" eb="19">
      <t>キョク</t>
    </rPh>
    <rPh sb="20" eb="22">
      <t>タケオ</t>
    </rPh>
    <phoneticPr fontId="4"/>
  </si>
  <si>
    <t>平成２３年度松浦大堰操作等管理支援業務
松浦川出張所
H23.4.1～H24.3.31
土木関係建設コンサルタント業務</t>
    <phoneticPr fontId="4"/>
  </si>
  <si>
    <t>平成２３・２４年度厳木ダム管理支援業務
佐賀県唐津市厳木町広瀬４４６－４
H23.4.1～H25.3.31
土木関係建設コンサルタント業務</t>
    <phoneticPr fontId="4"/>
  </si>
  <si>
    <t>平成２３・２４年度佐賀国道改築系積算技術業務
佐賀国道事務所管内
H23.4.1～H25.3.31
土木関係建設コンサルタント業務</t>
    <phoneticPr fontId="4"/>
  </si>
  <si>
    <t>分任支出負担行為担当官
九州地方整備局
佐賀国道事務所長　児玉　敏幸
佐賀市新中町５－１０</t>
    <rPh sb="12" eb="14">
      <t>キュウシュウ</t>
    </rPh>
    <rPh sb="14" eb="16">
      <t>チホウ</t>
    </rPh>
    <rPh sb="16" eb="18">
      <t>セイビ</t>
    </rPh>
    <rPh sb="18" eb="19">
      <t>キョク</t>
    </rPh>
    <rPh sb="20" eb="22">
      <t>サガ</t>
    </rPh>
    <phoneticPr fontId="4"/>
  </si>
  <si>
    <t>（社）九州建設弘済会
福岡県福岡市博多区博多駅東２－５－１９</t>
    <rPh sb="5" eb="7">
      <t>ケンセツ</t>
    </rPh>
    <rPh sb="7" eb="8">
      <t>コウ</t>
    </rPh>
    <rPh sb="8" eb="9">
      <t>サイ</t>
    </rPh>
    <rPh sb="23" eb="24">
      <t>ヒガシ</t>
    </rPh>
    <phoneticPr fontId="4"/>
  </si>
  <si>
    <t>平成２３・２４年度佐賀国道管内道路許認可審査業務
佐賀国道事務所管内
H23.4.1～H25.3.31
土木関係建設コンサルタント業務</t>
    <phoneticPr fontId="4"/>
  </si>
  <si>
    <t>（社）九州建設弘済会
福岡県福岡市博多区博多駅東２－５－１９</t>
  </si>
  <si>
    <t>平成２３年度佐賀国道管内特殊車両通行許可審査業務
佐賀国道事務所管内
H23.4.1～H24.3.31
土木関係建設コンサルタント業務</t>
    <phoneticPr fontId="4"/>
  </si>
  <si>
    <t>平成２３年度佐賀国道管理系積算技術業務
佐賀国道事務所管内
H23.4.1～H24.3.31
土木関係建設コンサルタント業務</t>
    <phoneticPr fontId="4"/>
  </si>
  <si>
    <t>平成２３・２４年度佐賀国道管内技術審査業務
佐賀国道事務所管内
H23.4.1～H25.3.31
土木関係建設コンサルタント業務</t>
    <phoneticPr fontId="4"/>
  </si>
  <si>
    <t>嘉瀬川ダム工事事務所管内積算技術業務
嘉瀬川ダム工事事務所管内
H23.4.1～H24.3.31
土木関係建設コンサルタント業務</t>
    <phoneticPr fontId="4"/>
  </si>
  <si>
    <t>分任支出負担行為担当官
九州地方整備局
嘉瀬川ダム工事事務所長　後藤　信孝
佐賀県佐賀市高木瀬東２丁目１６番３５号</t>
    <rPh sb="12" eb="14">
      <t>キュウシュウ</t>
    </rPh>
    <rPh sb="14" eb="16">
      <t>チホウ</t>
    </rPh>
    <rPh sb="16" eb="18">
      <t>セイビ</t>
    </rPh>
    <rPh sb="18" eb="19">
      <t>キョク</t>
    </rPh>
    <rPh sb="20" eb="22">
      <t>カセ</t>
    </rPh>
    <phoneticPr fontId="4"/>
  </si>
  <si>
    <t>平成２３年度長崎河川国道事務所用地補償総合技術業務
長崎県諫早市森山町～黒崎町地内及び長崎県松浦市今福町から志佐町地内
H23.4.1～H24.3.30
補償関係コンサルタント業務</t>
    <phoneticPr fontId="4"/>
  </si>
  <si>
    <t>分任支出負担行為担当官
九州地方整備局
長崎河川国道事務所長　大儀　健一
長崎県長崎市宿町３１６－１</t>
    <rPh sb="12" eb="14">
      <t>キュウシュウ</t>
    </rPh>
    <rPh sb="14" eb="16">
      <t>チホウ</t>
    </rPh>
    <rPh sb="16" eb="18">
      <t>セイビ</t>
    </rPh>
    <rPh sb="18" eb="19">
      <t>キョク</t>
    </rPh>
    <rPh sb="20" eb="22">
      <t>ナガサキ</t>
    </rPh>
    <phoneticPr fontId="4"/>
  </si>
  <si>
    <t>平成２３・２４年度　長崎管内技術審査業務
長崎県長崎市
H23.4.1～H25.3.31
土木関係建設コンサルタント業務</t>
    <phoneticPr fontId="4"/>
  </si>
  <si>
    <t>平成２３・２４・２５年度　本明川水系河川巡視支援業務
長崎河川国道事務所管内
H23.4.1～H26.3.31
土木関係建設コンサルタント業務</t>
    <phoneticPr fontId="4"/>
  </si>
  <si>
    <t>平成２３・２４年度大村維持管内道路許認可審査等業務
長崎河川国道事務所管内、大村維持出張所管内
H23.4.1～H25.3.31
土木関係建設コンサルタント業務</t>
    <phoneticPr fontId="4"/>
  </si>
  <si>
    <t>平成２３・２４年度佐世保・小浜維持管内道路許認可審査業務
長崎河川国道事務所佐世保維持出張所管内、小浜維持出張所管内
H23.4.1～H25.3.31
土木関係建設コンサルタント業務</t>
    <phoneticPr fontId="4"/>
  </si>
  <si>
    <t>平成２３・２４年度　長崎管内積算技術業務
長崎河川国道事務所管内
H23.4.1～H25.3.31
土木関係建設コンサルタント業務</t>
    <phoneticPr fontId="4"/>
  </si>
  <si>
    <t>本明川資料作成業務
長崎県長崎市宿町３１６－１（長崎河川国道事務所）
H23.4.1～H24.3.31
土木関係建設コンサルタント業務</t>
    <phoneticPr fontId="4"/>
  </si>
  <si>
    <t>平成２３・２４年度　雲仙復興事務所管内積算技術業務
長崎県島原市南下川尻町７－４
H23.4.7～H25.3.31
土木関係建設コンサルタント業務</t>
    <phoneticPr fontId="4"/>
  </si>
  <si>
    <t>分任支出負担行為担当官
九州地方整備局
雲仙復興事務所長　田村　圭司
長崎県島原市南下川尻町７－４</t>
    <rPh sb="12" eb="14">
      <t>キュウシュウ</t>
    </rPh>
    <rPh sb="14" eb="16">
      <t>チホウ</t>
    </rPh>
    <rPh sb="16" eb="18">
      <t>セイビ</t>
    </rPh>
    <rPh sb="18" eb="19">
      <t>キョク</t>
    </rPh>
    <rPh sb="20" eb="22">
      <t>ウンゼン</t>
    </rPh>
    <phoneticPr fontId="4"/>
  </si>
  <si>
    <t>平成２３・２４年度熊本河川国道事務所管内用地補償総合技術業務
国道５７号瀬田拡幅事業（熊本県菊池郡大津町瀬田地内）、国道５７号立野
H23.4.1～H25.3.31
補償関係コンサルタント業務</t>
    <phoneticPr fontId="4"/>
  </si>
  <si>
    <t>分任支出負担行為担当官
九州地方整備局
熊本河川国道事務所長　喜安　和秀
熊本県熊本市西原１丁目１２－１</t>
    <rPh sb="12" eb="14">
      <t>キュウシュウ</t>
    </rPh>
    <rPh sb="14" eb="16">
      <t>チホウ</t>
    </rPh>
    <rPh sb="16" eb="18">
      <t>セイビ</t>
    </rPh>
    <rPh sb="18" eb="19">
      <t>キョク</t>
    </rPh>
    <rPh sb="20" eb="22">
      <t>クマモト</t>
    </rPh>
    <phoneticPr fontId="4"/>
  </si>
  <si>
    <t>平成２３年度　熊本管内（河川関係）積算技術業務
熊本河川国道事務所管内
H23.4.1～H24.3.31
土木関係建設コンサルタント業務</t>
    <phoneticPr fontId="4"/>
  </si>
  <si>
    <t>平成２３年度　熊本管内（白川・緑川）積算技術業務
熊本河川国道事務所管内
H23.6.29～H24.3.31
土木関係建設コンサルタント業務</t>
    <phoneticPr fontId="4"/>
  </si>
  <si>
    <t>分任支出負担行為担当官
九州地方整備局
熊本河川国道事務所長　髙木　章次
熊本県熊本市西原１丁目１２－１</t>
    <rPh sb="12" eb="14">
      <t>キュウシュウ</t>
    </rPh>
    <rPh sb="14" eb="16">
      <t>チホウ</t>
    </rPh>
    <rPh sb="16" eb="18">
      <t>セイビ</t>
    </rPh>
    <rPh sb="18" eb="19">
      <t>キョク</t>
    </rPh>
    <rPh sb="20" eb="22">
      <t>クマモト</t>
    </rPh>
    <phoneticPr fontId="4"/>
  </si>
  <si>
    <t>平成２３年度　熊本管内（道路改築関係）積算技術業務
熊本河川国道事務所管内
H23.4.1～H24.3.31
土木関係建設コンサルタント業務</t>
    <phoneticPr fontId="4"/>
  </si>
  <si>
    <t>平成２３・２４年度　九州横断道（嘉島～山都）積算技術業務
熊本河川国道事務所管内
H23.4.1～H25.3.31
土木関係建設コンサルタント業務</t>
    <phoneticPr fontId="4"/>
  </si>
  <si>
    <t>平成２３年度　熊本管内（道路改築関係）資料作成業務
熊本河川国道事務所管内
H23.4.1～H24.3.31
土木関係建設コンサルタント業務</t>
    <phoneticPr fontId="4"/>
  </si>
  <si>
    <t>平成２３・２４年度　熊本管内技術審査業務
熊本河川国道事務所管内
H23.4.1～H25.3.29
土木関係建設コンサルタント業務</t>
    <phoneticPr fontId="4"/>
  </si>
  <si>
    <t>平成２３年度　熊本技術審査業務
熊本河川国道事務所管内
H23.10.22～H24.3.31
土木関係建設コンサルタント業務</t>
    <phoneticPr fontId="4"/>
  </si>
  <si>
    <t>平成２３年度白川・緑川水系河川許認可審査支援業務
熊本河川国道事務所管内
H23.4.1～H24.3.31
土木関係建設コンサルタント業務</t>
    <phoneticPr fontId="4"/>
  </si>
  <si>
    <t>平成２３・２４年度白川・緑川水系河川巡視支援業務
熊本河川国道事務所管内
H23.4.1～H25.3.31
土木関係建設コンサルタント業務</t>
    <phoneticPr fontId="4"/>
  </si>
  <si>
    <t>平成２３年度　緑川水系野田堰管理支援業務
熊本河川国道事務所　野田堰管理所（熊本県熊本市野田１丁目３－１）
H23.4.14～H23.10.15
土木関係建設コンサルタント業務</t>
    <phoneticPr fontId="4"/>
  </si>
  <si>
    <t>平成２３年度　熊本維持・八代維持管内道路許認可審査業務
熊本県熊本市、八代市
H23.4.1～H24.3.31
土木関係建設コンサルタント業務</t>
    <phoneticPr fontId="4"/>
  </si>
  <si>
    <t>平成２３・２４年度　熊本管内特殊車両通行許可審査業務
熊本県熊本市、阿蘇市、八代市
H23.4.1～H25.3.31
土木関係建設コンサルタント業務</t>
    <phoneticPr fontId="4"/>
  </si>
  <si>
    <t>平成２３・２４年度八代管内積算技術業務
八代河川国道事務所管内
H23.4.1～H25.3.31
土木関係建設コンサルタント業務</t>
    <phoneticPr fontId="4"/>
  </si>
  <si>
    <t>分任支出負担行為担当官
九州地方整備局
八代河川国道事務所長　笠井　雅広
熊本県八代市萩原１丁目７０８－２</t>
    <rPh sb="12" eb="14">
      <t>キュウシュウ</t>
    </rPh>
    <rPh sb="14" eb="16">
      <t>チホウ</t>
    </rPh>
    <rPh sb="16" eb="18">
      <t>セイビ</t>
    </rPh>
    <rPh sb="18" eb="19">
      <t>キョク</t>
    </rPh>
    <rPh sb="20" eb="21">
      <t>ハチ</t>
    </rPh>
    <phoneticPr fontId="4"/>
  </si>
  <si>
    <t>平成２３年度　球磨川水系河川許認可審査支援業務
熊本県八代市麦島東町及び熊本県人吉市下青井町
H23.4.1～H24.3.31
土木関係建設コンサルタント業務</t>
    <phoneticPr fontId="4"/>
  </si>
  <si>
    <t>八代管内技術審査業務
熊本県八代市萩原町１丁目７０８－２
H23.4.1～H24.3.31
土木関係建設コンサルタント業務</t>
    <phoneticPr fontId="4"/>
  </si>
  <si>
    <t>平成２３・２４年度　川辺川ダム砂防事務所管内積算技術業務
川辺川ダム砂防事務所管内
H23.4.1～H25.3.31
土木関係建設コンサルタント業務</t>
    <phoneticPr fontId="4"/>
  </si>
  <si>
    <t>分任支出負担行為担当官
九州地方整備局
川辺川ダム砂防事務所長　吉田　邦伸
熊本県球磨郡相良村大字柳瀬３３１７</t>
    <rPh sb="12" eb="14">
      <t>キュウシュウ</t>
    </rPh>
    <rPh sb="14" eb="16">
      <t>チホウ</t>
    </rPh>
    <rPh sb="16" eb="18">
      <t>セイビ</t>
    </rPh>
    <rPh sb="18" eb="19">
      <t>キョク</t>
    </rPh>
    <rPh sb="20" eb="22">
      <t>カワベ</t>
    </rPh>
    <phoneticPr fontId="4"/>
  </si>
  <si>
    <t>平成２３年度菊池川管内積算技術業務
熊本県山鹿市山鹿
H23.4.1～H24.3.31
土木関係建設コンサルタント業務</t>
    <phoneticPr fontId="4"/>
  </si>
  <si>
    <t>分任支出負担行為担当官
九州地方整備局
菊池川河川事務所長　中島　修
熊本県山鹿市山鹿１７８</t>
    <rPh sb="12" eb="14">
      <t>キュウシュウ</t>
    </rPh>
    <rPh sb="14" eb="16">
      <t>チホウ</t>
    </rPh>
    <rPh sb="16" eb="18">
      <t>セイビ</t>
    </rPh>
    <rPh sb="18" eb="19">
      <t>キョク</t>
    </rPh>
    <rPh sb="20" eb="22">
      <t>キクチ</t>
    </rPh>
    <phoneticPr fontId="4"/>
  </si>
  <si>
    <t>（社）九州建設弘済会
福岡県福岡市博多区博多駅東２－５－１９</t>
    <rPh sb="5" eb="7">
      <t>ケンセツ</t>
    </rPh>
    <rPh sb="7" eb="10">
      <t>コウサイカイ</t>
    </rPh>
    <rPh sb="23" eb="24">
      <t>ヒガシ</t>
    </rPh>
    <phoneticPr fontId="4"/>
  </si>
  <si>
    <t>竜門ダム管理支援業務
竜門ダム管理支所管内
H23.4.1～H24.3.31
土木関係建設コンサルタント業務</t>
    <phoneticPr fontId="4"/>
  </si>
  <si>
    <t>平成２３年度大野竹田道路用地補償総合技術業務
大分県豊後大野市大野町地内から大分県竹田市地内
H23.4.1～H24.3.31
補償関係コンサルタント業務</t>
    <phoneticPr fontId="4"/>
  </si>
  <si>
    <t>分任支出負担行為担当官
九州地方整備局
大分河川国道事務所長　奥田　秀樹
大分県大分市西大道１丁目１番７１号</t>
    <rPh sb="12" eb="14">
      <t>キュウシュウ</t>
    </rPh>
    <rPh sb="14" eb="16">
      <t>チホウ</t>
    </rPh>
    <rPh sb="16" eb="19">
      <t>セイビキョク</t>
    </rPh>
    <phoneticPr fontId="4"/>
  </si>
  <si>
    <t>平成２３年度三光本耶馬渓道路用地補償総合技術業務
大分県中津市三光地内から大分県中津市本耶馬渓町地内
H23.4.1～H24.3.31
補償関係コンサルタント業務</t>
    <phoneticPr fontId="4"/>
  </si>
  <si>
    <t>平成２３・２４年度大分河川国道事務所管内技術審査業務
大分河川国道事務所管内
H23.4.1～H25.3.31
土木関係建設コンサルタント業務</t>
    <phoneticPr fontId="4"/>
  </si>
  <si>
    <t>平成２３・２４年度　大分川・大野川水系河川巡視支援業務
大分河川国道事務所管内直轄管理区間
H23.4.1～H25.3.31
土木関係建設コンサルタント業務</t>
    <phoneticPr fontId="4"/>
  </si>
  <si>
    <t>平成２３・２４年度大分管内道路許認可審査業務
大分河川国道事務所管内
H23.4.1～H25.3.31
土木関係建設コンサルタント業務</t>
    <phoneticPr fontId="4"/>
  </si>
  <si>
    <t>平成２３・２４年度大分管内特殊車両通行許可審査業務
大分河川国道事務所及び佐伯河川国道事務所管内
H23.4.1～H25.3.31
土木関係建設コンサルタント業務</t>
    <phoneticPr fontId="4"/>
  </si>
  <si>
    <t>平成２３年度　佐伯管内技術審査業務
大分県佐伯市長島町４丁目１４－１４地先
H23.4.1～H24.3.31
土木関係建設コンサルタント業務</t>
    <phoneticPr fontId="4"/>
  </si>
  <si>
    <t>分任支出負担行為担当官
九州地方整備局
佐伯河川国道事務所長　久野　隆博
大分県佐伯市長島町４丁目１４－１４</t>
    <rPh sb="12" eb="14">
      <t>キュウシュウ</t>
    </rPh>
    <rPh sb="14" eb="16">
      <t>チホウ</t>
    </rPh>
    <rPh sb="16" eb="18">
      <t>セイビ</t>
    </rPh>
    <rPh sb="18" eb="19">
      <t>キョク</t>
    </rPh>
    <rPh sb="20" eb="22">
      <t>サエキ</t>
    </rPh>
    <phoneticPr fontId="4"/>
  </si>
  <si>
    <t>宮崎管内河川積算技術業務
宮崎河川国道事務所管内
H23.4.1～H24.3.31
土木関係建設コンサルタント業務</t>
    <phoneticPr fontId="4"/>
  </si>
  <si>
    <t>分任支出負担行為担当官
九州地方整備局
宮崎河川国道事務所長　大脇　鉄也
宮崎県宮崎市大工２丁目３９</t>
    <rPh sb="12" eb="14">
      <t>キュウシュウ</t>
    </rPh>
    <rPh sb="14" eb="16">
      <t>チホウ</t>
    </rPh>
    <rPh sb="16" eb="18">
      <t>セイビ</t>
    </rPh>
    <rPh sb="18" eb="19">
      <t>キョク</t>
    </rPh>
    <rPh sb="20" eb="22">
      <t>ミヤザキ</t>
    </rPh>
    <phoneticPr fontId="4"/>
  </si>
  <si>
    <t>宮崎管内道路改築積算技術業務
宮崎河川国道事務所管内
H23.4.1～H24.3.31
土木関係建設コンサルタント業務</t>
    <phoneticPr fontId="4"/>
  </si>
  <si>
    <t>宮崎管内資料作成業務
宮崎県宮崎市
H23.4.1～H24.3.31
土木関係建設コンサルタント業務</t>
    <phoneticPr fontId="4"/>
  </si>
  <si>
    <t>宮崎管内技術審査業務
宮崎河川国道事務所管内
H23.6.3～H24.3.31
土木関係建設コンサルタント業務</t>
    <phoneticPr fontId="4"/>
  </si>
  <si>
    <t>平成２３年度大淀川・小丸川水系河川、海岸巡視支援業務
宮崎河川国道事務所
H23.4.1～H24.3.31
土木関係建設コンサルタント業務</t>
    <phoneticPr fontId="4"/>
  </si>
  <si>
    <t>平成２３年度宮崎管内道路許認可審査・適正化指導業務
宮崎河川国道事務所管内
H23.4.1～H24.3.31
土木関係建設コンサルタント業務</t>
    <phoneticPr fontId="4"/>
  </si>
  <si>
    <t>平成２３・２４年度宮崎管内道路積算技術業務
宮崎河川国道事務所管内
H23.4.1～H25.3.31
土木関係建設コンサルタント業務</t>
    <phoneticPr fontId="4"/>
  </si>
  <si>
    <t>平成２３・２４年度　延岡管内技術審査業務
九州地方整備局延岡河川国道事務所
H23.4.1～H25.3.29
土木関係建設コンサルタント業務</t>
    <phoneticPr fontId="4"/>
  </si>
  <si>
    <t>分任支出負担行為担当官
九州地方整備局
延岡河川国道事務所長　横峯　正二
宮崎県延岡市大貫町１丁目２８８９</t>
    <rPh sb="12" eb="14">
      <t>キュウシュウ</t>
    </rPh>
    <rPh sb="14" eb="16">
      <t>チホウ</t>
    </rPh>
    <rPh sb="16" eb="18">
      <t>セイビ</t>
    </rPh>
    <rPh sb="18" eb="19">
      <t>キョク</t>
    </rPh>
    <rPh sb="20" eb="22">
      <t>ノベオカ</t>
    </rPh>
    <phoneticPr fontId="4"/>
  </si>
  <si>
    <t>平成２３年度川内川河川事務所用地補償総合技術業務
鹿児島県薩摩川内市東大小路町地内
H23.10.07～H24.3.30
補償関係コンサルタント業務</t>
    <phoneticPr fontId="4"/>
  </si>
  <si>
    <t>分任支出負担行為担当官
九州地方整備局
川内川河川事務所長　久保　朝雄
鹿児島県薩摩川内市東大小路町２０番２号</t>
    <rPh sb="12" eb="14">
      <t>キュウシュウ</t>
    </rPh>
    <rPh sb="14" eb="16">
      <t>チホウ</t>
    </rPh>
    <rPh sb="16" eb="18">
      <t>セイビ</t>
    </rPh>
    <rPh sb="18" eb="19">
      <t>キョク</t>
    </rPh>
    <rPh sb="20" eb="23">
      <t>センダイガワ</t>
    </rPh>
    <phoneticPr fontId="4"/>
  </si>
  <si>
    <t>川内川河川事務所管内積算技術業務
鹿児島県薩摩川内市東大小路町外
H23.4.1～H24.3.31
土木関係建設コンサルタント業務</t>
    <phoneticPr fontId="4"/>
  </si>
  <si>
    <t>平成２３・２４年度　鶴田ダム再開発工事監督支援業務
鹿児島県薩摩郡さつま町
H23.4.1～H25.3.31
土木関係建設コンサルタント業務</t>
    <phoneticPr fontId="4"/>
  </si>
  <si>
    <t>平成２３・２４年度　鶴田ダム再開発積算技術業務
鹿児島県薩摩川内市東大小路町外
H23.4.1～H25.3.31
土木関係建設コンサルタント業務</t>
    <phoneticPr fontId="4"/>
  </si>
  <si>
    <t>大隅管内砂防積算技術業務
鹿児島県肝属郡肝付町
H23.4.1～H24.3.31
土木関係建設コンサルタント業務</t>
    <phoneticPr fontId="4"/>
  </si>
  <si>
    <t>分任支出負担行為担当官
九州地方整備局
大隅河川国道事務所長　國友　優
鹿児島県肝属郡肝付町新富１０１３－１</t>
    <rPh sb="12" eb="14">
      <t>キュウシュウ</t>
    </rPh>
    <rPh sb="14" eb="16">
      <t>チホウ</t>
    </rPh>
    <rPh sb="16" eb="19">
      <t>セイビキョク</t>
    </rPh>
    <phoneticPr fontId="4"/>
  </si>
  <si>
    <t>（特社）九州建設弘済会
福岡県福岡市博多区博多駅東２－５－１９</t>
    <rPh sb="1" eb="2">
      <t>トク</t>
    </rPh>
    <rPh sb="6" eb="8">
      <t>ケンセツ</t>
    </rPh>
    <rPh sb="8" eb="11">
      <t>コウサイカイ</t>
    </rPh>
    <rPh sb="24" eb="25">
      <t>ヒガシ</t>
    </rPh>
    <phoneticPr fontId="4"/>
  </si>
  <si>
    <t>平成２３年度　大隅管内道路管理・電気通信積算技術業務
大隅河川国道事務所管内
H23.4.1～H24.3.31
土木関係建設コンサルタント業務</t>
    <phoneticPr fontId="4"/>
  </si>
  <si>
    <t>（特社）九州建設弘済会
福岡県福岡市博多区博多駅東２－５－１９</t>
    <rPh sb="1" eb="2">
      <t>トク</t>
    </rPh>
    <rPh sb="2" eb="3">
      <t>シャ</t>
    </rPh>
    <rPh sb="4" eb="6">
      <t>キュウシュウ</t>
    </rPh>
    <rPh sb="6" eb="8">
      <t>ケンセツ</t>
    </rPh>
    <rPh sb="8" eb="11">
      <t>コウサイカイ</t>
    </rPh>
    <rPh sb="24" eb="25">
      <t>ヒガシ</t>
    </rPh>
    <phoneticPr fontId="4"/>
  </si>
  <si>
    <t>平成２３・２４年度　大隅管内道路許認可審査・適正化指導業務
大隅河川国道事務所管内
H23.4.1～H25.3.31
土木関係建設コンサルタント業務</t>
    <phoneticPr fontId="4"/>
  </si>
  <si>
    <t>平成２３・２４年度　大隅管内技術審査業務
鹿児島県肝属郡肝付町
H23.4.1～H25.3.31
土木関係建設コンサルタント業務</t>
    <phoneticPr fontId="4"/>
  </si>
  <si>
    <t>平成２３年度大隅管内河川等技術審査業務
鹿児島県肝属郡肝付町
H23.7.7～H24.3.31
土木関係建設コンサルタント業務</t>
    <phoneticPr fontId="4"/>
  </si>
  <si>
    <t>平成２３・２４年度鹿児島国道管内技術審査業務
鹿児島国道事務所管内
H23.4.1～H25.3.31
土木関係建設コンサルタント業務</t>
    <phoneticPr fontId="4"/>
  </si>
  <si>
    <t>分任支出負担行為担当官
九州地方整備局
鹿児島国道事務所長　髙木　章次
鹿児島県鹿児島市浜町２番５号</t>
    <rPh sb="12" eb="14">
      <t>キュウシュウ</t>
    </rPh>
    <rPh sb="14" eb="16">
      <t>チホウ</t>
    </rPh>
    <rPh sb="16" eb="18">
      <t>セイビ</t>
    </rPh>
    <rPh sb="18" eb="19">
      <t>キョク</t>
    </rPh>
    <rPh sb="20" eb="23">
      <t>カゴシマ</t>
    </rPh>
    <phoneticPr fontId="4"/>
  </si>
  <si>
    <t>平成２３年度阿久根・加治木・指宿維持管内道路許認可審査業務
阿久根・加治木・指宿維持出張所
H23.4.1～H24.3.31
土木関係建設コンサルタント業務</t>
    <phoneticPr fontId="4"/>
  </si>
  <si>
    <t>平成２３年度鹿児島維持管内道路許認可審査等業務
鹿児島国道事務所及び鹿児島維持出張所
H23.4.1～H24.3.31
土木関係建設コンサルタント業務</t>
    <phoneticPr fontId="4"/>
  </si>
  <si>
    <t>平成２３年度鹿児島国道事務所管内管理関係積算技術業務
鹿児島国道事務所管内
H23.4.1～H24.3.31
土木関係建設コンサルタント業務</t>
    <phoneticPr fontId="4"/>
  </si>
  <si>
    <t>平成２３・２４・２５年度　緑川ダム管理支援業務
熊本県下益城郡美里町畝野地先
H23.4.1～H26.3.31
土木関係建設コンサルタント業務</t>
    <phoneticPr fontId="4"/>
  </si>
  <si>
    <t>分任支出負担行為担当官
九州地方整備局
緑川ダム管理所長　髙尾　秀敏
熊本県下益城郡美里町畝野３４５６</t>
    <rPh sb="12" eb="14">
      <t>キュウシュウ</t>
    </rPh>
    <rPh sb="14" eb="16">
      <t>チホウ</t>
    </rPh>
    <rPh sb="16" eb="18">
      <t>セイビ</t>
    </rPh>
    <rPh sb="18" eb="19">
      <t>キョク</t>
    </rPh>
    <rPh sb="20" eb="22">
      <t>ミドリカワ</t>
    </rPh>
    <phoneticPr fontId="4"/>
  </si>
  <si>
    <t>指名競争入札
（総合評価）</t>
  </si>
  <si>
    <t>平成２３・２４年度　下筌ダム管理支援業務
熊本県阿蘇郡小国町大字黒淵地先外
H23.4.1～H25.3.31
土木関係建設コンサルタント業務</t>
    <phoneticPr fontId="4"/>
  </si>
  <si>
    <t>分任支出負担行為担当官
九州地方整備局
筑後川ダム統合管理事務所長　諫山　立生
福岡県久留米市高野１丁目２番２号</t>
    <rPh sb="12" eb="14">
      <t>キュウシュウ</t>
    </rPh>
    <rPh sb="14" eb="16">
      <t>チホウ</t>
    </rPh>
    <rPh sb="16" eb="19">
      <t>セイビキョク</t>
    </rPh>
    <phoneticPr fontId="4"/>
  </si>
  <si>
    <t>平成２３・２４年度　松原ダム管理支援業務
大分県日田市大山町西大山地先
H23.4.1～H25.3.31
土木関係建設コンサルタント業務</t>
    <phoneticPr fontId="4"/>
  </si>
  <si>
    <t>鶴田ダム管理支援業務
鹿児島県薩摩郡さつま町神子地先
H23.4.1～H24.3.31
土木関係建設コンサルタント業務</t>
    <phoneticPr fontId="4"/>
  </si>
  <si>
    <t>分任支出負担行為担当官
九州地方整備局
鶴田ダム管理所長　酒井　俊次
鹿児島県薩摩郡さつま町神子３９８８－２</t>
    <rPh sb="12" eb="14">
      <t>キュウシュウ</t>
    </rPh>
    <rPh sb="14" eb="16">
      <t>チホウ</t>
    </rPh>
    <rPh sb="16" eb="18">
      <t>セイビ</t>
    </rPh>
    <rPh sb="18" eb="19">
      <t>キョク</t>
    </rPh>
    <rPh sb="20" eb="22">
      <t>ツルタ</t>
    </rPh>
    <phoneticPr fontId="4"/>
  </si>
  <si>
    <t>平成２３年度山国川水系河川巡視支援業務
山国川河川事務所管内
H23.4.1～H24.3.31
土木関係建設コンサルタント業務</t>
    <phoneticPr fontId="4"/>
  </si>
  <si>
    <t>分任支出負担行為担当官
九州地方整備局
山国川河川事務所長　坂山　敏二
大分県中津市大字高瀬１８５１－２</t>
    <rPh sb="12" eb="14">
      <t>キュウシュウ</t>
    </rPh>
    <rPh sb="14" eb="16">
      <t>チホウ</t>
    </rPh>
    <rPh sb="16" eb="18">
      <t>セイビ</t>
    </rPh>
    <rPh sb="18" eb="19">
      <t>キョク</t>
    </rPh>
    <rPh sb="20" eb="22">
      <t>ヤマクニ</t>
    </rPh>
    <phoneticPr fontId="4"/>
  </si>
  <si>
    <t>平成２３・２４年度山国川ダム・堰管理支援業務
大分県中津市耶馬渓町大字柿坂1806-6　　外１箇所
H23.4.1～H25.3.31
土木関係建設コンサルタント業務</t>
    <phoneticPr fontId="4"/>
  </si>
  <si>
    <t>平成２３年度山国川管内積算技術業務
大分県中津市大字高瀬1851-2
H23.4.1～H24.3.31
土木関係建設コンサルタント業務</t>
    <phoneticPr fontId="4"/>
  </si>
  <si>
    <t>園内防災対策検討業務
福岡県福岡市東区西戸崎地先
H23.8.10～H24.2.17
土木関係建設コンサルタント業務</t>
    <phoneticPr fontId="4"/>
  </si>
  <si>
    <t>分任支出負担行為担当官
九州地方整備局
国営海の中道海浜公園事務所長　田畑　正敏
福岡県福岡市東区西戸崎１８－２５</t>
    <rPh sb="12" eb="14">
      <t>キュウシュウ</t>
    </rPh>
    <rPh sb="14" eb="16">
      <t>チホウ</t>
    </rPh>
    <rPh sb="16" eb="18">
      <t>セイビ</t>
    </rPh>
    <rPh sb="18" eb="19">
      <t>キョク</t>
    </rPh>
    <rPh sb="20" eb="22">
      <t>コクエイ</t>
    </rPh>
    <phoneticPr fontId="4"/>
  </si>
  <si>
    <t>（特財）都市緑化機構
東京都千代田区外神田２－１５－２　新神田ビル８階</t>
    <phoneticPr fontId="4"/>
  </si>
  <si>
    <t>Ｄ地区東部松林等環境計画検討その他業務
福岡県福岡市東区大字西戸崎地先
H23.9.22～H24.2.29
土木関係建設コンサルタント業務</t>
    <phoneticPr fontId="4"/>
  </si>
  <si>
    <t>（特財）日本緑化センター
東京都港区赤坂１－９－１３</t>
    <phoneticPr fontId="4"/>
  </si>
  <si>
    <t>九州地方整備局管内港湾・空港等技術審査補助業務
－
Ｈ23.4.1～Ｈ24.3.23
建設コンサルタント等</t>
    <rPh sb="0" eb="2">
      <t>キュウシュウ</t>
    </rPh>
    <rPh sb="2" eb="4">
      <t>チホウ</t>
    </rPh>
    <rPh sb="4" eb="6">
      <t>セイビ</t>
    </rPh>
    <rPh sb="6" eb="7">
      <t>キョク</t>
    </rPh>
    <rPh sb="7" eb="9">
      <t>カンナイ</t>
    </rPh>
    <rPh sb="9" eb="11">
      <t>コウワン</t>
    </rPh>
    <rPh sb="12" eb="14">
      <t>クウコウ</t>
    </rPh>
    <rPh sb="14" eb="15">
      <t>トウ</t>
    </rPh>
    <rPh sb="15" eb="17">
      <t>ギジュツ</t>
    </rPh>
    <rPh sb="17" eb="19">
      <t>シンサ</t>
    </rPh>
    <rPh sb="19" eb="21">
      <t>ホジョ</t>
    </rPh>
    <rPh sb="21" eb="23">
      <t>ギョウム</t>
    </rPh>
    <rPh sb="43" eb="45">
      <t>ケンセツ</t>
    </rPh>
    <rPh sb="52" eb="53">
      <t>トウ</t>
    </rPh>
    <phoneticPr fontId="1"/>
  </si>
  <si>
    <t>支出負担行為担当官
九州地方整備局副局長
九州地方整備局
福岡市博多区博多駅東2-10-7</t>
    <rPh sb="0" eb="2">
      <t>シシュツ</t>
    </rPh>
    <rPh sb="2" eb="4">
      <t>フタン</t>
    </rPh>
    <rPh sb="4" eb="6">
      <t>コウイ</t>
    </rPh>
    <rPh sb="6" eb="8">
      <t>タントウ</t>
    </rPh>
    <rPh sb="8" eb="9">
      <t>カン</t>
    </rPh>
    <rPh sb="10" eb="12">
      <t>キュウシュウ</t>
    </rPh>
    <rPh sb="12" eb="14">
      <t>チホウ</t>
    </rPh>
    <rPh sb="14" eb="16">
      <t>セイビ</t>
    </rPh>
    <rPh sb="16" eb="17">
      <t>キョク</t>
    </rPh>
    <rPh sb="17" eb="18">
      <t>フク</t>
    </rPh>
    <rPh sb="18" eb="19">
      <t>キョク</t>
    </rPh>
    <rPh sb="19" eb="20">
      <t>チョウ</t>
    </rPh>
    <rPh sb="21" eb="23">
      <t>キュウシュウ</t>
    </rPh>
    <rPh sb="23" eb="25">
      <t>チホウ</t>
    </rPh>
    <rPh sb="25" eb="27">
      <t>セイビ</t>
    </rPh>
    <rPh sb="27" eb="28">
      <t>キョク</t>
    </rPh>
    <rPh sb="29" eb="31">
      <t>フクオカ</t>
    </rPh>
    <rPh sb="31" eb="32">
      <t>シ</t>
    </rPh>
    <rPh sb="32" eb="34">
      <t>ハカタ</t>
    </rPh>
    <rPh sb="34" eb="35">
      <t>ク</t>
    </rPh>
    <rPh sb="35" eb="37">
      <t>ハカタ</t>
    </rPh>
    <rPh sb="37" eb="38">
      <t>エキ</t>
    </rPh>
    <rPh sb="38" eb="39">
      <t>ヒガシ</t>
    </rPh>
    <phoneticPr fontId="1"/>
  </si>
  <si>
    <t>（特財）港湾空港建設技術サービスセンター
東京都千代田区霞ヶ関3-3-1</t>
    <rPh sb="1" eb="2">
      <t>トク</t>
    </rPh>
    <rPh sb="2" eb="3">
      <t>ザイ</t>
    </rPh>
    <rPh sb="4" eb="6">
      <t>コウワン</t>
    </rPh>
    <rPh sb="6" eb="8">
      <t>クウコウ</t>
    </rPh>
    <rPh sb="8" eb="10">
      <t>ケンセツ</t>
    </rPh>
    <rPh sb="10" eb="12">
      <t>ギジュツ</t>
    </rPh>
    <rPh sb="21" eb="23">
      <t>トウキョウ</t>
    </rPh>
    <rPh sb="23" eb="24">
      <t>ト</t>
    </rPh>
    <rPh sb="24" eb="27">
      <t>チヨダ</t>
    </rPh>
    <rPh sb="27" eb="28">
      <t>ク</t>
    </rPh>
    <rPh sb="28" eb="29">
      <t>カスミ</t>
    </rPh>
    <rPh sb="30" eb="31">
      <t>セキ</t>
    </rPh>
    <phoneticPr fontId="1"/>
  </si>
  <si>
    <t>一般競争入札
（総合評価）</t>
    <rPh sb="0" eb="2">
      <t>イッパン</t>
    </rPh>
    <rPh sb="2" eb="4">
      <t>キョウソウ</t>
    </rPh>
    <rPh sb="4" eb="6">
      <t>ニュウサツ</t>
    </rPh>
    <rPh sb="8" eb="10">
      <t>ソウゴウ</t>
    </rPh>
    <rPh sb="10" eb="12">
      <t>ヒョウカ</t>
    </rPh>
    <phoneticPr fontId="1"/>
  </si>
  <si>
    <t>九州地方整備局管内港湾・空港等発注補助業務
－
Ｈ23.4.1～Ｈ24.3.23
建設コンサルタント等</t>
    <rPh sb="0" eb="2">
      <t>キュウシュウ</t>
    </rPh>
    <rPh sb="2" eb="4">
      <t>チホウ</t>
    </rPh>
    <rPh sb="4" eb="6">
      <t>セイビ</t>
    </rPh>
    <rPh sb="6" eb="7">
      <t>キョク</t>
    </rPh>
    <rPh sb="7" eb="9">
      <t>カンナイ</t>
    </rPh>
    <rPh sb="9" eb="11">
      <t>コウワン</t>
    </rPh>
    <rPh sb="12" eb="14">
      <t>クウコウ</t>
    </rPh>
    <rPh sb="14" eb="15">
      <t>トウ</t>
    </rPh>
    <rPh sb="15" eb="17">
      <t>ハッチュウ</t>
    </rPh>
    <rPh sb="17" eb="19">
      <t>ホジョ</t>
    </rPh>
    <rPh sb="19" eb="21">
      <t>ギョウム</t>
    </rPh>
    <rPh sb="41" eb="43">
      <t>ケンセツ</t>
    </rPh>
    <rPh sb="50" eb="51">
      <t>トウ</t>
    </rPh>
    <phoneticPr fontId="1"/>
  </si>
  <si>
    <t>九州地方整備局管内水中部施工状況確認業務
－
Ｈ23.4.1～Ｈ24.3.29
建設コンサルタント等</t>
    <rPh sb="0" eb="2">
      <t>キュウシュウ</t>
    </rPh>
    <rPh sb="2" eb="4">
      <t>チホウ</t>
    </rPh>
    <rPh sb="4" eb="6">
      <t>セイビ</t>
    </rPh>
    <rPh sb="6" eb="7">
      <t>キョク</t>
    </rPh>
    <rPh sb="7" eb="9">
      <t>カンナイ</t>
    </rPh>
    <rPh sb="9" eb="11">
      <t>スイチュウ</t>
    </rPh>
    <rPh sb="11" eb="12">
      <t>ブ</t>
    </rPh>
    <rPh sb="12" eb="14">
      <t>セコウ</t>
    </rPh>
    <rPh sb="14" eb="16">
      <t>ジョウキョウ</t>
    </rPh>
    <rPh sb="16" eb="18">
      <t>カクニン</t>
    </rPh>
    <rPh sb="18" eb="20">
      <t>ギョウム</t>
    </rPh>
    <rPh sb="40" eb="42">
      <t>ケンセツ</t>
    </rPh>
    <rPh sb="49" eb="50">
      <t>トウ</t>
    </rPh>
    <phoneticPr fontId="1"/>
  </si>
  <si>
    <t>（特社）日本潜水協会
東京都港区新橋6-3-5</t>
    <rPh sb="1" eb="2">
      <t>トク</t>
    </rPh>
    <rPh sb="2" eb="3">
      <t>シャ</t>
    </rPh>
    <rPh sb="4" eb="6">
      <t>ニホン</t>
    </rPh>
    <rPh sb="6" eb="8">
      <t>センスイ</t>
    </rPh>
    <rPh sb="8" eb="10">
      <t>キョウカイ</t>
    </rPh>
    <rPh sb="11" eb="13">
      <t>トウキョウ</t>
    </rPh>
    <rPh sb="13" eb="14">
      <t>ト</t>
    </rPh>
    <rPh sb="14" eb="15">
      <t>ミナト</t>
    </rPh>
    <rPh sb="15" eb="16">
      <t>ク</t>
    </rPh>
    <rPh sb="16" eb="18">
      <t>シンバシ</t>
    </rPh>
    <phoneticPr fontId="1"/>
  </si>
  <si>
    <t>港湾整備に係る沿岸気象海象情報の予測情報等提供業務
－
Ｈ23.4.1～Ｈ24.3.31
建設コンサルタント等</t>
    <rPh sb="0" eb="2">
      <t>コウワン</t>
    </rPh>
    <rPh sb="2" eb="4">
      <t>セイビ</t>
    </rPh>
    <rPh sb="5" eb="6">
      <t>カカ</t>
    </rPh>
    <rPh sb="7" eb="9">
      <t>エンガン</t>
    </rPh>
    <rPh sb="9" eb="11">
      <t>キショウ</t>
    </rPh>
    <rPh sb="11" eb="13">
      <t>カイショウ</t>
    </rPh>
    <rPh sb="13" eb="15">
      <t>ジョウホウ</t>
    </rPh>
    <rPh sb="16" eb="18">
      <t>ヨソク</t>
    </rPh>
    <rPh sb="18" eb="21">
      <t>ジョウホウトウ</t>
    </rPh>
    <rPh sb="21" eb="23">
      <t>テイキョウ</t>
    </rPh>
    <rPh sb="23" eb="25">
      <t>ギョウム</t>
    </rPh>
    <rPh sb="45" eb="47">
      <t>ケンセツ</t>
    </rPh>
    <rPh sb="54" eb="55">
      <t>トウ</t>
    </rPh>
    <phoneticPr fontId="1"/>
  </si>
  <si>
    <t>（特財）沿岸技術研究センター
東京都千代田区隼町3-16</t>
    <rPh sb="1" eb="2">
      <t>トク</t>
    </rPh>
    <rPh sb="2" eb="3">
      <t>ザイ</t>
    </rPh>
    <rPh sb="4" eb="6">
      <t>エンガン</t>
    </rPh>
    <rPh sb="6" eb="8">
      <t>ギジュツ</t>
    </rPh>
    <rPh sb="8" eb="10">
      <t>ケンキュウ</t>
    </rPh>
    <rPh sb="15" eb="17">
      <t>トウキョウ</t>
    </rPh>
    <rPh sb="17" eb="18">
      <t>ト</t>
    </rPh>
    <rPh sb="18" eb="21">
      <t>チヨダ</t>
    </rPh>
    <rPh sb="21" eb="22">
      <t>ク</t>
    </rPh>
    <rPh sb="22" eb="23">
      <t>ハヤブサ</t>
    </rPh>
    <rPh sb="23" eb="24">
      <t>マチ</t>
    </rPh>
    <phoneticPr fontId="1"/>
  </si>
  <si>
    <t>資材等価格調査
－
Ｈ23.4.1～Ｈ24.3.23
建設コンサルタント等</t>
    <rPh sb="0" eb="2">
      <t>シザイ</t>
    </rPh>
    <rPh sb="2" eb="3">
      <t>トウ</t>
    </rPh>
    <rPh sb="3" eb="5">
      <t>カカク</t>
    </rPh>
    <rPh sb="5" eb="7">
      <t>チョウサ</t>
    </rPh>
    <rPh sb="27" eb="29">
      <t>ケンセツ</t>
    </rPh>
    <rPh sb="36" eb="37">
      <t>トウ</t>
    </rPh>
    <phoneticPr fontId="1"/>
  </si>
  <si>
    <t>（特財）経済調査会九州支部
福岡市博多区博多駅前2-3-7</t>
    <rPh sb="1" eb="2">
      <t>トク</t>
    </rPh>
    <rPh sb="2" eb="3">
      <t>ザイ</t>
    </rPh>
    <rPh sb="4" eb="6">
      <t>ケイザイ</t>
    </rPh>
    <rPh sb="6" eb="8">
      <t>チョウサ</t>
    </rPh>
    <rPh sb="8" eb="9">
      <t>カイ</t>
    </rPh>
    <rPh sb="9" eb="11">
      <t>キュウシュウ</t>
    </rPh>
    <rPh sb="11" eb="13">
      <t>シブ</t>
    </rPh>
    <rPh sb="14" eb="16">
      <t>フクオカ</t>
    </rPh>
    <rPh sb="16" eb="17">
      <t>シ</t>
    </rPh>
    <rPh sb="17" eb="19">
      <t>ハカタ</t>
    </rPh>
    <rPh sb="19" eb="20">
      <t>ク</t>
    </rPh>
    <rPh sb="20" eb="22">
      <t>ハカタ</t>
    </rPh>
    <rPh sb="22" eb="23">
      <t>エキ</t>
    </rPh>
    <rPh sb="23" eb="24">
      <t>マエ</t>
    </rPh>
    <phoneticPr fontId="1"/>
  </si>
  <si>
    <t>関門航路整備船舶安全管理業務
－
Ｈ23.4.1～Ｈ24.3.29
建設コンサルタント等</t>
    <rPh sb="0" eb="2">
      <t>カンモン</t>
    </rPh>
    <rPh sb="2" eb="4">
      <t>コウロ</t>
    </rPh>
    <rPh sb="4" eb="6">
      <t>セイビ</t>
    </rPh>
    <rPh sb="6" eb="8">
      <t>センパク</t>
    </rPh>
    <rPh sb="8" eb="10">
      <t>アンゼン</t>
    </rPh>
    <rPh sb="10" eb="12">
      <t>カンリ</t>
    </rPh>
    <rPh sb="12" eb="14">
      <t>ギョウム</t>
    </rPh>
    <rPh sb="34" eb="36">
      <t>ケンセツ</t>
    </rPh>
    <rPh sb="43" eb="44">
      <t>トウ</t>
    </rPh>
    <phoneticPr fontId="1"/>
  </si>
  <si>
    <t>（特社）西部海難防止協会
北九州市門司区港町7-8</t>
    <rPh sb="1" eb="2">
      <t>トク</t>
    </rPh>
    <rPh sb="2" eb="3">
      <t>シャ</t>
    </rPh>
    <rPh sb="4" eb="6">
      <t>セイブ</t>
    </rPh>
    <rPh sb="6" eb="8">
      <t>カイナン</t>
    </rPh>
    <rPh sb="8" eb="10">
      <t>ボウシ</t>
    </rPh>
    <rPh sb="10" eb="12">
      <t>キョウカイ</t>
    </rPh>
    <rPh sb="13" eb="16">
      <t>キタキュウシュウ</t>
    </rPh>
    <rPh sb="16" eb="17">
      <t>シ</t>
    </rPh>
    <rPh sb="17" eb="19">
      <t>モジ</t>
    </rPh>
    <rPh sb="19" eb="20">
      <t>ク</t>
    </rPh>
    <rPh sb="20" eb="21">
      <t>ミナト</t>
    </rPh>
    <rPh sb="21" eb="22">
      <t>マチ</t>
    </rPh>
    <phoneticPr fontId="1"/>
  </si>
  <si>
    <t>北九州港（響灘地区）施工状況確認等補助業務
－
Ｈ23.4.1～Ｈ24.3.29
建設コンサルタント等</t>
    <rPh sb="0" eb="3">
      <t>キタキュウシュウ</t>
    </rPh>
    <rPh sb="3" eb="4">
      <t>コウ</t>
    </rPh>
    <rPh sb="5" eb="6">
      <t>ヒビ</t>
    </rPh>
    <rPh sb="6" eb="7">
      <t>ナダ</t>
    </rPh>
    <rPh sb="7" eb="9">
      <t>チク</t>
    </rPh>
    <rPh sb="10" eb="12">
      <t>セコウ</t>
    </rPh>
    <rPh sb="12" eb="14">
      <t>ジョウキョウ</t>
    </rPh>
    <rPh sb="14" eb="16">
      <t>カクニン</t>
    </rPh>
    <rPh sb="16" eb="17">
      <t>トウ</t>
    </rPh>
    <rPh sb="17" eb="19">
      <t>ホジョ</t>
    </rPh>
    <rPh sb="19" eb="21">
      <t>ギョウム</t>
    </rPh>
    <rPh sb="41" eb="43">
      <t>ケンセツ</t>
    </rPh>
    <rPh sb="50" eb="51">
      <t>トウ</t>
    </rPh>
    <phoneticPr fontId="1"/>
  </si>
  <si>
    <t>分任支出負担行為担当官
九州地方整備局　北九州港湾・空港整備事務所長
北九州市門司区西海岸1丁目4-40</t>
    <rPh sb="0" eb="1">
      <t>ブン</t>
    </rPh>
    <rPh sb="1" eb="2">
      <t>ニン</t>
    </rPh>
    <rPh sb="2" eb="4">
      <t>シシュツ</t>
    </rPh>
    <rPh sb="4" eb="6">
      <t>フタン</t>
    </rPh>
    <rPh sb="6" eb="8">
      <t>コウイ</t>
    </rPh>
    <rPh sb="8" eb="10">
      <t>タントウ</t>
    </rPh>
    <rPh sb="10" eb="11">
      <t>カン</t>
    </rPh>
    <rPh sb="12" eb="14">
      <t>キュウシュウ</t>
    </rPh>
    <rPh sb="14" eb="16">
      <t>チホウ</t>
    </rPh>
    <rPh sb="16" eb="18">
      <t>セイビ</t>
    </rPh>
    <rPh sb="18" eb="19">
      <t>キョク</t>
    </rPh>
    <rPh sb="20" eb="23">
      <t>キタキュウシュウ</t>
    </rPh>
    <rPh sb="23" eb="25">
      <t>コウワン</t>
    </rPh>
    <rPh sb="26" eb="28">
      <t>クウコウ</t>
    </rPh>
    <rPh sb="28" eb="30">
      <t>セイビ</t>
    </rPh>
    <rPh sb="30" eb="32">
      <t>ジム</t>
    </rPh>
    <rPh sb="32" eb="33">
      <t>ショ</t>
    </rPh>
    <rPh sb="33" eb="34">
      <t>チョウ</t>
    </rPh>
    <rPh sb="35" eb="38">
      <t>キタキュウシュウ</t>
    </rPh>
    <rPh sb="38" eb="39">
      <t>シ</t>
    </rPh>
    <rPh sb="39" eb="42">
      <t>モジク</t>
    </rPh>
    <rPh sb="42" eb="43">
      <t>ニシ</t>
    </rPh>
    <rPh sb="43" eb="45">
      <t>カイガン</t>
    </rPh>
    <rPh sb="46" eb="48">
      <t>チョウメ</t>
    </rPh>
    <phoneticPr fontId="1"/>
  </si>
  <si>
    <t>北九州港技術審査補助業務
－
Ｈ23.4.1～Ｈ24.3.23
建設コンサルタント等</t>
    <rPh sb="0" eb="3">
      <t>キタキュウシュウ</t>
    </rPh>
    <rPh sb="3" eb="4">
      <t>コウ</t>
    </rPh>
    <rPh sb="4" eb="6">
      <t>ギジュツ</t>
    </rPh>
    <rPh sb="6" eb="8">
      <t>シンサ</t>
    </rPh>
    <rPh sb="8" eb="10">
      <t>ホジョ</t>
    </rPh>
    <rPh sb="10" eb="12">
      <t>ギョウム</t>
    </rPh>
    <rPh sb="32" eb="34">
      <t>ケンセツ</t>
    </rPh>
    <rPh sb="41" eb="42">
      <t>トウ</t>
    </rPh>
    <phoneticPr fontId="1"/>
  </si>
  <si>
    <t>北九州港（新門司地区）整備船舶安全管理業務
－
Ｈ23.4.1～Ｈ24.3.30
建設コンサルタント等</t>
    <rPh sb="0" eb="3">
      <t>キタキュウシュウ</t>
    </rPh>
    <rPh sb="3" eb="4">
      <t>コウ</t>
    </rPh>
    <rPh sb="5" eb="6">
      <t>シン</t>
    </rPh>
    <rPh sb="6" eb="8">
      <t>モジ</t>
    </rPh>
    <rPh sb="8" eb="10">
      <t>チク</t>
    </rPh>
    <rPh sb="11" eb="13">
      <t>セイビ</t>
    </rPh>
    <rPh sb="13" eb="15">
      <t>センパク</t>
    </rPh>
    <rPh sb="15" eb="17">
      <t>アンゼン</t>
    </rPh>
    <rPh sb="17" eb="19">
      <t>カンリ</t>
    </rPh>
    <rPh sb="19" eb="21">
      <t>ギョウム</t>
    </rPh>
    <rPh sb="41" eb="43">
      <t>ケンセツ</t>
    </rPh>
    <rPh sb="50" eb="51">
      <t>トウ</t>
    </rPh>
    <phoneticPr fontId="1"/>
  </si>
  <si>
    <t>博多港施工状況確認等補助業務
－
Ｈ23.4.1～Ｈ24.3.29
建設コンサルタント等</t>
    <rPh sb="0" eb="2">
      <t>ハカタ</t>
    </rPh>
    <rPh sb="2" eb="3">
      <t>コウ</t>
    </rPh>
    <rPh sb="3" eb="5">
      <t>セコウ</t>
    </rPh>
    <rPh sb="5" eb="7">
      <t>ジョウキョウ</t>
    </rPh>
    <rPh sb="7" eb="9">
      <t>カクニン</t>
    </rPh>
    <rPh sb="9" eb="10">
      <t>トウ</t>
    </rPh>
    <rPh sb="10" eb="12">
      <t>ホジョ</t>
    </rPh>
    <rPh sb="12" eb="14">
      <t>ギョウム</t>
    </rPh>
    <rPh sb="34" eb="36">
      <t>ケンセツ</t>
    </rPh>
    <rPh sb="43" eb="44">
      <t>トウ</t>
    </rPh>
    <phoneticPr fontId="1"/>
  </si>
  <si>
    <t>分任支出負担行為担当官
九州地方整備局　博多港湾・空港整備事務所長
福岡市中央区大手門2-5-33</t>
    <rPh sb="0" eb="1">
      <t>ブン</t>
    </rPh>
    <rPh sb="1" eb="2">
      <t>ニン</t>
    </rPh>
    <rPh sb="2" eb="4">
      <t>シシュツ</t>
    </rPh>
    <rPh sb="4" eb="6">
      <t>フタン</t>
    </rPh>
    <rPh sb="6" eb="8">
      <t>コウイ</t>
    </rPh>
    <rPh sb="8" eb="10">
      <t>タントウ</t>
    </rPh>
    <rPh sb="10" eb="11">
      <t>カン</t>
    </rPh>
    <rPh sb="12" eb="14">
      <t>キュウシュウ</t>
    </rPh>
    <rPh sb="14" eb="16">
      <t>チホウ</t>
    </rPh>
    <rPh sb="16" eb="18">
      <t>セイビ</t>
    </rPh>
    <rPh sb="18" eb="19">
      <t>キョク</t>
    </rPh>
    <rPh sb="20" eb="22">
      <t>ハカタ</t>
    </rPh>
    <rPh sb="22" eb="24">
      <t>コウワン</t>
    </rPh>
    <rPh sb="25" eb="27">
      <t>クウコウ</t>
    </rPh>
    <rPh sb="27" eb="29">
      <t>セイビ</t>
    </rPh>
    <rPh sb="29" eb="31">
      <t>ジム</t>
    </rPh>
    <rPh sb="31" eb="32">
      <t>ショ</t>
    </rPh>
    <rPh sb="32" eb="33">
      <t>チョウ</t>
    </rPh>
    <rPh sb="34" eb="36">
      <t>フクオカ</t>
    </rPh>
    <rPh sb="36" eb="37">
      <t>シ</t>
    </rPh>
    <rPh sb="37" eb="40">
      <t>チュウオウク</t>
    </rPh>
    <rPh sb="40" eb="43">
      <t>オオテモン</t>
    </rPh>
    <phoneticPr fontId="1"/>
  </si>
  <si>
    <t>福岡空港施工状況確認等補助業務
－
Ｈ23.4.1～Ｈ24.3.29
建設コンサルタント等</t>
    <rPh sb="0" eb="2">
      <t>フクオカ</t>
    </rPh>
    <rPh sb="2" eb="4">
      <t>クウコウ</t>
    </rPh>
    <rPh sb="4" eb="6">
      <t>セコウ</t>
    </rPh>
    <rPh sb="6" eb="8">
      <t>ジョウキョウ</t>
    </rPh>
    <rPh sb="8" eb="10">
      <t>カクニン</t>
    </rPh>
    <rPh sb="10" eb="11">
      <t>トウ</t>
    </rPh>
    <rPh sb="11" eb="13">
      <t>ホジョ</t>
    </rPh>
    <rPh sb="13" eb="15">
      <t>ギョウム</t>
    </rPh>
    <rPh sb="35" eb="37">
      <t>ケンセツ</t>
    </rPh>
    <rPh sb="44" eb="45">
      <t>トウ</t>
    </rPh>
    <phoneticPr fontId="1"/>
  </si>
  <si>
    <t>博多港整備船舶安全管理業務
－
Ｈ23.4.1～Ｈ24.3.30
建設コンサルタント等</t>
    <rPh sb="0" eb="2">
      <t>ハカタ</t>
    </rPh>
    <rPh sb="2" eb="3">
      <t>コウ</t>
    </rPh>
    <rPh sb="3" eb="5">
      <t>セイビ</t>
    </rPh>
    <rPh sb="5" eb="7">
      <t>センパク</t>
    </rPh>
    <rPh sb="7" eb="9">
      <t>アンゼン</t>
    </rPh>
    <rPh sb="9" eb="11">
      <t>カンリ</t>
    </rPh>
    <rPh sb="11" eb="13">
      <t>ギョウム</t>
    </rPh>
    <rPh sb="33" eb="35">
      <t>ケンセツ</t>
    </rPh>
    <rPh sb="42" eb="43">
      <t>トウ</t>
    </rPh>
    <phoneticPr fontId="1"/>
  </si>
  <si>
    <t>苅田港施工状況確認等補助業務
－
Ｈ23.4.1～Ｈ24.3.28
建設コンサルタント等</t>
    <rPh sb="0" eb="2">
      <t>カンダ</t>
    </rPh>
    <rPh sb="2" eb="3">
      <t>コウ</t>
    </rPh>
    <rPh sb="3" eb="5">
      <t>セコウ</t>
    </rPh>
    <rPh sb="5" eb="7">
      <t>ジョウキョウ</t>
    </rPh>
    <rPh sb="7" eb="9">
      <t>カクニン</t>
    </rPh>
    <rPh sb="9" eb="10">
      <t>トウ</t>
    </rPh>
    <rPh sb="10" eb="12">
      <t>ホジョ</t>
    </rPh>
    <rPh sb="12" eb="14">
      <t>ギョウム</t>
    </rPh>
    <rPh sb="34" eb="36">
      <t>ケンセツ</t>
    </rPh>
    <rPh sb="43" eb="44">
      <t>トウ</t>
    </rPh>
    <phoneticPr fontId="1"/>
  </si>
  <si>
    <t>分任支出負担行為担当官
九州地方整備局　苅田港湾事務所長
福岡県京都郡苅田町港町28-2</t>
    <rPh sb="0" eb="1">
      <t>ブン</t>
    </rPh>
    <rPh sb="1" eb="2">
      <t>ニン</t>
    </rPh>
    <rPh sb="2" eb="4">
      <t>シシュツ</t>
    </rPh>
    <rPh sb="4" eb="6">
      <t>フタン</t>
    </rPh>
    <rPh sb="6" eb="8">
      <t>コウイ</t>
    </rPh>
    <rPh sb="8" eb="10">
      <t>タントウ</t>
    </rPh>
    <rPh sb="10" eb="11">
      <t>カン</t>
    </rPh>
    <rPh sb="12" eb="14">
      <t>キュウシュウ</t>
    </rPh>
    <rPh sb="14" eb="16">
      <t>チホウ</t>
    </rPh>
    <rPh sb="16" eb="18">
      <t>セイビ</t>
    </rPh>
    <rPh sb="18" eb="19">
      <t>キョク</t>
    </rPh>
    <rPh sb="20" eb="22">
      <t>カンダ</t>
    </rPh>
    <rPh sb="22" eb="24">
      <t>コウワン</t>
    </rPh>
    <rPh sb="24" eb="26">
      <t>ジム</t>
    </rPh>
    <rPh sb="26" eb="27">
      <t>ショ</t>
    </rPh>
    <rPh sb="27" eb="28">
      <t>チョウ</t>
    </rPh>
    <rPh sb="29" eb="31">
      <t>フクオカ</t>
    </rPh>
    <rPh sb="31" eb="32">
      <t>ケン</t>
    </rPh>
    <rPh sb="32" eb="34">
      <t>キョウト</t>
    </rPh>
    <rPh sb="34" eb="35">
      <t>グン</t>
    </rPh>
    <rPh sb="35" eb="37">
      <t>カンダ</t>
    </rPh>
    <rPh sb="37" eb="38">
      <t>マチ</t>
    </rPh>
    <rPh sb="38" eb="39">
      <t>ミナト</t>
    </rPh>
    <rPh sb="39" eb="40">
      <t>マチ</t>
    </rPh>
    <phoneticPr fontId="1"/>
  </si>
  <si>
    <t>苅田沖土砂処分場施工状況確認等補助業務
－
Ｈ23.4.1～Ｈ24.3.28
建設コンサルタント等</t>
    <rPh sb="0" eb="2">
      <t>カンダ</t>
    </rPh>
    <rPh sb="2" eb="3">
      <t>オキ</t>
    </rPh>
    <rPh sb="3" eb="4">
      <t>ド</t>
    </rPh>
    <rPh sb="4" eb="5">
      <t>シャ</t>
    </rPh>
    <rPh sb="5" eb="7">
      <t>ショブン</t>
    </rPh>
    <rPh sb="7" eb="8">
      <t>ジョウ</t>
    </rPh>
    <rPh sb="8" eb="10">
      <t>セコウ</t>
    </rPh>
    <rPh sb="10" eb="12">
      <t>ジョウキョウ</t>
    </rPh>
    <rPh sb="12" eb="14">
      <t>カクニン</t>
    </rPh>
    <rPh sb="14" eb="15">
      <t>トウ</t>
    </rPh>
    <rPh sb="15" eb="17">
      <t>ホジョ</t>
    </rPh>
    <rPh sb="17" eb="19">
      <t>ギョウム</t>
    </rPh>
    <rPh sb="39" eb="41">
      <t>ケンセツ</t>
    </rPh>
    <rPh sb="48" eb="49">
      <t>トウ</t>
    </rPh>
    <phoneticPr fontId="1"/>
  </si>
  <si>
    <t>別府港・大分空港施工状況確認等補助業務
－
Ｈ23.4.1～Ｈ24.3.27
建設コンサルタント等</t>
    <rPh sb="0" eb="2">
      <t>ベップ</t>
    </rPh>
    <rPh sb="2" eb="3">
      <t>コウ</t>
    </rPh>
    <rPh sb="4" eb="6">
      <t>オオイタ</t>
    </rPh>
    <rPh sb="6" eb="8">
      <t>クウコウ</t>
    </rPh>
    <rPh sb="8" eb="10">
      <t>セコウ</t>
    </rPh>
    <rPh sb="10" eb="12">
      <t>ジョウキョウ</t>
    </rPh>
    <rPh sb="12" eb="14">
      <t>カクニン</t>
    </rPh>
    <rPh sb="14" eb="15">
      <t>トウ</t>
    </rPh>
    <rPh sb="15" eb="17">
      <t>ホジョ</t>
    </rPh>
    <rPh sb="17" eb="19">
      <t>ギョウム</t>
    </rPh>
    <rPh sb="39" eb="41">
      <t>ケンセツ</t>
    </rPh>
    <rPh sb="48" eb="49">
      <t>トウ</t>
    </rPh>
    <phoneticPr fontId="1"/>
  </si>
  <si>
    <t>分任支出負担行為担当官
九州地方整備局　別府港湾・空港整備事務所長
別府市石垣東10丁目3番15号</t>
    <rPh sb="0" eb="1">
      <t>ブン</t>
    </rPh>
    <rPh sb="1" eb="2">
      <t>ニン</t>
    </rPh>
    <rPh sb="2" eb="4">
      <t>シシュツ</t>
    </rPh>
    <rPh sb="4" eb="6">
      <t>フタン</t>
    </rPh>
    <rPh sb="6" eb="8">
      <t>コウイ</t>
    </rPh>
    <rPh sb="8" eb="10">
      <t>タントウ</t>
    </rPh>
    <rPh sb="10" eb="11">
      <t>カン</t>
    </rPh>
    <rPh sb="12" eb="14">
      <t>キュウシュウ</t>
    </rPh>
    <rPh sb="14" eb="16">
      <t>チホウ</t>
    </rPh>
    <rPh sb="16" eb="18">
      <t>セイビ</t>
    </rPh>
    <rPh sb="18" eb="19">
      <t>キョク</t>
    </rPh>
    <rPh sb="20" eb="22">
      <t>ベップ</t>
    </rPh>
    <rPh sb="22" eb="24">
      <t>コウワン</t>
    </rPh>
    <rPh sb="25" eb="27">
      <t>クウコウ</t>
    </rPh>
    <rPh sb="27" eb="29">
      <t>セイビ</t>
    </rPh>
    <rPh sb="29" eb="31">
      <t>ジム</t>
    </rPh>
    <rPh sb="31" eb="32">
      <t>ショ</t>
    </rPh>
    <rPh sb="32" eb="33">
      <t>チョウ</t>
    </rPh>
    <rPh sb="34" eb="36">
      <t>ベップ</t>
    </rPh>
    <rPh sb="36" eb="37">
      <t>シ</t>
    </rPh>
    <rPh sb="37" eb="39">
      <t>イシガキ</t>
    </rPh>
    <rPh sb="39" eb="40">
      <t>ヒガシ</t>
    </rPh>
    <rPh sb="42" eb="44">
      <t>チョウメ</t>
    </rPh>
    <rPh sb="45" eb="46">
      <t>バン</t>
    </rPh>
    <rPh sb="48" eb="49">
      <t>ゴウ</t>
    </rPh>
    <phoneticPr fontId="1"/>
  </si>
  <si>
    <t>長崎港・長崎空港施工状況確認等補助業務
－
Ｈ23.4.1～Ｈ24.3.28
建設コンサルタント等</t>
    <rPh sb="0" eb="2">
      <t>ナガサキ</t>
    </rPh>
    <rPh sb="2" eb="3">
      <t>コウ</t>
    </rPh>
    <rPh sb="4" eb="6">
      <t>ナガサキ</t>
    </rPh>
    <rPh sb="6" eb="8">
      <t>クウコウ</t>
    </rPh>
    <rPh sb="8" eb="10">
      <t>セコウ</t>
    </rPh>
    <rPh sb="10" eb="12">
      <t>ジョウキョウ</t>
    </rPh>
    <rPh sb="12" eb="14">
      <t>カクニン</t>
    </rPh>
    <rPh sb="14" eb="15">
      <t>トウ</t>
    </rPh>
    <rPh sb="15" eb="17">
      <t>ホジョ</t>
    </rPh>
    <rPh sb="17" eb="19">
      <t>ギョウム</t>
    </rPh>
    <rPh sb="39" eb="41">
      <t>ケンセツ</t>
    </rPh>
    <rPh sb="48" eb="49">
      <t>トウ</t>
    </rPh>
    <phoneticPr fontId="1"/>
  </si>
  <si>
    <t>分任支出負担行為担当官
九州地方整備局　長崎港湾・空港整備事務所長
長崎市小ヶ倉町3丁目76-72</t>
    <rPh sb="0" eb="1">
      <t>ブン</t>
    </rPh>
    <rPh sb="1" eb="2">
      <t>ニン</t>
    </rPh>
    <rPh sb="2" eb="4">
      <t>シシュツ</t>
    </rPh>
    <rPh sb="4" eb="6">
      <t>フタン</t>
    </rPh>
    <rPh sb="6" eb="8">
      <t>コウイ</t>
    </rPh>
    <rPh sb="8" eb="10">
      <t>タントウ</t>
    </rPh>
    <rPh sb="10" eb="11">
      <t>カン</t>
    </rPh>
    <rPh sb="12" eb="14">
      <t>キュウシュウ</t>
    </rPh>
    <rPh sb="14" eb="16">
      <t>チホウ</t>
    </rPh>
    <rPh sb="16" eb="18">
      <t>セイビ</t>
    </rPh>
    <rPh sb="18" eb="19">
      <t>キョク</t>
    </rPh>
    <rPh sb="20" eb="22">
      <t>ナガサキ</t>
    </rPh>
    <rPh sb="22" eb="24">
      <t>コウワン</t>
    </rPh>
    <rPh sb="25" eb="27">
      <t>クウコウ</t>
    </rPh>
    <rPh sb="27" eb="29">
      <t>セイビ</t>
    </rPh>
    <rPh sb="29" eb="31">
      <t>ジム</t>
    </rPh>
    <rPh sb="31" eb="32">
      <t>ショ</t>
    </rPh>
    <rPh sb="32" eb="33">
      <t>チョウ</t>
    </rPh>
    <rPh sb="34" eb="36">
      <t>ナガサキ</t>
    </rPh>
    <rPh sb="36" eb="37">
      <t>シ</t>
    </rPh>
    <rPh sb="37" eb="38">
      <t>コ</t>
    </rPh>
    <rPh sb="39" eb="40">
      <t>クラ</t>
    </rPh>
    <rPh sb="40" eb="41">
      <t>マチ</t>
    </rPh>
    <rPh sb="42" eb="44">
      <t>チョウメ</t>
    </rPh>
    <phoneticPr fontId="1"/>
  </si>
  <si>
    <t>熊本港・熊本空港施工状況確認等補助業務
－
Ｈ23.4.1～Ｈ24.3.28
建設コンサルタント等</t>
    <rPh sb="0" eb="2">
      <t>クマモト</t>
    </rPh>
    <rPh sb="2" eb="3">
      <t>コウ</t>
    </rPh>
    <rPh sb="4" eb="6">
      <t>クマモト</t>
    </rPh>
    <rPh sb="6" eb="8">
      <t>クウコウ</t>
    </rPh>
    <rPh sb="8" eb="10">
      <t>セコウ</t>
    </rPh>
    <rPh sb="10" eb="12">
      <t>ジョウキョウ</t>
    </rPh>
    <rPh sb="12" eb="14">
      <t>カクニン</t>
    </rPh>
    <rPh sb="14" eb="15">
      <t>トウ</t>
    </rPh>
    <rPh sb="15" eb="17">
      <t>ホジョ</t>
    </rPh>
    <rPh sb="17" eb="19">
      <t>ギョウム</t>
    </rPh>
    <rPh sb="39" eb="41">
      <t>ケンセツ</t>
    </rPh>
    <rPh sb="48" eb="49">
      <t>トウ</t>
    </rPh>
    <phoneticPr fontId="1"/>
  </si>
  <si>
    <t>分任支出負担行為担当官
九州地方整備局　熊本港湾・空港整備事務所長
熊本市川尻2-8-61</t>
    <rPh sb="0" eb="1">
      <t>ブン</t>
    </rPh>
    <rPh sb="1" eb="2">
      <t>ニン</t>
    </rPh>
    <rPh sb="2" eb="4">
      <t>シシュツ</t>
    </rPh>
    <rPh sb="4" eb="6">
      <t>フタン</t>
    </rPh>
    <rPh sb="6" eb="8">
      <t>コウイ</t>
    </rPh>
    <rPh sb="8" eb="10">
      <t>タントウ</t>
    </rPh>
    <rPh sb="10" eb="11">
      <t>カン</t>
    </rPh>
    <rPh sb="12" eb="14">
      <t>キュウシュウ</t>
    </rPh>
    <rPh sb="14" eb="16">
      <t>チホウ</t>
    </rPh>
    <rPh sb="16" eb="18">
      <t>セイビ</t>
    </rPh>
    <rPh sb="18" eb="19">
      <t>キョク</t>
    </rPh>
    <rPh sb="20" eb="22">
      <t>クマモト</t>
    </rPh>
    <rPh sb="22" eb="24">
      <t>コウワン</t>
    </rPh>
    <rPh sb="25" eb="27">
      <t>クウコウ</t>
    </rPh>
    <rPh sb="27" eb="29">
      <t>セイビ</t>
    </rPh>
    <rPh sb="29" eb="31">
      <t>ジム</t>
    </rPh>
    <rPh sb="31" eb="32">
      <t>ショ</t>
    </rPh>
    <rPh sb="32" eb="33">
      <t>チョウ</t>
    </rPh>
    <rPh sb="34" eb="36">
      <t>クマモト</t>
    </rPh>
    <rPh sb="36" eb="37">
      <t>シ</t>
    </rPh>
    <rPh sb="37" eb="39">
      <t>カワジリ</t>
    </rPh>
    <phoneticPr fontId="1"/>
  </si>
  <si>
    <t>八代港・本渡瀬戸航路施工状況確認等補助業務
－
Ｈ23.4.1～Ｈ24.3.28
建設コンサルタント等</t>
    <rPh sb="0" eb="2">
      <t>ヤツシロ</t>
    </rPh>
    <rPh sb="2" eb="3">
      <t>コウ</t>
    </rPh>
    <rPh sb="4" eb="6">
      <t>ホンド</t>
    </rPh>
    <rPh sb="6" eb="8">
      <t>セト</t>
    </rPh>
    <rPh sb="8" eb="10">
      <t>コウロ</t>
    </rPh>
    <rPh sb="10" eb="12">
      <t>セコウ</t>
    </rPh>
    <rPh sb="12" eb="14">
      <t>ジョウキョウ</t>
    </rPh>
    <rPh sb="14" eb="16">
      <t>カクニン</t>
    </rPh>
    <rPh sb="16" eb="17">
      <t>トウ</t>
    </rPh>
    <rPh sb="17" eb="19">
      <t>ホジョ</t>
    </rPh>
    <rPh sb="19" eb="21">
      <t>ギョウム</t>
    </rPh>
    <rPh sb="41" eb="43">
      <t>ケンセツ</t>
    </rPh>
    <rPh sb="50" eb="51">
      <t>トウ</t>
    </rPh>
    <phoneticPr fontId="1"/>
  </si>
  <si>
    <t>宮崎港・宮崎空港施工状況確認等補助業務
－
Ｈ23.4.1～Ｈ24.3.27
建設コンサルタント等</t>
    <rPh sb="0" eb="2">
      <t>ミヤザキ</t>
    </rPh>
    <rPh sb="2" eb="3">
      <t>コウ</t>
    </rPh>
    <rPh sb="4" eb="6">
      <t>ミヤザキ</t>
    </rPh>
    <rPh sb="6" eb="8">
      <t>クウコウ</t>
    </rPh>
    <rPh sb="8" eb="10">
      <t>セコウ</t>
    </rPh>
    <rPh sb="10" eb="12">
      <t>ジョウキョウ</t>
    </rPh>
    <rPh sb="12" eb="14">
      <t>カクニン</t>
    </rPh>
    <rPh sb="14" eb="15">
      <t>トウ</t>
    </rPh>
    <rPh sb="15" eb="17">
      <t>ホジョ</t>
    </rPh>
    <rPh sb="17" eb="19">
      <t>ギョウム</t>
    </rPh>
    <rPh sb="39" eb="41">
      <t>ケンセツ</t>
    </rPh>
    <rPh sb="48" eb="49">
      <t>トウ</t>
    </rPh>
    <phoneticPr fontId="1"/>
  </si>
  <si>
    <t>分任支出負担行為担当官
九州地方整備局　宮崎港湾・空港整備事務所長
宮崎市港1-16</t>
    <rPh sb="0" eb="1">
      <t>ブン</t>
    </rPh>
    <rPh sb="1" eb="2">
      <t>ニン</t>
    </rPh>
    <rPh sb="2" eb="4">
      <t>シシュツ</t>
    </rPh>
    <rPh sb="4" eb="6">
      <t>フタン</t>
    </rPh>
    <rPh sb="6" eb="8">
      <t>コウイ</t>
    </rPh>
    <rPh sb="8" eb="10">
      <t>タントウ</t>
    </rPh>
    <rPh sb="10" eb="11">
      <t>カン</t>
    </rPh>
    <rPh sb="12" eb="14">
      <t>キュウシュウ</t>
    </rPh>
    <rPh sb="14" eb="16">
      <t>チホウ</t>
    </rPh>
    <rPh sb="16" eb="18">
      <t>セイビ</t>
    </rPh>
    <rPh sb="18" eb="19">
      <t>キョク</t>
    </rPh>
    <rPh sb="20" eb="22">
      <t>ミヤザキ</t>
    </rPh>
    <rPh sb="22" eb="24">
      <t>コウワン</t>
    </rPh>
    <rPh sb="25" eb="27">
      <t>クウコウ</t>
    </rPh>
    <rPh sb="27" eb="29">
      <t>セイビ</t>
    </rPh>
    <rPh sb="29" eb="31">
      <t>ジム</t>
    </rPh>
    <rPh sb="31" eb="32">
      <t>ショ</t>
    </rPh>
    <rPh sb="32" eb="33">
      <t>チョウ</t>
    </rPh>
    <rPh sb="34" eb="36">
      <t>ミヤザキ</t>
    </rPh>
    <rPh sb="36" eb="37">
      <t>シ</t>
    </rPh>
    <rPh sb="37" eb="38">
      <t>ミナト</t>
    </rPh>
    <phoneticPr fontId="1"/>
  </si>
  <si>
    <t>鹿児島港施工状況確認等補助業務
－
Ｈ23.4.1～Ｈ24.3.28
建設コンサルタント等</t>
    <rPh sb="0" eb="3">
      <t>カゴシマ</t>
    </rPh>
    <rPh sb="3" eb="4">
      <t>コウ</t>
    </rPh>
    <rPh sb="4" eb="6">
      <t>セコウ</t>
    </rPh>
    <rPh sb="6" eb="8">
      <t>ジョウキョウ</t>
    </rPh>
    <rPh sb="8" eb="10">
      <t>カクニン</t>
    </rPh>
    <rPh sb="10" eb="11">
      <t>トウ</t>
    </rPh>
    <rPh sb="11" eb="13">
      <t>ホジョ</t>
    </rPh>
    <rPh sb="13" eb="15">
      <t>ギョウム</t>
    </rPh>
    <rPh sb="35" eb="37">
      <t>ケンセツ</t>
    </rPh>
    <rPh sb="44" eb="45">
      <t>トウ</t>
    </rPh>
    <phoneticPr fontId="1"/>
  </si>
  <si>
    <t>分任支出負担行為担当官
九州地方整備局　鹿児島港湾・空港整備事務所長
鹿児島市城南町23-1</t>
    <rPh sb="0" eb="1">
      <t>ブン</t>
    </rPh>
    <rPh sb="1" eb="2">
      <t>ニン</t>
    </rPh>
    <rPh sb="2" eb="4">
      <t>シシュツ</t>
    </rPh>
    <rPh sb="4" eb="6">
      <t>フタン</t>
    </rPh>
    <rPh sb="6" eb="8">
      <t>コウイ</t>
    </rPh>
    <rPh sb="8" eb="10">
      <t>タントウ</t>
    </rPh>
    <rPh sb="10" eb="11">
      <t>カン</t>
    </rPh>
    <rPh sb="12" eb="14">
      <t>キュウシュウ</t>
    </rPh>
    <rPh sb="14" eb="16">
      <t>チホウ</t>
    </rPh>
    <rPh sb="16" eb="18">
      <t>セイビ</t>
    </rPh>
    <rPh sb="18" eb="19">
      <t>キョク</t>
    </rPh>
    <rPh sb="20" eb="23">
      <t>カゴシマ</t>
    </rPh>
    <rPh sb="23" eb="25">
      <t>コウワン</t>
    </rPh>
    <rPh sb="26" eb="28">
      <t>クウコウ</t>
    </rPh>
    <rPh sb="28" eb="30">
      <t>セイビ</t>
    </rPh>
    <rPh sb="30" eb="32">
      <t>ジム</t>
    </rPh>
    <rPh sb="32" eb="33">
      <t>ショ</t>
    </rPh>
    <rPh sb="33" eb="34">
      <t>チョウ</t>
    </rPh>
    <rPh sb="35" eb="38">
      <t>カゴシマ</t>
    </rPh>
    <rPh sb="38" eb="39">
      <t>シ</t>
    </rPh>
    <rPh sb="39" eb="41">
      <t>ジョウナン</t>
    </rPh>
    <rPh sb="41" eb="42">
      <t>マチ</t>
    </rPh>
    <phoneticPr fontId="1"/>
  </si>
  <si>
    <t>鹿児島港整備船舶安全管理業務
－
Ｈ23.9.29～Ｈ24.3.29
建設コンサルタント等</t>
    <rPh sb="0" eb="3">
      <t>カゴシマ</t>
    </rPh>
    <rPh sb="3" eb="4">
      <t>コウ</t>
    </rPh>
    <rPh sb="4" eb="6">
      <t>セイビ</t>
    </rPh>
    <rPh sb="6" eb="8">
      <t>センパク</t>
    </rPh>
    <rPh sb="8" eb="10">
      <t>アンゼン</t>
    </rPh>
    <rPh sb="10" eb="12">
      <t>カンリ</t>
    </rPh>
    <rPh sb="12" eb="14">
      <t>ギョウム</t>
    </rPh>
    <rPh sb="35" eb="37">
      <t>ケンセツ</t>
    </rPh>
    <rPh sb="44" eb="45">
      <t>トウ</t>
    </rPh>
    <phoneticPr fontId="1"/>
  </si>
  <si>
    <t>志布志港施工状況確認等補助業務
－
Ｈ23.4.1～Ｈ24.3.27
建設コンサルタント等</t>
    <rPh sb="0" eb="3">
      <t>シブシ</t>
    </rPh>
    <rPh sb="3" eb="4">
      <t>コウ</t>
    </rPh>
    <rPh sb="4" eb="6">
      <t>セコウ</t>
    </rPh>
    <rPh sb="6" eb="8">
      <t>ジョウキョウ</t>
    </rPh>
    <rPh sb="8" eb="10">
      <t>カクニン</t>
    </rPh>
    <rPh sb="10" eb="11">
      <t>トウ</t>
    </rPh>
    <rPh sb="11" eb="13">
      <t>ホジョ</t>
    </rPh>
    <rPh sb="13" eb="15">
      <t>ギョウム</t>
    </rPh>
    <rPh sb="35" eb="37">
      <t>ケンセツ</t>
    </rPh>
    <rPh sb="44" eb="45">
      <t>トウ</t>
    </rPh>
    <phoneticPr fontId="1"/>
  </si>
  <si>
    <t>分任支出負担行為担当官
九州地方整備局　志布志港湾事務所長
鹿児島県志布志市志布志町帖6617-182</t>
    <rPh sb="0" eb="1">
      <t>ブン</t>
    </rPh>
    <rPh sb="1" eb="2">
      <t>ニン</t>
    </rPh>
    <rPh sb="2" eb="4">
      <t>シシュツ</t>
    </rPh>
    <rPh sb="4" eb="6">
      <t>フタン</t>
    </rPh>
    <rPh sb="6" eb="8">
      <t>コウイ</t>
    </rPh>
    <rPh sb="8" eb="10">
      <t>タントウ</t>
    </rPh>
    <rPh sb="10" eb="11">
      <t>カン</t>
    </rPh>
    <rPh sb="12" eb="14">
      <t>キュウシュウ</t>
    </rPh>
    <rPh sb="14" eb="16">
      <t>チホウ</t>
    </rPh>
    <rPh sb="16" eb="18">
      <t>セイビ</t>
    </rPh>
    <rPh sb="18" eb="19">
      <t>キョク</t>
    </rPh>
    <rPh sb="20" eb="23">
      <t>シブシ</t>
    </rPh>
    <rPh sb="23" eb="25">
      <t>コウワン</t>
    </rPh>
    <rPh sb="25" eb="27">
      <t>ジム</t>
    </rPh>
    <rPh sb="27" eb="28">
      <t>ショ</t>
    </rPh>
    <rPh sb="28" eb="29">
      <t>チョウ</t>
    </rPh>
    <rPh sb="30" eb="33">
      <t>カゴシマ</t>
    </rPh>
    <rPh sb="33" eb="34">
      <t>ケン</t>
    </rPh>
    <rPh sb="34" eb="37">
      <t>シブシ</t>
    </rPh>
    <rPh sb="37" eb="38">
      <t>シ</t>
    </rPh>
    <rPh sb="38" eb="41">
      <t>シブシ</t>
    </rPh>
    <rPh sb="41" eb="42">
      <t>マチ</t>
    </rPh>
    <rPh sb="42" eb="43">
      <t>チョウ</t>
    </rPh>
    <phoneticPr fontId="1"/>
  </si>
  <si>
    <t>関門航路施工状況確認等補助業務
－
Ｈ23.4.1～Ｈ24.3.29
建設コンサルタント等</t>
    <rPh sb="0" eb="2">
      <t>カンモン</t>
    </rPh>
    <rPh sb="2" eb="4">
      <t>コウロ</t>
    </rPh>
    <rPh sb="4" eb="6">
      <t>セコウ</t>
    </rPh>
    <rPh sb="6" eb="8">
      <t>ジョウキョウ</t>
    </rPh>
    <rPh sb="8" eb="10">
      <t>カクニン</t>
    </rPh>
    <rPh sb="10" eb="11">
      <t>トウ</t>
    </rPh>
    <rPh sb="11" eb="13">
      <t>ホジョ</t>
    </rPh>
    <rPh sb="13" eb="15">
      <t>ギョウム</t>
    </rPh>
    <rPh sb="35" eb="37">
      <t>ケンセツ</t>
    </rPh>
    <rPh sb="44" eb="45">
      <t>トウ</t>
    </rPh>
    <phoneticPr fontId="1"/>
  </si>
  <si>
    <t>分任支出負担行為担当官
九州地方整備局　関門航路事務所長
北九州市小倉北区浅野3丁目7-38</t>
    <rPh sb="0" eb="1">
      <t>ブン</t>
    </rPh>
    <rPh sb="1" eb="2">
      <t>ニン</t>
    </rPh>
    <rPh sb="2" eb="4">
      <t>シシュツ</t>
    </rPh>
    <rPh sb="4" eb="6">
      <t>フタン</t>
    </rPh>
    <rPh sb="6" eb="8">
      <t>コウイ</t>
    </rPh>
    <rPh sb="8" eb="10">
      <t>タントウ</t>
    </rPh>
    <rPh sb="10" eb="11">
      <t>カン</t>
    </rPh>
    <rPh sb="12" eb="14">
      <t>キュウシュウ</t>
    </rPh>
    <rPh sb="14" eb="16">
      <t>チホウ</t>
    </rPh>
    <rPh sb="16" eb="18">
      <t>セイビ</t>
    </rPh>
    <rPh sb="18" eb="19">
      <t>キョク</t>
    </rPh>
    <rPh sb="20" eb="22">
      <t>カンモン</t>
    </rPh>
    <rPh sb="22" eb="24">
      <t>コウロ</t>
    </rPh>
    <rPh sb="24" eb="26">
      <t>ジム</t>
    </rPh>
    <rPh sb="26" eb="27">
      <t>ショ</t>
    </rPh>
    <rPh sb="27" eb="28">
      <t>チョウ</t>
    </rPh>
    <rPh sb="29" eb="32">
      <t>キタキュウシュウ</t>
    </rPh>
    <rPh sb="32" eb="33">
      <t>シ</t>
    </rPh>
    <rPh sb="33" eb="35">
      <t>コクラ</t>
    </rPh>
    <rPh sb="35" eb="36">
      <t>キタ</t>
    </rPh>
    <rPh sb="36" eb="37">
      <t>ク</t>
    </rPh>
    <rPh sb="37" eb="39">
      <t>アサノ</t>
    </rPh>
    <rPh sb="40" eb="42">
      <t>チョウメ</t>
    </rPh>
    <phoneticPr fontId="1"/>
  </si>
  <si>
    <t>九州地方整備局管内作業船定期修理検討業務
－
Ｈ23.4.1～Ｈ24.3.30
建設コンサルタント等</t>
    <rPh sb="0" eb="2">
      <t>キュウシュウ</t>
    </rPh>
    <rPh sb="2" eb="4">
      <t>チホウ</t>
    </rPh>
    <rPh sb="4" eb="6">
      <t>セイビ</t>
    </rPh>
    <rPh sb="6" eb="7">
      <t>キョク</t>
    </rPh>
    <rPh sb="7" eb="9">
      <t>カンナイ</t>
    </rPh>
    <rPh sb="9" eb="11">
      <t>サギョウ</t>
    </rPh>
    <rPh sb="11" eb="12">
      <t>セン</t>
    </rPh>
    <rPh sb="12" eb="14">
      <t>テイキ</t>
    </rPh>
    <rPh sb="14" eb="16">
      <t>シュウリ</t>
    </rPh>
    <rPh sb="16" eb="18">
      <t>ケントウ</t>
    </rPh>
    <rPh sb="18" eb="20">
      <t>ギョウム</t>
    </rPh>
    <rPh sb="40" eb="42">
      <t>ケンセツ</t>
    </rPh>
    <rPh sb="49" eb="50">
      <t>トウ</t>
    </rPh>
    <phoneticPr fontId="1"/>
  </si>
  <si>
    <t>分任支出負担行為担当官
九州地方整備局　下関港湾空港技術調査事務所長
下関市東大和町2-29-1</t>
    <rPh sb="0" eb="1">
      <t>ブン</t>
    </rPh>
    <rPh sb="1" eb="2">
      <t>ニン</t>
    </rPh>
    <rPh sb="2" eb="4">
      <t>シシュツ</t>
    </rPh>
    <rPh sb="4" eb="6">
      <t>フタン</t>
    </rPh>
    <rPh sb="6" eb="8">
      <t>コウイ</t>
    </rPh>
    <rPh sb="8" eb="10">
      <t>タントウ</t>
    </rPh>
    <rPh sb="10" eb="11">
      <t>カン</t>
    </rPh>
    <rPh sb="12" eb="14">
      <t>キュウシュウ</t>
    </rPh>
    <rPh sb="14" eb="16">
      <t>チホウ</t>
    </rPh>
    <rPh sb="16" eb="18">
      <t>セイビ</t>
    </rPh>
    <rPh sb="18" eb="19">
      <t>キョク</t>
    </rPh>
    <rPh sb="20" eb="22">
      <t>シモノセキ</t>
    </rPh>
    <rPh sb="22" eb="24">
      <t>コウワン</t>
    </rPh>
    <rPh sb="24" eb="26">
      <t>クウコウ</t>
    </rPh>
    <rPh sb="26" eb="28">
      <t>ギジュツ</t>
    </rPh>
    <rPh sb="28" eb="30">
      <t>チョウサ</t>
    </rPh>
    <rPh sb="30" eb="32">
      <t>ジム</t>
    </rPh>
    <rPh sb="32" eb="33">
      <t>ショ</t>
    </rPh>
    <rPh sb="33" eb="34">
      <t>チョウ</t>
    </rPh>
    <rPh sb="35" eb="37">
      <t>シモノセキ</t>
    </rPh>
    <rPh sb="37" eb="38">
      <t>シ</t>
    </rPh>
    <rPh sb="38" eb="39">
      <t>ヒガシ</t>
    </rPh>
    <rPh sb="39" eb="41">
      <t>ヤマト</t>
    </rPh>
    <rPh sb="41" eb="42">
      <t>マチ</t>
    </rPh>
    <phoneticPr fontId="1"/>
  </si>
  <si>
    <t>（特社）日本作業船協会
東京都中央区八重洲2-9-7</t>
    <rPh sb="1" eb="2">
      <t>トク</t>
    </rPh>
    <rPh sb="2" eb="3">
      <t>シャ</t>
    </rPh>
    <rPh sb="4" eb="6">
      <t>ニホン</t>
    </rPh>
    <rPh sb="6" eb="8">
      <t>サギョウ</t>
    </rPh>
    <rPh sb="8" eb="9">
      <t>セン</t>
    </rPh>
    <rPh sb="9" eb="11">
      <t>キョウカイ</t>
    </rPh>
    <rPh sb="12" eb="14">
      <t>トウキョウ</t>
    </rPh>
    <rPh sb="14" eb="15">
      <t>ト</t>
    </rPh>
    <rPh sb="15" eb="18">
      <t>チュウオウク</t>
    </rPh>
    <rPh sb="18" eb="20">
      <t>ヤエ</t>
    </rPh>
    <rPh sb="20" eb="21">
      <t>ス</t>
    </rPh>
    <phoneticPr fontId="1"/>
  </si>
  <si>
    <t>空港整備事業費（照明工事）単価作成業務、東京航空局、平成24年3月8日～平成24年3月30日、建設コンサルタント</t>
    <rPh sb="20" eb="22">
      <t>トウキョウ</t>
    </rPh>
    <rPh sb="22" eb="25">
      <t>コウクウキョク</t>
    </rPh>
    <phoneticPr fontId="1"/>
  </si>
  <si>
    <t>江口　稔一
東京航空局
東京都千代田区九段南1-1-15</t>
    <phoneticPr fontId="1"/>
  </si>
  <si>
    <t>（財）経済調査会
東京都中央区銀座5-13-16</t>
    <rPh sb="1" eb="2">
      <t>ザイ</t>
    </rPh>
    <rPh sb="3" eb="5">
      <t>ケイザイ</t>
    </rPh>
    <rPh sb="5" eb="8">
      <t>チョウサカイ</t>
    </rPh>
    <phoneticPr fontId="0"/>
  </si>
  <si>
    <t>一財</t>
    <rPh sb="0" eb="1">
      <t>イチ</t>
    </rPh>
    <rPh sb="1" eb="2">
      <t>ザイ</t>
    </rPh>
    <phoneticPr fontId="1"/>
  </si>
  <si>
    <t>東京国際空港施設保全関係支援業務委託、東京国際空港、平成23年4月1日～平成24年3月31日、建設コンサルタント</t>
    <rPh sb="19" eb="21">
      <t>トウキョウ</t>
    </rPh>
    <rPh sb="21" eb="23">
      <t>コクサイ</t>
    </rPh>
    <rPh sb="23" eb="25">
      <t>クウコウ</t>
    </rPh>
    <rPh sb="26" eb="28">
      <t>ヘイセイ</t>
    </rPh>
    <rPh sb="30" eb="31">
      <t>ネン</t>
    </rPh>
    <rPh sb="32" eb="33">
      <t>ガツ</t>
    </rPh>
    <rPh sb="34" eb="35">
      <t>ニチ</t>
    </rPh>
    <rPh sb="36" eb="38">
      <t>ヘイセイ</t>
    </rPh>
    <rPh sb="40" eb="41">
      <t>ネン</t>
    </rPh>
    <rPh sb="42" eb="43">
      <t>ガツ</t>
    </rPh>
    <rPh sb="45" eb="46">
      <t>ニチ</t>
    </rPh>
    <rPh sb="47" eb="49">
      <t>ケンセツ</t>
    </rPh>
    <phoneticPr fontId="1"/>
  </si>
  <si>
    <t>倉富　隆
東京空港事務所
東京都大田区羽田空港3-3-1</t>
    <phoneticPr fontId="1"/>
  </si>
  <si>
    <t>（財）港湾空港建設技術サービスセンター
東京都千代田区霞ヶ関３－３－１尚友会館３階</t>
    <rPh sb="0" eb="3">
      <t>ザイ</t>
    </rPh>
    <rPh sb="3" eb="5">
      <t>コウワン</t>
    </rPh>
    <rPh sb="5" eb="7">
      <t>クウコウ</t>
    </rPh>
    <rPh sb="7" eb="9">
      <t>ケンセツ</t>
    </rPh>
    <rPh sb="9" eb="11">
      <t>ギジュツ</t>
    </rPh>
    <phoneticPr fontId="0"/>
  </si>
  <si>
    <t>一般競争入札（総合評価）</t>
    <rPh sb="0" eb="2">
      <t>イッパン</t>
    </rPh>
    <rPh sb="2" eb="4">
      <t>キョウソウ</t>
    </rPh>
    <rPh sb="4" eb="6">
      <t>ニュウサツ</t>
    </rPh>
    <rPh sb="7" eb="11">
      <t>ソウゴウヒョウカ</t>
    </rPh>
    <phoneticPr fontId="1"/>
  </si>
  <si>
    <t>分任支出負担行為担当官 沖縄総合事務局平良港湾事務所長 　小早川　弘
沖縄県宮古島市平良字西里７番地の２１</t>
    <rPh sb="29" eb="32">
      <t>コバヤカワ</t>
    </rPh>
    <rPh sb="33" eb="34">
      <t>ヒロシ</t>
    </rPh>
    <phoneticPr fontId="1"/>
  </si>
  <si>
    <r>
      <t>分任支出負担行為担当官 沖縄総合事務局石垣港湾事務所長</t>
    </r>
    <r>
      <rPr>
        <strike/>
        <sz val="9"/>
        <rFont val="ＭＳ Ｐゴシック"/>
        <family val="3"/>
        <charset val="128"/>
      </rPr>
      <t xml:space="preserve"> </t>
    </r>
    <r>
      <rPr>
        <sz val="9"/>
        <rFont val="ＭＳ Ｐゴシック"/>
        <family val="3"/>
        <charset val="128"/>
      </rPr>
      <t>倉　康夫
沖縄県石垣市美崎町１番地の１０</t>
    </r>
    <rPh sb="28" eb="29">
      <t>クラ</t>
    </rPh>
    <rPh sb="30" eb="32">
      <t>ヤスオ</t>
    </rPh>
    <phoneticPr fontId="1"/>
  </si>
  <si>
    <t>支出負担行為担当官 沖縄総合事務局開発建設部長中野　則夫
沖縄県那覇市おもろまち２丁目１番１号</t>
    <rPh sb="23" eb="24">
      <t>ナカ</t>
    </rPh>
    <rPh sb="24" eb="25">
      <t>ノ</t>
    </rPh>
    <rPh sb="26" eb="27">
      <t>ソク</t>
    </rPh>
    <rPh sb="27" eb="28">
      <t>オット</t>
    </rPh>
    <phoneticPr fontId="1"/>
  </si>
  <si>
    <t>分任支出負担行為担当官代理
 沖縄総合事務局南部国道事務所副所長 平良　盛隆
那覇市港町２-８-１４</t>
    <rPh sb="11" eb="13">
      <t>ダイリ</t>
    </rPh>
    <rPh sb="29" eb="32">
      <t>フクショチョウ</t>
    </rPh>
    <rPh sb="33" eb="35">
      <t>タイラ</t>
    </rPh>
    <rPh sb="36" eb="37">
      <t>モ</t>
    </rPh>
    <rPh sb="37" eb="38">
      <t>タカシ</t>
    </rPh>
    <phoneticPr fontId="1"/>
  </si>
  <si>
    <t>分任支出負担行為担当官
代理
 沖縄総合事務局南部国道事務所副所長　平良　盛隆
那覇市港町２-８-１４</t>
    <rPh sb="12" eb="14">
      <t>ダイリ</t>
    </rPh>
    <rPh sb="30" eb="33">
      <t>フクショチョウ</t>
    </rPh>
    <rPh sb="34" eb="36">
      <t>タイラ</t>
    </rPh>
    <rPh sb="37" eb="38">
      <t>モ</t>
    </rPh>
    <rPh sb="38" eb="39">
      <t>タカシ</t>
    </rPh>
    <phoneticPr fontId="1"/>
  </si>
  <si>
    <t>（特社）日本建設機械化協会
東京都港区芝公園３－５－８　機械振興会館</t>
    <phoneticPr fontId="1"/>
  </si>
  <si>
    <t>財団法人建設物価調査会 
福岡県福岡市博多区博多駅前１－１５－２０</t>
    <rPh sb="13" eb="16">
      <t>フクオカケン</t>
    </rPh>
    <rPh sb="16" eb="18">
      <t>フクオカ</t>
    </rPh>
    <rPh sb="18" eb="19">
      <t>シ</t>
    </rPh>
    <rPh sb="19" eb="22">
      <t>ハカタク</t>
    </rPh>
    <rPh sb="22" eb="24">
      <t>ハカタ</t>
    </rPh>
    <rPh sb="24" eb="26">
      <t>エキマエ</t>
    </rPh>
    <phoneticPr fontId="1"/>
  </si>
  <si>
    <t>財団法人港湾空港建設技術サービスセンター</t>
  </si>
  <si>
    <t>社団法人日本潜水協会</t>
  </si>
  <si>
    <t>一般財団法人沿岸技術研究センター</t>
  </si>
  <si>
    <t>一般財団法人建設物価調査会</t>
  </si>
  <si>
    <t>一般社団法人海洋調査協会</t>
  </si>
  <si>
    <t>一般財団法人公共用地補償機構</t>
  </si>
  <si>
    <t>一般社団法人農業土木機械化協会</t>
  </si>
  <si>
    <t>社団法人農業農村整備情報総合センター</t>
  </si>
  <si>
    <t>社団法人水産土木建設技術センター</t>
  </si>
  <si>
    <t>社団法人地域環境資源センター</t>
  </si>
  <si>
    <t>公益財団法人日本生態系協会</t>
  </si>
  <si>
    <t>一般社団法人公共建築協会</t>
  </si>
  <si>
    <t>財団法人航空保安無線システム協会</t>
  </si>
  <si>
    <t>一般財団法人航空保安研究センター</t>
  </si>
  <si>
    <t>財団法人日本地図センター</t>
  </si>
  <si>
    <t>社団法人日本測量協会</t>
  </si>
  <si>
    <t>社団法人寒地港湾技術研究センター</t>
  </si>
  <si>
    <t>財団法人河川環境管理財団</t>
  </si>
  <si>
    <t>社団法人東北建設協会</t>
  </si>
  <si>
    <t>一般財団法人砂防・地すべり技術センター</t>
  </si>
  <si>
    <t>一般社団法人日本作業船協会</t>
  </si>
  <si>
    <t>社団法人港湾荷役機械システム協会</t>
  </si>
  <si>
    <t>社団法人関東建設弘済会</t>
  </si>
  <si>
    <t>財団法人海洋架橋・橋梁調査会</t>
  </si>
  <si>
    <t>一般財団法人首都高速道路技術センター</t>
  </si>
  <si>
    <t>社団法人北陸建設弘済会</t>
  </si>
  <si>
    <t>社団法人中部建設協会</t>
  </si>
  <si>
    <t>一般財団法人日本建設情報総合センター</t>
  </si>
  <si>
    <t>一般財団法人砂防フロンティア整備推進機構</t>
  </si>
  <si>
    <t>財団法人建設技術研究所</t>
  </si>
  <si>
    <t>社団法人底質浄化協会</t>
  </si>
  <si>
    <t>社団法人近畿建設協会</t>
  </si>
  <si>
    <t>一般社団法人システム科学研究所</t>
  </si>
  <si>
    <t>一般財団法人関西電気保安協会</t>
  </si>
  <si>
    <t>一般財団法人日本航路標識協会</t>
  </si>
  <si>
    <t>社団法人中国建設弘済会</t>
  </si>
  <si>
    <t>公益社団法人瀬戸内海海上安全協会</t>
  </si>
  <si>
    <t>社団法人四国建設弘済会</t>
  </si>
  <si>
    <t>一般社団法人日本建設機械施工協会</t>
  </si>
  <si>
    <t>社団法人九州地方計画協会</t>
  </si>
  <si>
    <t>社団法人九州建設弘済会</t>
  </si>
  <si>
    <t>一般財団法人土木研究センター</t>
  </si>
  <si>
    <t>財団法人都市緑化機構</t>
  </si>
  <si>
    <t>財団法人日本緑化センター</t>
  </si>
  <si>
    <t>社団法人西部海難防止協会</t>
  </si>
  <si>
    <t>港湾品質監視等補助業務</t>
    <phoneticPr fontId="1"/>
  </si>
  <si>
    <t>社団法人海洋調査協会 
東京都中央区日本橋本町２ー８ー６　日本橋ビル３階</t>
    <rPh sb="0" eb="2">
      <t>シャダン</t>
    </rPh>
    <rPh sb="2" eb="4">
      <t>ホウジン</t>
    </rPh>
    <phoneticPr fontId="1"/>
  </si>
  <si>
    <t>指名競争入札
（総合評価）</t>
    <phoneticPr fontId="4"/>
  </si>
  <si>
    <t>指名競争入札
（総合評価）</t>
    <phoneticPr fontId="4"/>
  </si>
  <si>
    <t>指名競争入札
（総合評価）</t>
    <phoneticPr fontId="4"/>
  </si>
  <si>
    <t>一般社団法人日本建設機械施工協会</t>
    <rPh sb="0" eb="2">
      <t>イッパン</t>
    </rPh>
    <rPh sb="2" eb="4">
      <t>シャダン</t>
    </rPh>
    <rPh sb="4" eb="6">
      <t>ホウジン</t>
    </rPh>
    <rPh sb="12" eb="14">
      <t>セコウ</t>
    </rPh>
    <phoneticPr fontId="4"/>
  </si>
  <si>
    <t>社団法人北部九州河川利用協会</t>
    <rPh sb="4" eb="6">
      <t>ホクブ</t>
    </rPh>
    <rPh sb="6" eb="8">
      <t>キュウシュウ</t>
    </rPh>
    <rPh sb="8" eb="10">
      <t>カセン</t>
    </rPh>
    <rPh sb="10" eb="12">
      <t>リヨウ</t>
    </rPh>
    <rPh sb="12" eb="14">
      <t>キョウカイ</t>
    </rPh>
    <phoneticPr fontId="4"/>
  </si>
  <si>
    <t>（特社）北部九州河川利用協会
福岡県久留米市宮ノ陣３－８－８</t>
    <rPh sb="1" eb="2">
      <t>トク</t>
    </rPh>
    <rPh sb="4" eb="6">
      <t>ホクブ</t>
    </rPh>
    <rPh sb="6" eb="8">
      <t>キュウシュウ</t>
    </rPh>
    <rPh sb="8" eb="10">
      <t>カセン</t>
    </rPh>
    <rPh sb="10" eb="12">
      <t>リヨウ</t>
    </rPh>
    <rPh sb="12" eb="14">
      <t>キョウカイ</t>
    </rPh>
    <rPh sb="18" eb="21">
      <t>クルメ</t>
    </rPh>
    <rPh sb="22" eb="23">
      <t>ミヤ</t>
    </rPh>
    <rPh sb="24" eb="25">
      <t>ジン</t>
    </rPh>
    <phoneticPr fontId="4"/>
  </si>
  <si>
    <t>（特社）九州建設弘済会
福岡県福岡市博多区博多駅東２－５－１９</t>
    <rPh sb="1" eb="2">
      <t>トク</t>
    </rPh>
    <phoneticPr fontId="4"/>
  </si>
  <si>
    <t>財団法人先端建設技術センター</t>
    <phoneticPr fontId="1"/>
  </si>
  <si>
    <t>財団法人先端建設技術センター</t>
    <phoneticPr fontId="1"/>
  </si>
  <si>
    <t>契約の相手方法人の名称
（平成24年９月末時点）</t>
    <rPh sb="0" eb="2">
      <t>ケイヤク</t>
    </rPh>
    <rPh sb="3" eb="6">
      <t>アイテガタ</t>
    </rPh>
    <rPh sb="6" eb="8">
      <t>ホウジン</t>
    </rPh>
    <rPh sb="9" eb="11">
      <t>メイショウ</t>
    </rPh>
    <rPh sb="13" eb="15">
      <t>ヘイセイ</t>
    </rPh>
    <rPh sb="17" eb="18">
      <t>ネン</t>
    </rPh>
    <rPh sb="19" eb="20">
      <t>ガツ</t>
    </rPh>
    <rPh sb="20" eb="21">
      <t>マツ</t>
    </rPh>
    <rPh sb="21" eb="23">
      <t>ジテン</t>
    </rPh>
    <phoneticPr fontId="4"/>
  </si>
  <si>
    <t>※公益法人の区分において、「公財」は、「公益財団法人」、「公社」は「公益社団法人」、「特財」は、「特例財団法人」、「特社」は「特例社団法人」をいう。</t>
    <rPh sb="1" eb="3">
      <t>コウエキ</t>
    </rPh>
    <rPh sb="3" eb="5">
      <t>ホウジン</t>
    </rPh>
    <rPh sb="6" eb="8">
      <t>クブン</t>
    </rPh>
    <rPh sb="29" eb="31">
      <t>コウシャ</t>
    </rPh>
    <rPh sb="34" eb="36">
      <t>コウエキ</t>
    </rPh>
    <rPh sb="36" eb="38">
      <t>シャダン</t>
    </rPh>
    <rPh sb="38" eb="40">
      <t>ホウジン</t>
    </rPh>
    <rPh sb="58" eb="59">
      <t>トク</t>
    </rPh>
    <rPh sb="59" eb="60">
      <t>シャ</t>
    </rPh>
    <rPh sb="63" eb="65">
      <t>トクレイ</t>
    </rPh>
    <rPh sb="65" eb="67">
      <t>シャダン</t>
    </rPh>
    <rPh sb="67" eb="69">
      <t>ホウジン</t>
    </rPh>
    <phoneticPr fontId="4"/>
  </si>
  <si>
    <t>公益法人に対する支出の公表・点検の方針について（平成24年６月１日　行政改革実行本部決定）に基づく情報の公開　競争入札による契約に係る支出（公共工事）</t>
    <rPh sb="0" eb="2">
      <t>コウエキ</t>
    </rPh>
    <rPh sb="2" eb="4">
      <t>ホウジン</t>
    </rPh>
    <rPh sb="5" eb="6">
      <t>タイ</t>
    </rPh>
    <rPh sb="8" eb="10">
      <t>シシュツ</t>
    </rPh>
    <rPh sb="11" eb="13">
      <t>コウヒョウ</t>
    </rPh>
    <rPh sb="14" eb="16">
      <t>テンケン</t>
    </rPh>
    <rPh sb="17" eb="19">
      <t>ホウシン</t>
    </rPh>
    <rPh sb="24" eb="26">
      <t>ヘイセイ</t>
    </rPh>
    <rPh sb="28" eb="29">
      <t>ネン</t>
    </rPh>
    <rPh sb="30" eb="31">
      <t>ガツ</t>
    </rPh>
    <rPh sb="31" eb="33">
      <t>ツイタチ</t>
    </rPh>
    <rPh sb="34" eb="36">
      <t>ギョウセイ</t>
    </rPh>
    <rPh sb="36" eb="38">
      <t>カイカク</t>
    </rPh>
    <rPh sb="38" eb="40">
      <t>ジッコウ</t>
    </rPh>
    <rPh sb="40" eb="42">
      <t>ホンブ</t>
    </rPh>
    <rPh sb="42" eb="44">
      <t>ケッテイ</t>
    </rPh>
    <rPh sb="46" eb="47">
      <t>モト</t>
    </rPh>
    <rPh sb="49" eb="51">
      <t>ジョウホウ</t>
    </rPh>
    <rPh sb="52" eb="54">
      <t>コウカイ</t>
    </rPh>
    <rPh sb="55" eb="57">
      <t>キョウソウ</t>
    </rPh>
    <rPh sb="57" eb="59">
      <t>ニュウサツ</t>
    </rPh>
    <rPh sb="62" eb="64">
      <t>ケイヤク</t>
    </rPh>
    <rPh sb="65" eb="66">
      <t>カカ</t>
    </rPh>
    <rPh sb="67" eb="69">
      <t>シシュツ</t>
    </rPh>
    <rPh sb="70" eb="72">
      <t>コウキョウ</t>
    </rPh>
    <rPh sb="72" eb="74">
      <t>コウジ</t>
    </rPh>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</si>
</sst>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9" formatCode="_ * #,##0_ ;_ * \-#,##0_ ;_ * &quot;-&quot;_ ;_ @_ "/>
    <numFmt numFmtId="176" formatCode="0.0%"/>
    <numFmt numFmtId="177" formatCode="[$-411]ggge&quot;年&quot;m&quot;月&quot;d&quot;日&quot;;@"/>
    <numFmt numFmtId="178" formatCode="0_);\(0\)"/>
    <numFmt numFmtId="179" formatCode="0_ "/>
  </numFmts>
  <fonts count="45">
    <font>
      <sz val="11"/>
      <color theme="1"/>
      <name val="Calibri"/>
      <family val="3"/>
      <charset val="128"/>
      <scheme val="minor"/>
    </font>
    <font>
      <sz val="6"/>
      <name val="ＭＳ Ｐゴシック"/>
      <family val="3"/>
      <charset val="128"/>
    </font>
    <font>
      <sz val="11"/>
      <color indexed="8"/>
      <name val="ＭＳ Ｐゴシック"/>
      <family val="3"/>
      <charset val="128"/>
    </font>
    <font>
      <sz val="11"/>
      <name val="ＭＳ Ｐゴシック"/>
      <family val="3"/>
      <charset val="128"/>
    </font>
    <font>
      <sz val="6"/>
      <name val="ＭＳ Ｐゴシック"/>
      <family val="3"/>
      <charset val="128"/>
    </font>
    <font>
      <sz val="11"/>
      <name val="ＭＳ 明朝"/>
      <family val="1"/>
      <charset val="128"/>
    </font>
    <font>
      <sz val="8"/>
      <name val="ＭＳ 明朝"/>
      <family val="1"/>
      <charset val="128"/>
    </font>
    <font>
      <sz val="9"/>
      <name val="ＭＳ Ｐゴシック"/>
      <family val="3"/>
      <charset val="128"/>
    </font>
    <font>
      <b/>
      <sz val="18"/>
      <color indexed="56"/>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sz val="11"/>
      <color indexed="17"/>
      <name val="ＭＳ Ｐゴシック"/>
      <family val="3"/>
      <charset val="128"/>
    </font>
    <font>
      <b/>
      <sz val="15"/>
      <color indexed="56"/>
      <name val="ＭＳ Ｐゴシック"/>
      <family val="3"/>
      <charset val="128"/>
    </font>
    <font>
      <sz val="9"/>
      <name val="ＭＳ ゴシック"/>
      <family val="3"/>
      <charset val="128"/>
    </font>
    <font>
      <sz val="11"/>
      <color indexed="8"/>
      <name val="ＭＳ Ｐゴシック"/>
      <family val="3"/>
      <charset val="128"/>
    </font>
    <font>
      <sz val="9"/>
      <color indexed="8"/>
      <name val="ＭＳ Ｐゴシック"/>
      <family val="3"/>
      <charset val="128"/>
    </font>
    <font>
      <sz val="9"/>
      <color indexed="8"/>
      <name val="ＭＳ Ｐゴシック"/>
      <family val="3"/>
      <charset val="128"/>
    </font>
    <font>
      <sz val="6"/>
      <name val="ＭＳ ゴシック"/>
      <family val="3"/>
      <charset val="128"/>
    </font>
    <font>
      <sz val="11"/>
      <color indexed="8"/>
      <name val="ＭＳ Ｐゴシック"/>
      <family val="3"/>
      <charset val="128"/>
    </font>
    <font>
      <sz val="6"/>
      <name val="ＭＳ 明朝"/>
      <family val="1"/>
      <charset val="128"/>
    </font>
    <font>
      <sz val="18"/>
      <name val="ＭＳ Ｐゴシック"/>
      <family val="3"/>
      <charset val="128"/>
    </font>
    <font>
      <sz val="16"/>
      <name val="HGｺﾞｼｯｸM"/>
      <family val="3"/>
      <charset val="128"/>
    </font>
    <font>
      <sz val="10"/>
      <name val="ＭＳ Ｐゴシック"/>
      <family val="3"/>
      <charset val="128"/>
    </font>
    <font>
      <sz val="12"/>
      <color indexed="8"/>
      <name val="ＭＳ Ｐゴシック"/>
      <family val="3"/>
      <charset val="128"/>
    </font>
    <font>
      <sz val="12"/>
      <name val="ＭＳ Ｐゴシック"/>
      <family val="3"/>
      <charset val="128"/>
    </font>
    <font>
      <b/>
      <sz val="13"/>
      <color indexed="56"/>
      <name val="ＭＳ Ｐゴシック"/>
      <family val="3"/>
      <charset val="128"/>
    </font>
    <font>
      <sz val="11"/>
      <color indexed="60"/>
      <name val="ＭＳ Ｐゴシック"/>
      <family val="3"/>
      <charset val="128"/>
    </font>
    <font>
      <sz val="11"/>
      <color indexed="52"/>
      <name val="ＭＳ Ｐゴシック"/>
      <family val="3"/>
      <charset val="128"/>
    </font>
    <font>
      <b/>
      <sz val="18"/>
      <color indexed="56"/>
      <name val="ＭＳ Ｐゴシック"/>
      <family val="3"/>
      <charset val="128"/>
    </font>
    <font>
      <sz val="11"/>
      <name val="明朝"/>
      <family val="1"/>
      <charset val="128"/>
    </font>
    <font>
      <sz val="11"/>
      <name val="ＭＳ Ｐ明朝"/>
      <family val="1"/>
      <charset val="128"/>
    </font>
    <font>
      <sz val="11"/>
      <color indexed="20"/>
      <name val="ＭＳ Ｐゴシック"/>
      <family val="3"/>
      <charset val="128"/>
    </font>
    <font>
      <b/>
      <sz val="11"/>
      <color indexed="8"/>
      <name val="ＭＳ Ｐ明朝"/>
      <family val="1"/>
      <charset val="128"/>
    </font>
    <font>
      <sz val="22"/>
      <name val="ＭＳ Ｐゴシック"/>
      <family val="3"/>
      <charset val="128"/>
    </font>
    <font>
      <u/>
      <sz val="8.25"/>
      <color indexed="12"/>
      <name val="ＭＳ Ｐゴシック"/>
      <family val="3"/>
      <charset val="128"/>
    </font>
    <font>
      <strike/>
      <sz val="9"/>
      <name val="ＭＳ Ｐゴシック"/>
      <family val="3"/>
      <charset val="128"/>
    </font>
    <font>
      <sz val="13"/>
      <name val="ＭＳ ゴシック"/>
      <family val="3"/>
      <charset val="128"/>
    </font>
    <font>
      <sz val="11"/>
      <color theme="1"/>
      <name val="Calibri"/>
      <family val="3"/>
      <charset val="128"/>
      <scheme val="minor"/>
    </font>
    <font>
      <sz val="12"/>
      <name val="Calibri"/>
      <family val="3"/>
      <charset val="128"/>
      <scheme val="minor"/>
    </font>
    <font>
      <sz val="12"/>
      <name val="Cambria"/>
      <family val="3"/>
      <charset val="128"/>
      <scheme val="major"/>
    </font>
    <font>
      <sz val="9"/>
      <name val="Calibri"/>
      <family val="3"/>
      <charset val="128"/>
      <scheme val="minor"/>
    </font>
    <font>
      <sz val="9"/>
      <color theme="1"/>
      <name val="Calibri"/>
      <family val="3"/>
      <charset val="128"/>
      <scheme val="minor"/>
    </font>
    <font>
      <sz val="9"/>
      <color theme="1"/>
      <name val="ＭＳ ゴシック"/>
      <family val="3"/>
      <charset val="128"/>
    </font>
    <font>
      <sz val="9"/>
      <color theme="1"/>
      <name val="ＭＳ Ｐゴシック"/>
      <family val="3"/>
      <charset val="128"/>
    </font>
  </fonts>
  <fills count="4">
    <fill>
      <patternFill patternType="none"/>
    </fill>
    <fill>
      <patternFill patternType="gray125"/>
    </fill>
    <fill>
      <patternFill patternType="solid">
        <fgColor theme="8" tint="0.59999389629810485"/>
        <bgColor indexed="65"/>
      </patternFill>
    </fill>
    <fill>
      <patternFill patternType="solid">
        <fgColor theme="0" tint="-4.9989318521683403E-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14">
    <xf numFmtId="0" fontId="0" fillId="0" borderId="0">
      <alignment vertical="center"/>
    </xf>
    <xf numFmtId="0" fontId="38" fillId="2" borderId="0" applyNumberFormat="0" applyBorder="0" applyAlignment="0" applyProtection="0">
      <alignment vertical="center"/>
    </xf>
    <xf numFmtId="9" fontId="38" fillId="0" borderId="0" applyFont="0" applyFill="0" applyBorder="0" applyAlignment="0" applyProtection="0">
      <alignment vertical="center"/>
    </xf>
    <xf numFmtId="9" fontId="3" fillId="0" borderId="0" applyFont="0" applyFill="0" applyBorder="0" applyAlignment="0" applyProtection="0">
      <alignment vertical="center"/>
    </xf>
    <xf numFmtId="38" fontId="38" fillId="0" borderId="0" applyFont="0" applyFill="0" applyBorder="0" applyAlignment="0" applyProtection="0">
      <alignment vertical="center"/>
    </xf>
    <xf numFmtId="38" fontId="3" fillId="0" borderId="0" applyFont="0" applyFill="0" applyBorder="0" applyAlignment="0" applyProtection="0">
      <alignment vertical="center"/>
    </xf>
    <xf numFmtId="38" fontId="3" fillId="0" borderId="0" applyFont="0" applyFill="0" applyBorder="0" applyAlignment="0" applyProtection="0"/>
    <xf numFmtId="0" fontId="3" fillId="0" borderId="0">
      <alignment vertical="center"/>
    </xf>
    <xf numFmtId="0" fontId="38" fillId="0" borderId="0">
      <alignment vertical="center"/>
    </xf>
    <xf numFmtId="0" fontId="3" fillId="0" borderId="0">
      <alignment vertical="center"/>
    </xf>
    <xf numFmtId="0" fontId="3" fillId="0" borderId="0"/>
    <xf numFmtId="0" fontId="3" fillId="0" borderId="0">
      <alignment vertical="center"/>
    </xf>
    <xf numFmtId="0" fontId="19" fillId="0" borderId="0"/>
    <xf numFmtId="0" fontId="3" fillId="0" borderId="0">
      <alignment vertical="center"/>
    </xf>
  </cellStyleXfs>
  <cellXfs count="130">
    <xf numFmtId="0" fontId="0" fillId="0" borderId="0" xfId="0">
      <alignment vertical="center"/>
    </xf>
    <xf numFmtId="0" fontId="6" fillId="0" borderId="0" xfId="0" applyFont="1" applyFill="1" applyAlignment="1">
      <alignment horizontal="center" vertical="center" wrapText="1"/>
    </xf>
    <xf numFmtId="0" fontId="7" fillId="0" borderId="1" xfId="0" applyFont="1" applyFill="1" applyBorder="1" applyAlignment="1" applyProtection="1">
      <alignment vertical="center" wrapText="1"/>
      <protection locked="0"/>
    </xf>
    <xf numFmtId="176" fontId="7" fillId="0" borderId="1" xfId="0" applyNumberFormat="1" applyFont="1" applyFill="1" applyBorder="1" applyAlignment="1" applyProtection="1">
      <alignment horizontal="center" vertical="center"/>
      <protection locked="0"/>
    </xf>
    <xf numFmtId="0" fontId="7" fillId="0" borderId="1" xfId="0" applyFont="1" applyFill="1" applyBorder="1" applyAlignment="1" applyProtection="1">
      <alignment horizontal="center" vertical="center"/>
      <protection locked="0"/>
    </xf>
    <xf numFmtId="0" fontId="7" fillId="0" borderId="1" xfId="0" applyFont="1" applyFill="1" applyBorder="1" applyAlignment="1" applyProtection="1">
      <alignment vertical="center" wrapText="1" shrinkToFit="1"/>
      <protection locked="0"/>
    </xf>
    <xf numFmtId="0" fontId="7" fillId="0" borderId="1" xfId="7" applyFont="1" applyFill="1" applyBorder="1" applyAlignment="1" applyProtection="1">
      <alignment vertical="center" wrapText="1"/>
      <protection locked="0"/>
    </xf>
    <xf numFmtId="0" fontId="7" fillId="0" borderId="1" xfId="7" applyFont="1" applyFill="1" applyBorder="1" applyAlignment="1" applyProtection="1">
      <alignment horizontal="center" vertical="center"/>
      <protection locked="0"/>
    </xf>
    <xf numFmtId="0" fontId="7" fillId="0" borderId="1" xfId="0" applyFont="1" applyFill="1" applyBorder="1" applyAlignment="1" applyProtection="1">
      <alignment vertical="center" wrapText="1"/>
    </xf>
    <xf numFmtId="178" fontId="7" fillId="0" borderId="1" xfId="0" applyNumberFormat="1" applyFont="1" applyFill="1" applyBorder="1" applyAlignment="1">
      <alignment vertical="center" wrapText="1"/>
    </xf>
    <xf numFmtId="0" fontId="7" fillId="0" borderId="1" xfId="0" applyFont="1" applyFill="1" applyBorder="1" applyAlignment="1">
      <alignment horizontal="left" vertical="center" wrapText="1"/>
    </xf>
    <xf numFmtId="177" fontId="7" fillId="0" borderId="1" xfId="0" applyNumberFormat="1" applyFont="1" applyFill="1" applyBorder="1" applyAlignment="1">
      <alignment horizontal="center" vertical="center" wrapText="1"/>
    </xf>
    <xf numFmtId="0" fontId="7" fillId="0" borderId="1" xfId="0" applyFont="1" applyFill="1" applyBorder="1" applyAlignment="1">
      <alignment horizontal="center" vertical="center" wrapText="1"/>
    </xf>
    <xf numFmtId="38" fontId="7" fillId="0" borderId="1" xfId="4" applyFont="1" applyFill="1" applyBorder="1" applyAlignment="1">
      <alignment horizontal="right" vertical="center" wrapText="1"/>
    </xf>
    <xf numFmtId="0" fontId="5" fillId="0" borderId="0" xfId="0" applyFont="1" applyFill="1">
      <alignment vertical="center"/>
    </xf>
    <xf numFmtId="169" fontId="14" fillId="0" borderId="1" xfId="11" applyNumberFormat="1" applyFont="1" applyFill="1" applyBorder="1" applyAlignment="1">
      <alignment horizontal="center" vertical="center" wrapText="1"/>
    </xf>
    <xf numFmtId="0" fontId="14" fillId="0" borderId="1" xfId="11" applyFont="1" applyFill="1" applyBorder="1" applyAlignment="1">
      <alignment vertical="center" wrapText="1"/>
    </xf>
    <xf numFmtId="14" fontId="14" fillId="0" borderId="1" xfId="11" applyNumberFormat="1" applyFont="1" applyFill="1" applyBorder="1" applyAlignment="1">
      <alignment horizontal="center" vertical="center" shrinkToFit="1"/>
    </xf>
    <xf numFmtId="0" fontId="14" fillId="0" borderId="1" xfId="0" applyFont="1" applyFill="1" applyBorder="1" applyAlignment="1">
      <alignment horizontal="left" vertical="center" wrapText="1"/>
    </xf>
    <xf numFmtId="0" fontId="14" fillId="0" borderId="1" xfId="11" applyFont="1" applyFill="1" applyBorder="1" applyAlignment="1">
      <alignment horizontal="left" vertical="center" wrapText="1"/>
    </xf>
    <xf numFmtId="177" fontId="14" fillId="0" borderId="1" xfId="13" applyNumberFormat="1" applyFont="1" applyFill="1" applyBorder="1" applyAlignment="1">
      <alignment horizontal="center" vertical="center" shrinkToFit="1"/>
    </xf>
    <xf numFmtId="0" fontId="39" fillId="0" borderId="0" xfId="0" applyFont="1" applyFill="1">
      <alignment vertical="center"/>
    </xf>
    <xf numFmtId="38" fontId="39" fillId="0" borderId="0" xfId="4" applyFont="1" applyFill="1">
      <alignment vertical="center"/>
    </xf>
    <xf numFmtId="0" fontId="40" fillId="0" borderId="0" xfId="0" applyFont="1" applyFill="1">
      <alignment vertical="center"/>
    </xf>
    <xf numFmtId="0" fontId="39" fillId="0" borderId="0" xfId="0" applyFont="1" applyFill="1" applyAlignment="1">
      <alignment vertical="center"/>
    </xf>
    <xf numFmtId="0" fontId="25" fillId="0" borderId="0" xfId="0" applyFont="1" applyFill="1">
      <alignment vertical="center"/>
    </xf>
    <xf numFmtId="0" fontId="41" fillId="0" borderId="1" xfId="0" applyFont="1" applyFill="1" applyBorder="1" applyAlignment="1">
      <alignment vertical="center" wrapText="1"/>
    </xf>
    <xf numFmtId="38" fontId="41" fillId="0" borderId="1" xfId="4" applyFont="1" applyFill="1" applyBorder="1" applyAlignment="1">
      <alignment vertical="center"/>
    </xf>
    <xf numFmtId="0" fontId="41" fillId="0" borderId="1" xfId="0" applyFont="1" applyFill="1" applyBorder="1" applyAlignment="1">
      <alignment vertical="center"/>
    </xf>
    <xf numFmtId="0" fontId="41" fillId="0" borderId="1" xfId="0" applyFont="1" applyFill="1" applyBorder="1">
      <alignment vertical="center"/>
    </xf>
    <xf numFmtId="49" fontId="41" fillId="0" borderId="1" xfId="0" applyNumberFormat="1" applyFont="1" applyFill="1" applyBorder="1" applyAlignment="1">
      <alignment horizontal="left" vertical="center" wrapText="1"/>
    </xf>
    <xf numFmtId="49" fontId="41" fillId="0" borderId="1" xfId="0" applyNumberFormat="1" applyFont="1" applyFill="1" applyBorder="1" applyAlignment="1">
      <alignment horizontal="center" vertical="center" wrapText="1"/>
    </xf>
    <xf numFmtId="3" fontId="41" fillId="0" borderId="1" xfId="0" applyNumberFormat="1" applyFont="1" applyFill="1" applyBorder="1" applyAlignment="1">
      <alignment vertical="center" wrapText="1"/>
    </xf>
    <xf numFmtId="0" fontId="41" fillId="0" borderId="1" xfId="0" applyFont="1" applyFill="1" applyBorder="1" applyAlignment="1">
      <alignment horizontal="center" vertical="center" wrapText="1"/>
    </xf>
    <xf numFmtId="0" fontId="41" fillId="0" borderId="1" xfId="0" applyFont="1" applyFill="1" applyBorder="1" applyAlignment="1" applyProtection="1">
      <alignment horizontal="left" vertical="center" wrapText="1"/>
      <protection locked="0"/>
    </xf>
    <xf numFmtId="38" fontId="41" fillId="0" borderId="1" xfId="6" applyFont="1" applyFill="1" applyBorder="1" applyAlignment="1" applyProtection="1">
      <alignment horizontal="left" vertical="center" wrapText="1"/>
      <protection locked="0"/>
    </xf>
    <xf numFmtId="0" fontId="41" fillId="0" borderId="1" xfId="0" applyNumberFormat="1" applyFont="1" applyFill="1" applyBorder="1" applyAlignment="1" applyProtection="1">
      <alignment horizontal="left" vertical="center" wrapText="1"/>
      <protection locked="0"/>
    </xf>
    <xf numFmtId="38" fontId="41" fillId="0" borderId="1" xfId="4" applyFont="1" applyFill="1" applyBorder="1" applyAlignment="1" applyProtection="1">
      <alignment horizontal="left" vertical="center" wrapText="1"/>
      <protection locked="0"/>
    </xf>
    <xf numFmtId="38" fontId="41" fillId="0" borderId="1" xfId="4" applyFont="1" applyFill="1" applyBorder="1" applyAlignment="1">
      <alignment vertical="center" wrapText="1"/>
    </xf>
    <xf numFmtId="0" fontId="41" fillId="0" borderId="1" xfId="0" applyFont="1" applyFill="1" applyBorder="1" applyAlignment="1">
      <alignment horizontal="left" vertical="center" wrapText="1"/>
    </xf>
    <xf numFmtId="0" fontId="41" fillId="0" borderId="1" xfId="7" applyFont="1" applyFill="1" applyBorder="1" applyAlignment="1">
      <alignment horizontal="left" vertical="center" wrapText="1" shrinkToFit="1"/>
    </xf>
    <xf numFmtId="0" fontId="41" fillId="0" borderId="1" xfId="0" applyFont="1" applyFill="1" applyBorder="1" applyAlignment="1">
      <alignment vertical="center" wrapText="1" shrinkToFit="1"/>
    </xf>
    <xf numFmtId="38" fontId="41" fillId="0" borderId="1" xfId="4" applyFont="1" applyFill="1" applyBorder="1" applyAlignment="1">
      <alignment horizontal="right" vertical="center"/>
    </xf>
    <xf numFmtId="0" fontId="41" fillId="0" borderId="1" xfId="0" applyFont="1" applyFill="1" applyBorder="1" applyAlignment="1">
      <alignment horizontal="center" vertical="center"/>
    </xf>
    <xf numFmtId="0" fontId="41" fillId="0" borderId="1" xfId="0" applyFont="1" applyFill="1" applyBorder="1" applyAlignment="1">
      <alignment horizontal="left" vertical="center" wrapText="1" shrinkToFit="1"/>
    </xf>
    <xf numFmtId="0" fontId="41" fillId="0" borderId="1" xfId="11" applyFont="1" applyFill="1" applyBorder="1" applyAlignment="1">
      <alignment horizontal="left" vertical="center" wrapText="1"/>
    </xf>
    <xf numFmtId="38" fontId="41" fillId="0" borderId="1" xfId="4" applyFont="1" applyFill="1" applyBorder="1" applyAlignment="1">
      <alignment horizontal="right" vertical="center" wrapText="1"/>
    </xf>
    <xf numFmtId="0" fontId="41" fillId="0" borderId="1" xfId="10" applyFont="1" applyFill="1" applyBorder="1" applyAlignment="1">
      <alignment horizontal="left" vertical="center" wrapText="1"/>
    </xf>
    <xf numFmtId="0" fontId="41" fillId="0" borderId="1" xfId="11" applyFont="1" applyFill="1" applyBorder="1" applyAlignment="1">
      <alignment vertical="center" wrapText="1"/>
    </xf>
    <xf numFmtId="0" fontId="41" fillId="0" borderId="1" xfId="11" applyFont="1" applyFill="1" applyBorder="1" applyAlignment="1">
      <alignment vertical="center" wrapText="1" shrinkToFit="1"/>
    </xf>
    <xf numFmtId="38" fontId="41" fillId="0" borderId="1" xfId="4" applyFont="1" applyFill="1" applyBorder="1">
      <alignment vertical="center"/>
    </xf>
    <xf numFmtId="38" fontId="41" fillId="0" borderId="1" xfId="4" applyFont="1" applyFill="1" applyBorder="1" applyAlignment="1">
      <alignment horizontal="center" vertical="center"/>
    </xf>
    <xf numFmtId="0" fontId="41" fillId="0" borderId="1" xfId="11" applyFont="1" applyFill="1" applyBorder="1" applyAlignment="1">
      <alignment horizontal="center" vertical="center" wrapText="1"/>
    </xf>
    <xf numFmtId="0" fontId="41" fillId="0" borderId="1" xfId="11" applyNumberFormat="1" applyFont="1" applyFill="1" applyBorder="1" applyAlignment="1">
      <alignment horizontal="center" vertical="center" wrapText="1"/>
    </xf>
    <xf numFmtId="0" fontId="14" fillId="0" borderId="1" xfId="0" applyNumberFormat="1" applyFont="1" applyFill="1" applyBorder="1" applyAlignment="1">
      <alignment horizontal="center" vertical="center" wrapText="1"/>
    </xf>
    <xf numFmtId="177" fontId="7" fillId="0" borderId="1" xfId="0" applyNumberFormat="1" applyFont="1" applyFill="1" applyBorder="1" applyAlignment="1" applyProtection="1">
      <alignment horizontal="center" vertical="center"/>
      <protection locked="0"/>
    </xf>
    <xf numFmtId="177" fontId="7" fillId="0" borderId="1" xfId="7" applyNumberFormat="1" applyFont="1" applyFill="1" applyBorder="1" applyAlignment="1" applyProtection="1">
      <alignment horizontal="center" vertical="center"/>
      <protection locked="0"/>
    </xf>
    <xf numFmtId="177" fontId="7" fillId="0" borderId="1" xfId="0" applyNumberFormat="1" applyFont="1" applyFill="1" applyBorder="1" applyAlignment="1" applyProtection="1">
      <alignment horizontal="center" vertical="center" wrapText="1"/>
    </xf>
    <xf numFmtId="177" fontId="41" fillId="0" borderId="1" xfId="0" applyNumberFormat="1" applyFont="1" applyFill="1" applyBorder="1" applyAlignment="1">
      <alignment horizontal="center" vertical="center"/>
    </xf>
    <xf numFmtId="177" fontId="41" fillId="0" borderId="1" xfId="12" applyNumberFormat="1" applyFont="1" applyFill="1" applyBorder="1" applyAlignment="1">
      <alignment horizontal="center" vertical="center" wrapText="1"/>
    </xf>
    <xf numFmtId="176" fontId="41" fillId="0" borderId="1" xfId="2" applyNumberFormat="1" applyFont="1" applyFill="1" applyBorder="1" applyAlignment="1">
      <alignment horizontal="right" vertical="center"/>
    </xf>
    <xf numFmtId="176" fontId="41" fillId="0" borderId="1" xfId="2" applyNumberFormat="1" applyFont="1" applyFill="1" applyBorder="1" applyAlignment="1">
      <alignment horizontal="right" vertical="center" wrapText="1"/>
    </xf>
    <xf numFmtId="176" fontId="14" fillId="0" borderId="1" xfId="2" applyNumberFormat="1" applyFont="1" applyFill="1" applyBorder="1" applyAlignment="1">
      <alignment horizontal="right" vertical="center" wrapText="1"/>
    </xf>
    <xf numFmtId="176" fontId="14" fillId="0" borderId="1" xfId="2" quotePrefix="1" applyNumberFormat="1" applyFont="1" applyFill="1" applyBorder="1" applyAlignment="1">
      <alignment horizontal="right" vertical="center" wrapText="1"/>
    </xf>
    <xf numFmtId="38" fontId="7" fillId="0" borderId="1" xfId="4" applyFont="1" applyFill="1" applyBorder="1" applyAlignment="1" applyProtection="1">
      <alignment vertical="center"/>
      <protection locked="0"/>
    </xf>
    <xf numFmtId="38" fontId="7" fillId="0" borderId="1" xfId="4" applyFont="1" applyFill="1" applyBorder="1" applyAlignment="1" applyProtection="1">
      <alignment horizontal="center" vertical="center" wrapText="1"/>
    </xf>
    <xf numFmtId="38" fontId="41" fillId="0" borderId="1" xfId="4" applyFont="1" applyFill="1" applyBorder="1" applyAlignment="1" applyProtection="1">
      <alignment horizontal="right" vertical="center" shrinkToFit="1"/>
      <protection locked="0"/>
    </xf>
    <xf numFmtId="38" fontId="41" fillId="0" borderId="1" xfId="4" applyFont="1" applyFill="1" applyBorder="1" applyAlignment="1">
      <alignment vertical="center" shrinkToFit="1"/>
    </xf>
    <xf numFmtId="38" fontId="14" fillId="0" borderId="1" xfId="4" applyFont="1" applyFill="1" applyBorder="1" applyAlignment="1">
      <alignment vertical="center" wrapText="1"/>
    </xf>
    <xf numFmtId="38" fontId="14" fillId="0" borderId="1" xfId="4" applyFont="1" applyFill="1" applyBorder="1" applyAlignment="1">
      <alignment vertical="center" shrinkToFit="1"/>
    </xf>
    <xf numFmtId="38" fontId="14" fillId="0" borderId="1" xfId="4" applyFont="1" applyFill="1" applyBorder="1" applyAlignment="1">
      <alignment horizontal="right" vertical="center" wrapText="1"/>
    </xf>
    <xf numFmtId="176" fontId="7" fillId="0" borderId="1" xfId="2" applyNumberFormat="1" applyFont="1" applyFill="1" applyBorder="1" applyAlignment="1">
      <alignment horizontal="right" vertical="center" wrapText="1"/>
    </xf>
    <xf numFmtId="176" fontId="7" fillId="0" borderId="1" xfId="2" applyNumberFormat="1" applyFont="1" applyFill="1" applyBorder="1" applyAlignment="1" applyProtection="1">
      <alignment horizontal="right" vertical="center"/>
      <protection locked="0"/>
    </xf>
    <xf numFmtId="176" fontId="7" fillId="0" borderId="1" xfId="2" applyNumberFormat="1" applyFont="1" applyFill="1" applyBorder="1" applyAlignment="1" applyProtection="1">
      <alignment horizontal="right" vertical="center" wrapText="1"/>
    </xf>
    <xf numFmtId="176" fontId="41" fillId="0" borderId="1" xfId="2" quotePrefix="1" applyNumberFormat="1" applyFont="1" applyFill="1" applyBorder="1" applyAlignment="1">
      <alignment horizontal="right" vertical="center"/>
    </xf>
    <xf numFmtId="176" fontId="41" fillId="0" borderId="1" xfId="2" applyNumberFormat="1" applyFont="1" applyFill="1" applyBorder="1" applyAlignment="1">
      <alignment horizontal="right" vertical="center" wrapText="1" shrinkToFit="1"/>
    </xf>
    <xf numFmtId="176" fontId="14" fillId="0" borderId="1" xfId="2" applyNumberFormat="1" applyFont="1" applyFill="1" applyBorder="1" applyAlignment="1">
      <alignment horizontal="right" vertical="center" shrinkToFit="1"/>
    </xf>
    <xf numFmtId="0" fontId="7" fillId="0" borderId="1" xfId="0" applyFont="1" applyFill="1" applyBorder="1" applyAlignment="1">
      <alignment horizontal="center" vertical="center"/>
    </xf>
    <xf numFmtId="0" fontId="7" fillId="0" borderId="1" xfId="0" applyFont="1" applyFill="1" applyBorder="1" applyAlignment="1">
      <alignment vertical="center" wrapText="1"/>
    </xf>
    <xf numFmtId="179" fontId="7" fillId="0" borderId="1" xfId="0" applyNumberFormat="1" applyFont="1" applyFill="1" applyBorder="1" applyAlignment="1">
      <alignment horizontal="center" vertical="center" wrapText="1"/>
    </xf>
    <xf numFmtId="38" fontId="7" fillId="0" borderId="1" xfId="4" applyFont="1" applyFill="1" applyBorder="1" applyAlignment="1" applyProtection="1">
      <alignment horizontal="right" vertical="center" wrapText="1"/>
    </xf>
    <xf numFmtId="176" fontId="7" fillId="0" borderId="1" xfId="0" applyNumberFormat="1" applyFont="1" applyFill="1" applyBorder="1" applyAlignment="1" applyProtection="1">
      <alignment horizontal="right" vertical="center"/>
      <protection locked="0"/>
    </xf>
    <xf numFmtId="0" fontId="7" fillId="0" borderId="1" xfId="0" applyFont="1" applyFill="1" applyBorder="1" applyAlignment="1" applyProtection="1">
      <alignment horizontal="right" vertical="center" wrapText="1"/>
    </xf>
    <xf numFmtId="0" fontId="7" fillId="0" borderId="1" xfId="11" applyFont="1" applyFill="1" applyBorder="1" applyAlignment="1">
      <alignment horizontal="left" vertical="center" wrapText="1"/>
    </xf>
    <xf numFmtId="0" fontId="41" fillId="0" borderId="1" xfId="0" applyNumberFormat="1" applyFont="1" applyFill="1" applyBorder="1" applyAlignment="1">
      <alignment horizontal="center" vertical="center" wrapText="1"/>
    </xf>
    <xf numFmtId="0" fontId="14" fillId="0" borderId="1" xfId="7" applyFont="1" applyFill="1" applyBorder="1" applyAlignment="1">
      <alignment vertical="center" wrapText="1"/>
    </xf>
    <xf numFmtId="177" fontId="14" fillId="0" borderId="1" xfId="7" applyNumberFormat="1" applyFont="1" applyFill="1" applyBorder="1" applyAlignment="1">
      <alignment horizontal="center" vertical="center" shrinkToFit="1"/>
    </xf>
    <xf numFmtId="0" fontId="42" fillId="0" borderId="1" xfId="0" applyFont="1" applyFill="1" applyBorder="1">
      <alignment vertical="center"/>
    </xf>
    <xf numFmtId="0" fontId="14" fillId="0" borderId="1" xfId="0" applyFont="1" applyFill="1" applyBorder="1" applyAlignment="1">
      <alignment horizontal="center" vertical="center" wrapText="1"/>
    </xf>
    <xf numFmtId="0" fontId="43" fillId="0" borderId="1" xfId="0" applyFont="1" applyFill="1" applyBorder="1" applyAlignment="1">
      <alignment horizontal="center" vertical="center"/>
    </xf>
    <xf numFmtId="0" fontId="14" fillId="0" borderId="1" xfId="0" applyFont="1" applyFill="1" applyBorder="1" applyAlignment="1">
      <alignment vertical="center" wrapText="1"/>
    </xf>
    <xf numFmtId="177" fontId="14" fillId="0" borderId="1" xfId="0" applyNumberFormat="1" applyFont="1" applyFill="1" applyBorder="1" applyAlignment="1">
      <alignment horizontal="center" vertical="center" shrinkToFit="1"/>
    </xf>
    <xf numFmtId="49" fontId="14" fillId="0" borderId="1" xfId="0" applyNumberFormat="1" applyFont="1" applyFill="1" applyBorder="1" applyAlignment="1">
      <alignment vertical="center" wrapText="1"/>
    </xf>
    <xf numFmtId="38" fontId="14" fillId="0" borderId="1" xfId="4" applyFont="1" applyFill="1" applyBorder="1" applyAlignment="1">
      <alignment vertical="center"/>
    </xf>
    <xf numFmtId="176" fontId="14" fillId="0" borderId="1" xfId="2" applyNumberFormat="1" applyFont="1" applyFill="1" applyBorder="1" applyAlignment="1">
      <alignment horizontal="right" vertical="center"/>
    </xf>
    <xf numFmtId="0" fontId="5" fillId="0" borderId="0" xfId="0" applyFont="1" applyFill="1" applyAlignment="1">
      <alignment horizontal="center" vertical="center"/>
    </xf>
    <xf numFmtId="38" fontId="5" fillId="0" borderId="0" xfId="4" applyFont="1" applyFill="1" applyAlignment="1">
      <alignment horizontal="center" vertical="center"/>
    </xf>
    <xf numFmtId="38" fontId="5" fillId="0" borderId="0" xfId="4" applyFont="1" applyFill="1">
      <alignment vertical="center"/>
    </xf>
    <xf numFmtId="0" fontId="0" fillId="0" borderId="0" xfId="0" applyFill="1" applyBorder="1">
      <alignment vertical="center"/>
    </xf>
    <xf numFmtId="177" fontId="41" fillId="0" borderId="1" xfId="0" applyNumberFormat="1" applyFont="1" applyFill="1" applyBorder="1" applyAlignment="1">
      <alignment horizontal="center" vertical="center" wrapText="1"/>
    </xf>
    <xf numFmtId="177" fontId="41" fillId="0" borderId="1" xfId="0" applyNumberFormat="1" applyFont="1" applyFill="1" applyBorder="1" applyAlignment="1">
      <alignment horizontal="center" vertical="center" shrinkToFit="1"/>
    </xf>
    <xf numFmtId="177" fontId="41" fillId="0" borderId="1" xfId="6" applyNumberFormat="1" applyFont="1" applyFill="1" applyBorder="1" applyAlignment="1" applyProtection="1">
      <alignment horizontal="center" vertical="center" shrinkToFit="1"/>
      <protection locked="0"/>
    </xf>
    <xf numFmtId="177" fontId="41" fillId="0" borderId="1" xfId="4" applyNumberFormat="1" applyFont="1" applyFill="1" applyBorder="1" applyAlignment="1" applyProtection="1">
      <alignment horizontal="center" vertical="center" shrinkToFit="1"/>
      <protection locked="0"/>
    </xf>
    <xf numFmtId="177" fontId="41" fillId="0" borderId="1" xfId="0" applyNumberFormat="1" applyFont="1" applyFill="1" applyBorder="1" applyAlignment="1" applyProtection="1">
      <alignment horizontal="center" vertical="center"/>
    </xf>
    <xf numFmtId="177" fontId="41" fillId="0" borderId="1" xfId="11" applyNumberFormat="1" applyFont="1" applyFill="1" applyBorder="1" applyAlignment="1">
      <alignment horizontal="center" vertical="center" wrapText="1"/>
    </xf>
    <xf numFmtId="177" fontId="41" fillId="0" borderId="1" xfId="10" applyNumberFormat="1" applyFont="1" applyFill="1" applyBorder="1" applyAlignment="1">
      <alignment horizontal="center" vertical="center" wrapText="1"/>
    </xf>
    <xf numFmtId="14" fontId="41" fillId="0" borderId="1" xfId="0" applyNumberFormat="1" applyFont="1" applyFill="1" applyBorder="1" applyAlignment="1">
      <alignment horizontal="center" vertical="center" shrinkToFit="1"/>
    </xf>
    <xf numFmtId="14" fontId="41" fillId="0" borderId="1" xfId="0" applyNumberFormat="1" applyFont="1" applyFill="1" applyBorder="1" applyAlignment="1">
      <alignment horizontal="center" vertical="center"/>
    </xf>
    <xf numFmtId="177" fontId="5" fillId="0" borderId="0" xfId="0" applyNumberFormat="1" applyFont="1" applyFill="1" applyAlignment="1">
      <alignment horizontal="center" vertical="center"/>
    </xf>
    <xf numFmtId="177" fontId="41" fillId="0" borderId="1" xfId="1" applyNumberFormat="1" applyFont="1" applyFill="1" applyBorder="1" applyAlignment="1">
      <alignment horizontal="center" vertical="center"/>
    </xf>
    <xf numFmtId="0" fontId="42" fillId="0" borderId="0" xfId="0" applyFont="1" applyFill="1" applyBorder="1" applyAlignment="1">
      <alignment horizontal="center" vertical="center" wrapText="1"/>
    </xf>
    <xf numFmtId="0" fontId="7" fillId="3" borderId="1" xfId="0" applyFont="1" applyFill="1" applyBorder="1" applyAlignment="1">
      <alignment horizontal="center" vertical="center" wrapText="1"/>
    </xf>
    <xf numFmtId="0" fontId="44" fillId="3" borderId="1" xfId="0" applyFont="1" applyFill="1" applyBorder="1" applyAlignment="1">
      <alignment vertical="center" wrapText="1"/>
    </xf>
    <xf numFmtId="0" fontId="7" fillId="0" borderId="1" xfId="0" applyFont="1" applyFill="1" applyBorder="1" applyAlignment="1" applyProtection="1">
      <alignment horizontal="center" vertical="center" wrapText="1"/>
      <protection locked="0"/>
    </xf>
    <xf numFmtId="0" fontId="7" fillId="0" borderId="1" xfId="0" applyFont="1" applyFill="1" applyBorder="1" applyAlignment="1" applyProtection="1">
      <alignment horizontal="right" vertical="center" wrapText="1"/>
      <protection locked="0"/>
    </xf>
    <xf numFmtId="0" fontId="43" fillId="0" borderId="1" xfId="0" applyFont="1" applyFill="1" applyBorder="1" applyAlignment="1">
      <alignment horizontal="center" vertical="center" wrapText="1"/>
    </xf>
    <xf numFmtId="0" fontId="14" fillId="0" borderId="1" xfId="8" applyFont="1" applyFill="1" applyBorder="1" applyAlignment="1">
      <alignment vertical="center" wrapText="1"/>
    </xf>
    <xf numFmtId="14" fontId="14" fillId="0" borderId="1" xfId="8" applyNumberFormat="1" applyFont="1" applyFill="1" applyBorder="1" applyAlignment="1">
      <alignment horizontal="center" vertical="center" shrinkToFit="1"/>
    </xf>
    <xf numFmtId="38" fontId="14" fillId="0" borderId="1" xfId="4" applyFont="1" applyFill="1" applyBorder="1">
      <alignment vertical="center"/>
    </xf>
    <xf numFmtId="0" fontId="44" fillId="0" borderId="1" xfId="0" applyFont="1" applyFill="1" applyBorder="1">
      <alignment vertical="center"/>
    </xf>
    <xf numFmtId="0" fontId="0" fillId="0" borderId="0" xfId="0" applyFill="1">
      <alignment vertical="center"/>
    </xf>
    <xf numFmtId="38" fontId="5" fillId="0" borderId="0" xfId="0" applyNumberFormat="1" applyFont="1" applyFill="1">
      <alignment vertical="center"/>
    </xf>
    <xf numFmtId="0" fontId="0" fillId="0" borderId="2" xfId="0" applyFill="1" applyBorder="1">
      <alignment vertical="center"/>
    </xf>
    <xf numFmtId="0" fontId="5" fillId="0" borderId="2" xfId="0" applyFont="1" applyFill="1" applyBorder="1">
      <alignment vertical="center"/>
    </xf>
    <xf numFmtId="0" fontId="5" fillId="0" borderId="2" xfId="0" applyFont="1" applyFill="1" applyBorder="1" applyAlignment="1">
      <alignment horizontal="center" vertical="center"/>
    </xf>
    <xf numFmtId="177" fontId="5" fillId="0" borderId="2" xfId="0" applyNumberFormat="1" applyFont="1" applyFill="1" applyBorder="1" applyAlignment="1">
      <alignment horizontal="center" vertical="center"/>
    </xf>
    <xf numFmtId="38" fontId="5" fillId="0" borderId="2" xfId="4" applyFont="1" applyFill="1" applyBorder="1" applyAlignment="1">
      <alignment horizontal="center" vertical="center"/>
    </xf>
    <xf numFmtId="38" fontId="5" fillId="0" borderId="2" xfId="4" applyFont="1" applyFill="1" applyBorder="1">
      <alignment vertical="center"/>
    </xf>
    <xf numFmtId="0" fontId="37" fillId="0" borderId="0" xfId="0" applyFont="1" applyFill="1" applyAlignment="1">
      <alignment horizontal="center" vertical="center"/>
    </xf>
    <xf numFmtId="0" fontId="0" fillId="0" borderId="0" xfId="0" applyFill="1" applyAlignment="1">
      <alignment vertical="center"/>
    </xf>
  </cellXfs>
  <cellStyles count="14">
    <cellStyle name="40% - Accent5" xfId="1" builtinId="47"/>
    <cellStyle name="Comma [0]" xfId="4" builtinId="6"/>
    <cellStyle name="Normal" xfId="0" builtinId="0"/>
    <cellStyle name="Percent" xfId="2" builtinId="5"/>
    <cellStyle name="パーセント 2" xfId="3"/>
    <cellStyle name="桁区切り 2" xfId="5"/>
    <cellStyle name="桁区切り 3" xfId="6"/>
    <cellStyle name="標準 2" xfId="7"/>
    <cellStyle name="標準 3" xfId="8"/>
    <cellStyle name="標準 5" xfId="9"/>
    <cellStyle name="標準_100万以上契約台帳(かがみ）" xfId="10"/>
    <cellStyle name="標準_１６７調査票４案件best100（再検討）0914提出用" xfId="11"/>
    <cellStyle name="標準_Sheet1" xfId="12"/>
    <cellStyle name="標準_契約実績17" xfId="1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4</xdr:col>
      <xdr:colOff>533400</xdr:colOff>
      <xdr:row>514</xdr:row>
      <xdr:rowOff>508000</xdr:rowOff>
    </xdr:from>
    <xdr:to>
      <xdr:col>4</xdr:col>
      <xdr:colOff>635000</xdr:colOff>
      <xdr:row>514</xdr:row>
      <xdr:rowOff>508000</xdr:rowOff>
    </xdr:to>
    <xdr:sp macro="" textlink="">
      <xdr:nvSpPr>
        <xdr:cNvPr id="1050" name="Text Box 14">
          <a:extLst>
            <a:ext uri="{FF2B5EF4-FFF2-40B4-BE49-F238E27FC236}">
              <a16:creationId xmlns:a16="http://schemas.microsoft.com/office/drawing/2014/main" id="{950F5C8C-577E-1742-ADD0-7E479075BA57}"/>
            </a:ext>
          </a:extLst>
        </xdr:cNvPr>
        <xdr:cNvSpPr txBox="1">
          <a:spLocks noChangeArrowheads="1"/>
        </xdr:cNvSpPr>
      </xdr:nvSpPr>
      <xdr:spPr bwMode="auto">
        <a:xfrm>
          <a:off x="6032500" y="606463100"/>
          <a:ext cx="10160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1275"/>
  <sheetViews>
    <sheetView tabSelected="1" view="pageBreakPreview" zoomScale="70" zoomScaleNormal="60" zoomScaleSheetLayoutView="70" workbookViewId="0">
      <pane ySplit="3" topLeftCell="A4" activePane="bottomLeft" state="frozen"/>
      <selection pane="bottomLeft" sqref="A1:N1"/>
    </sheetView>
  </sheetViews>
  <sheetFormatPr baseColWidth="10" defaultColWidth="9" defaultRowHeight="15"/>
  <cols>
    <col min="1" max="1" width="9" style="14"/>
    <col min="2" max="2" width="25.6640625" style="14" customWidth="1"/>
    <col min="3" max="3" width="19.5" style="95" bestFit="1" customWidth="1"/>
    <col min="4" max="4" width="18" style="95" bestFit="1" customWidth="1"/>
    <col min="5" max="5" width="17.83203125" style="14" bestFit="1" customWidth="1"/>
    <col min="6" max="6" width="19.6640625" style="14" customWidth="1"/>
    <col min="7" max="7" width="14.83203125" style="14" customWidth="1"/>
    <col min="8" max="8" width="14" style="95" bestFit="1" customWidth="1"/>
    <col min="9" max="9" width="14" style="14" bestFit="1" customWidth="1"/>
    <col min="10" max="10" width="10.1640625" style="14" customWidth="1"/>
    <col min="11" max="13" width="11.6640625" style="120" customWidth="1"/>
    <col min="14" max="14" width="6.83203125" style="14" customWidth="1"/>
    <col min="15" max="15" width="9" style="14"/>
    <col min="16" max="16" width="11.6640625" style="14" bestFit="1" customWidth="1"/>
    <col min="17" max="16384" width="9" style="14"/>
  </cols>
  <sheetData>
    <row r="1" spans="1:14" ht="30.75" customHeight="1">
      <c r="A1" s="128" t="s">
        <v>2058</v>
      </c>
      <c r="B1" s="129"/>
      <c r="C1" s="129"/>
      <c r="D1" s="129"/>
      <c r="E1" s="129"/>
      <c r="F1" s="129"/>
      <c r="G1" s="129"/>
      <c r="H1" s="129"/>
      <c r="I1" s="129"/>
      <c r="J1" s="129"/>
      <c r="K1" s="129"/>
      <c r="L1" s="129"/>
      <c r="M1" s="129"/>
      <c r="N1" s="129"/>
    </row>
    <row r="2" spans="1:14" ht="14">
      <c r="K2" s="110"/>
      <c r="L2" s="110"/>
      <c r="M2" s="110"/>
    </row>
    <row r="3" spans="1:14" s="1" customFormat="1" ht="45" customHeight="1">
      <c r="A3" s="111" t="s">
        <v>144</v>
      </c>
      <c r="B3" s="111" t="s">
        <v>7</v>
      </c>
      <c r="C3" s="111" t="s">
        <v>2</v>
      </c>
      <c r="D3" s="111" t="s">
        <v>3</v>
      </c>
      <c r="E3" s="111" t="s">
        <v>145</v>
      </c>
      <c r="F3" s="111" t="s">
        <v>2056</v>
      </c>
      <c r="G3" s="111" t="s">
        <v>8</v>
      </c>
      <c r="H3" s="111" t="s">
        <v>4</v>
      </c>
      <c r="I3" s="111" t="s">
        <v>5</v>
      </c>
      <c r="J3" s="111" t="s">
        <v>6</v>
      </c>
      <c r="K3" s="112" t="s">
        <v>24</v>
      </c>
      <c r="L3" s="112" t="s">
        <v>25</v>
      </c>
      <c r="M3" s="112" t="s">
        <v>26</v>
      </c>
      <c r="N3" s="111" t="s">
        <v>9</v>
      </c>
    </row>
    <row r="4" spans="1:14" s="1" customFormat="1" ht="90" customHeight="1">
      <c r="A4" s="119" t="s">
        <v>23</v>
      </c>
      <c r="B4" s="10" t="s">
        <v>2045</v>
      </c>
      <c r="C4" s="10" t="s">
        <v>10</v>
      </c>
      <c r="D4" s="11">
        <v>40634</v>
      </c>
      <c r="E4" s="10" t="s">
        <v>11</v>
      </c>
      <c r="F4" s="10" t="s">
        <v>2000</v>
      </c>
      <c r="G4" s="12" t="s">
        <v>12</v>
      </c>
      <c r="H4" s="13">
        <v>119885773</v>
      </c>
      <c r="I4" s="13">
        <v>113400000</v>
      </c>
      <c r="J4" s="71">
        <f>I4/H4</f>
        <v>0.94590039470321474</v>
      </c>
      <c r="K4" s="77" t="s">
        <v>28</v>
      </c>
      <c r="L4" s="77" t="s">
        <v>27</v>
      </c>
      <c r="M4" s="77">
        <v>1</v>
      </c>
      <c r="N4" s="12"/>
    </row>
    <row r="5" spans="1:14" s="1" customFormat="1" ht="90" customHeight="1">
      <c r="A5" s="119" t="s">
        <v>23</v>
      </c>
      <c r="B5" s="10" t="s">
        <v>184</v>
      </c>
      <c r="C5" s="10" t="s">
        <v>10</v>
      </c>
      <c r="D5" s="11">
        <v>40634</v>
      </c>
      <c r="E5" s="10" t="s">
        <v>13</v>
      </c>
      <c r="F5" s="10" t="s">
        <v>2001</v>
      </c>
      <c r="G5" s="12" t="s">
        <v>12</v>
      </c>
      <c r="H5" s="13">
        <v>8167601</v>
      </c>
      <c r="I5" s="13">
        <v>7980000</v>
      </c>
      <c r="J5" s="71">
        <f t="shared" ref="J5:J25" si="0">I5/H5</f>
        <v>0.97703107681190593</v>
      </c>
      <c r="K5" s="77" t="s">
        <v>29</v>
      </c>
      <c r="L5" s="77" t="s">
        <v>27</v>
      </c>
      <c r="M5" s="77">
        <v>1</v>
      </c>
      <c r="N5" s="12"/>
    </row>
    <row r="6" spans="1:14" s="1" customFormat="1" ht="90" customHeight="1">
      <c r="A6" s="119" t="s">
        <v>23</v>
      </c>
      <c r="B6" s="10" t="s">
        <v>204</v>
      </c>
      <c r="C6" s="10" t="s">
        <v>10</v>
      </c>
      <c r="D6" s="11">
        <v>40634</v>
      </c>
      <c r="E6" s="10" t="s">
        <v>11</v>
      </c>
      <c r="F6" s="10" t="s">
        <v>2000</v>
      </c>
      <c r="G6" s="12" t="s">
        <v>12</v>
      </c>
      <c r="H6" s="13">
        <v>44674210</v>
      </c>
      <c r="I6" s="13">
        <v>44100000</v>
      </c>
      <c r="J6" s="71">
        <f t="shared" si="0"/>
        <v>0.98714672290791483</v>
      </c>
      <c r="K6" s="77" t="s">
        <v>28</v>
      </c>
      <c r="L6" s="77" t="s">
        <v>27</v>
      </c>
      <c r="M6" s="77">
        <v>1</v>
      </c>
      <c r="N6" s="12"/>
    </row>
    <row r="7" spans="1:14" s="1" customFormat="1" ht="90" customHeight="1">
      <c r="A7" s="119" t="s">
        <v>23</v>
      </c>
      <c r="B7" s="10" t="s">
        <v>185</v>
      </c>
      <c r="C7" s="10" t="s">
        <v>10</v>
      </c>
      <c r="D7" s="11">
        <v>40634</v>
      </c>
      <c r="E7" s="10" t="s">
        <v>14</v>
      </c>
      <c r="F7" s="10" t="s">
        <v>2002</v>
      </c>
      <c r="G7" s="12" t="s">
        <v>12</v>
      </c>
      <c r="H7" s="13">
        <v>21222600</v>
      </c>
      <c r="I7" s="13">
        <v>18690000</v>
      </c>
      <c r="J7" s="71">
        <f t="shared" si="0"/>
        <v>0.88066495151395208</v>
      </c>
      <c r="K7" s="77" t="s">
        <v>28</v>
      </c>
      <c r="L7" s="77" t="s">
        <v>27</v>
      </c>
      <c r="M7" s="77">
        <v>1</v>
      </c>
      <c r="N7" s="12"/>
    </row>
    <row r="8" spans="1:14" s="1" customFormat="1" ht="90" customHeight="1">
      <c r="A8" s="119" t="s">
        <v>23</v>
      </c>
      <c r="B8" s="10" t="s">
        <v>186</v>
      </c>
      <c r="C8" s="10" t="s">
        <v>1995</v>
      </c>
      <c r="D8" s="11">
        <v>40644</v>
      </c>
      <c r="E8" s="10" t="s">
        <v>209</v>
      </c>
      <c r="F8" s="10" t="s">
        <v>2003</v>
      </c>
      <c r="G8" s="12" t="s">
        <v>206</v>
      </c>
      <c r="H8" s="13">
        <v>13440000</v>
      </c>
      <c r="I8" s="13">
        <v>13125000</v>
      </c>
      <c r="J8" s="71">
        <f t="shared" si="0"/>
        <v>0.9765625</v>
      </c>
      <c r="K8" s="77" t="s">
        <v>28</v>
      </c>
      <c r="L8" s="77" t="s">
        <v>27</v>
      </c>
      <c r="M8" s="77">
        <v>1</v>
      </c>
      <c r="N8" s="12"/>
    </row>
    <row r="9" spans="1:14" s="1" customFormat="1" ht="90" customHeight="1">
      <c r="A9" s="119" t="s">
        <v>23</v>
      </c>
      <c r="B9" s="10" t="s">
        <v>187</v>
      </c>
      <c r="C9" s="10" t="s">
        <v>10</v>
      </c>
      <c r="D9" s="11">
        <v>40644</v>
      </c>
      <c r="E9" s="10" t="s">
        <v>1999</v>
      </c>
      <c r="F9" s="10" t="s">
        <v>2003</v>
      </c>
      <c r="G9" s="12" t="s">
        <v>206</v>
      </c>
      <c r="H9" s="13">
        <v>5418000</v>
      </c>
      <c r="I9" s="13">
        <v>4882500</v>
      </c>
      <c r="J9" s="71">
        <f t="shared" si="0"/>
        <v>0.90116279069767447</v>
      </c>
      <c r="K9" s="77" t="s">
        <v>28</v>
      </c>
      <c r="L9" s="77" t="s">
        <v>27</v>
      </c>
      <c r="M9" s="77">
        <v>2</v>
      </c>
      <c r="N9" s="12"/>
    </row>
    <row r="10" spans="1:14" s="1" customFormat="1" ht="90" customHeight="1">
      <c r="A10" s="119" t="s">
        <v>23</v>
      </c>
      <c r="B10" s="10" t="s">
        <v>188</v>
      </c>
      <c r="C10" s="10" t="s">
        <v>10</v>
      </c>
      <c r="D10" s="11">
        <v>40750</v>
      </c>
      <c r="E10" s="10" t="s">
        <v>210</v>
      </c>
      <c r="F10" s="10" t="s">
        <v>2003</v>
      </c>
      <c r="G10" s="12" t="s">
        <v>206</v>
      </c>
      <c r="H10" s="13">
        <v>9198000</v>
      </c>
      <c r="I10" s="13">
        <v>9082500</v>
      </c>
      <c r="J10" s="71">
        <f t="shared" si="0"/>
        <v>0.98744292237442921</v>
      </c>
      <c r="K10" s="77" t="s">
        <v>28</v>
      </c>
      <c r="L10" s="77" t="s">
        <v>27</v>
      </c>
      <c r="M10" s="12">
        <v>1</v>
      </c>
      <c r="N10" s="12"/>
    </row>
    <row r="11" spans="1:14" s="1" customFormat="1" ht="90" customHeight="1">
      <c r="A11" s="119" t="s">
        <v>23</v>
      </c>
      <c r="B11" s="10" t="s">
        <v>189</v>
      </c>
      <c r="C11" s="10" t="s">
        <v>10</v>
      </c>
      <c r="D11" s="11">
        <v>40827</v>
      </c>
      <c r="E11" s="10" t="s">
        <v>16</v>
      </c>
      <c r="F11" s="10" t="s">
        <v>205</v>
      </c>
      <c r="G11" s="12" t="s">
        <v>15</v>
      </c>
      <c r="H11" s="13">
        <v>5491500</v>
      </c>
      <c r="I11" s="13">
        <v>5145000</v>
      </c>
      <c r="J11" s="71">
        <f t="shared" si="0"/>
        <v>0.93690248565965584</v>
      </c>
      <c r="K11" s="77" t="s">
        <v>28</v>
      </c>
      <c r="L11" s="77" t="s">
        <v>27</v>
      </c>
      <c r="M11" s="12">
        <v>1</v>
      </c>
      <c r="N11" s="12" t="s">
        <v>1</v>
      </c>
    </row>
    <row r="12" spans="1:14" s="1" customFormat="1" ht="90" customHeight="1">
      <c r="A12" s="119" t="s">
        <v>23</v>
      </c>
      <c r="B12" s="10" t="s">
        <v>190</v>
      </c>
      <c r="C12" s="10" t="s">
        <v>10</v>
      </c>
      <c r="D12" s="11">
        <v>40857</v>
      </c>
      <c r="E12" s="10" t="s">
        <v>11</v>
      </c>
      <c r="F12" s="10" t="s">
        <v>2000</v>
      </c>
      <c r="G12" s="12" t="s">
        <v>206</v>
      </c>
      <c r="H12" s="13">
        <v>23859895</v>
      </c>
      <c r="I12" s="13">
        <v>22260000</v>
      </c>
      <c r="J12" s="71">
        <f t="shared" si="0"/>
        <v>0.93294626820444937</v>
      </c>
      <c r="K12" s="77" t="s">
        <v>28</v>
      </c>
      <c r="L12" s="77" t="s">
        <v>27</v>
      </c>
      <c r="M12" s="12">
        <v>1</v>
      </c>
      <c r="N12" s="12"/>
    </row>
    <row r="13" spans="1:14" s="1" customFormat="1" ht="90" customHeight="1">
      <c r="A13" s="119" t="s">
        <v>23</v>
      </c>
      <c r="B13" s="10" t="s">
        <v>191</v>
      </c>
      <c r="C13" s="10" t="s">
        <v>10</v>
      </c>
      <c r="D13" s="11">
        <v>40886</v>
      </c>
      <c r="E13" s="10" t="s">
        <v>2046</v>
      </c>
      <c r="F13" s="10" t="s">
        <v>2004</v>
      </c>
      <c r="G13" s="12" t="s">
        <v>17</v>
      </c>
      <c r="H13" s="13">
        <v>4405166</v>
      </c>
      <c r="I13" s="13">
        <v>3465000</v>
      </c>
      <c r="J13" s="71">
        <f t="shared" si="0"/>
        <v>0.78657648769649091</v>
      </c>
      <c r="K13" s="77" t="s">
        <v>28</v>
      </c>
      <c r="L13" s="77" t="s">
        <v>27</v>
      </c>
      <c r="M13" s="12">
        <v>3</v>
      </c>
      <c r="N13" s="12"/>
    </row>
    <row r="14" spans="1:14" s="1" customFormat="1" ht="90" customHeight="1">
      <c r="A14" s="119" t="s">
        <v>23</v>
      </c>
      <c r="B14" s="10" t="s">
        <v>192</v>
      </c>
      <c r="C14" s="10" t="s">
        <v>18</v>
      </c>
      <c r="D14" s="11">
        <v>40634</v>
      </c>
      <c r="E14" s="78" t="s">
        <v>19</v>
      </c>
      <c r="F14" s="10" t="s">
        <v>2005</v>
      </c>
      <c r="G14" s="12" t="s">
        <v>12</v>
      </c>
      <c r="H14" s="13">
        <v>37128000</v>
      </c>
      <c r="I14" s="13">
        <v>34650000</v>
      </c>
      <c r="J14" s="71">
        <f t="shared" si="0"/>
        <v>0.93325791855203621</v>
      </c>
      <c r="K14" s="77" t="s">
        <v>28</v>
      </c>
      <c r="L14" s="77" t="s">
        <v>27</v>
      </c>
      <c r="M14" s="77">
        <v>2</v>
      </c>
      <c r="N14" s="12"/>
    </row>
    <row r="15" spans="1:14" s="1" customFormat="1" ht="90" customHeight="1">
      <c r="A15" s="119" t="s">
        <v>23</v>
      </c>
      <c r="B15" s="10" t="s">
        <v>193</v>
      </c>
      <c r="C15" s="10" t="s">
        <v>18</v>
      </c>
      <c r="D15" s="11">
        <v>40759</v>
      </c>
      <c r="E15" s="78" t="s">
        <v>207</v>
      </c>
      <c r="F15" s="10" t="s">
        <v>2005</v>
      </c>
      <c r="G15" s="12" t="s">
        <v>206</v>
      </c>
      <c r="H15" s="13">
        <v>20317500</v>
      </c>
      <c r="I15" s="13">
        <v>16905000</v>
      </c>
      <c r="J15" s="71">
        <f t="shared" si="0"/>
        <v>0.83204134366925064</v>
      </c>
      <c r="K15" s="77" t="s">
        <v>28</v>
      </c>
      <c r="L15" s="77" t="s">
        <v>27</v>
      </c>
      <c r="M15" s="77">
        <v>2</v>
      </c>
      <c r="N15" s="12"/>
    </row>
    <row r="16" spans="1:14" s="1" customFormat="1" ht="90" customHeight="1">
      <c r="A16" s="119" t="s">
        <v>23</v>
      </c>
      <c r="B16" s="10" t="s">
        <v>194</v>
      </c>
      <c r="C16" s="10" t="s">
        <v>20</v>
      </c>
      <c r="D16" s="11">
        <v>40634</v>
      </c>
      <c r="E16" s="78" t="s">
        <v>208</v>
      </c>
      <c r="F16" s="10" t="s">
        <v>2005</v>
      </c>
      <c r="G16" s="12" t="s">
        <v>12</v>
      </c>
      <c r="H16" s="13">
        <v>39721500</v>
      </c>
      <c r="I16" s="13">
        <v>36750000</v>
      </c>
      <c r="J16" s="71">
        <f t="shared" si="0"/>
        <v>0.92519164684113142</v>
      </c>
      <c r="K16" s="77" t="s">
        <v>28</v>
      </c>
      <c r="L16" s="77" t="s">
        <v>27</v>
      </c>
      <c r="M16" s="77">
        <v>2</v>
      </c>
      <c r="N16" s="12"/>
    </row>
    <row r="17" spans="1:14" s="1" customFormat="1" ht="90" customHeight="1">
      <c r="A17" s="119" t="s">
        <v>23</v>
      </c>
      <c r="B17" s="10" t="s">
        <v>195</v>
      </c>
      <c r="C17" s="10" t="s">
        <v>1996</v>
      </c>
      <c r="D17" s="11">
        <v>40634</v>
      </c>
      <c r="E17" s="78" t="s">
        <v>208</v>
      </c>
      <c r="F17" s="10" t="s">
        <v>2005</v>
      </c>
      <c r="G17" s="12" t="s">
        <v>12</v>
      </c>
      <c r="H17" s="13">
        <v>36561000</v>
      </c>
      <c r="I17" s="13">
        <v>35700000</v>
      </c>
      <c r="J17" s="71">
        <f t="shared" si="0"/>
        <v>0.97645031591039633</v>
      </c>
      <c r="K17" s="77" t="s">
        <v>28</v>
      </c>
      <c r="L17" s="77" t="s">
        <v>27</v>
      </c>
      <c r="M17" s="77">
        <v>2</v>
      </c>
      <c r="N17" s="12" t="s">
        <v>1</v>
      </c>
    </row>
    <row r="18" spans="1:14" s="1" customFormat="1" ht="90" customHeight="1">
      <c r="A18" s="119" t="s">
        <v>23</v>
      </c>
      <c r="B18" s="10" t="s">
        <v>196</v>
      </c>
      <c r="C18" s="10" t="s">
        <v>1997</v>
      </c>
      <c r="D18" s="11">
        <v>40634</v>
      </c>
      <c r="E18" s="78" t="s">
        <v>208</v>
      </c>
      <c r="F18" s="10" t="s">
        <v>2005</v>
      </c>
      <c r="G18" s="12" t="s">
        <v>12</v>
      </c>
      <c r="H18" s="13">
        <v>29473500</v>
      </c>
      <c r="I18" s="13">
        <v>27300000</v>
      </c>
      <c r="J18" s="71">
        <f t="shared" si="0"/>
        <v>0.92625578909868189</v>
      </c>
      <c r="K18" s="77" t="s">
        <v>28</v>
      </c>
      <c r="L18" s="77" t="s">
        <v>27</v>
      </c>
      <c r="M18" s="77">
        <v>2</v>
      </c>
      <c r="N18" s="12"/>
    </row>
    <row r="19" spans="1:14" s="1" customFormat="1" ht="90" customHeight="1">
      <c r="A19" s="119" t="s">
        <v>23</v>
      </c>
      <c r="B19" s="10" t="s">
        <v>197</v>
      </c>
      <c r="C19" s="10" t="s">
        <v>21</v>
      </c>
      <c r="D19" s="11">
        <v>40634</v>
      </c>
      <c r="E19" s="10" t="s">
        <v>11</v>
      </c>
      <c r="F19" s="10" t="s">
        <v>2000</v>
      </c>
      <c r="G19" s="12" t="s">
        <v>12</v>
      </c>
      <c r="H19" s="13">
        <v>75567450</v>
      </c>
      <c r="I19" s="13">
        <v>74550000</v>
      </c>
      <c r="J19" s="71">
        <f t="shared" si="0"/>
        <v>0.98653586961052675</v>
      </c>
      <c r="K19" s="77" t="s">
        <v>28</v>
      </c>
      <c r="L19" s="77" t="s">
        <v>27</v>
      </c>
      <c r="M19" s="79">
        <v>1</v>
      </c>
      <c r="N19" s="12"/>
    </row>
    <row r="20" spans="1:14" s="1" customFormat="1" ht="90" customHeight="1">
      <c r="A20" s="119" t="s">
        <v>23</v>
      </c>
      <c r="B20" s="10" t="s">
        <v>198</v>
      </c>
      <c r="C20" s="10" t="s">
        <v>21</v>
      </c>
      <c r="D20" s="11">
        <v>40634</v>
      </c>
      <c r="E20" s="10" t="s">
        <v>11</v>
      </c>
      <c r="F20" s="10" t="s">
        <v>2000</v>
      </c>
      <c r="G20" s="12" t="s">
        <v>12</v>
      </c>
      <c r="H20" s="13">
        <v>35895300</v>
      </c>
      <c r="I20" s="13">
        <v>34650000</v>
      </c>
      <c r="J20" s="71">
        <f t="shared" si="0"/>
        <v>0.96530743579242961</v>
      </c>
      <c r="K20" s="77" t="s">
        <v>28</v>
      </c>
      <c r="L20" s="77" t="s">
        <v>27</v>
      </c>
      <c r="M20" s="79">
        <v>1</v>
      </c>
      <c r="N20" s="12"/>
    </row>
    <row r="21" spans="1:14" s="1" customFormat="1" ht="90" customHeight="1">
      <c r="A21" s="119" t="s">
        <v>23</v>
      </c>
      <c r="B21" s="10" t="s">
        <v>199</v>
      </c>
      <c r="C21" s="10" t="s">
        <v>21</v>
      </c>
      <c r="D21" s="11">
        <v>40634</v>
      </c>
      <c r="E21" s="10" t="s">
        <v>11</v>
      </c>
      <c r="F21" s="10" t="s">
        <v>2000</v>
      </c>
      <c r="G21" s="12" t="s">
        <v>12</v>
      </c>
      <c r="H21" s="13">
        <v>24430350</v>
      </c>
      <c r="I21" s="13">
        <v>24150000</v>
      </c>
      <c r="J21" s="71">
        <f t="shared" si="0"/>
        <v>0.9885245197060214</v>
      </c>
      <c r="K21" s="77" t="s">
        <v>28</v>
      </c>
      <c r="L21" s="77" t="s">
        <v>27</v>
      </c>
      <c r="M21" s="79">
        <v>1</v>
      </c>
      <c r="N21" s="12"/>
    </row>
    <row r="22" spans="1:14" s="1" customFormat="1" ht="90" customHeight="1">
      <c r="A22" s="119" t="s">
        <v>23</v>
      </c>
      <c r="B22" s="10" t="s">
        <v>200</v>
      </c>
      <c r="C22" s="10" t="s">
        <v>21</v>
      </c>
      <c r="D22" s="11">
        <v>40641</v>
      </c>
      <c r="E22" s="10" t="s">
        <v>22</v>
      </c>
      <c r="F22" s="10" t="s">
        <v>205</v>
      </c>
      <c r="G22" s="12" t="s">
        <v>206</v>
      </c>
      <c r="H22" s="13">
        <v>7100100</v>
      </c>
      <c r="I22" s="13">
        <v>5775000</v>
      </c>
      <c r="J22" s="71">
        <f t="shared" si="0"/>
        <v>0.81336882579118608</v>
      </c>
      <c r="K22" s="77" t="s">
        <v>28</v>
      </c>
      <c r="L22" s="77" t="s">
        <v>27</v>
      </c>
      <c r="M22" s="79">
        <v>1</v>
      </c>
      <c r="N22" s="12"/>
    </row>
    <row r="23" spans="1:14" s="1" customFormat="1" ht="90" customHeight="1">
      <c r="A23" s="119" t="s">
        <v>23</v>
      </c>
      <c r="B23" s="10" t="s">
        <v>201</v>
      </c>
      <c r="C23" s="10" t="s">
        <v>21</v>
      </c>
      <c r="D23" s="11">
        <v>40725</v>
      </c>
      <c r="E23" s="10" t="s">
        <v>11</v>
      </c>
      <c r="F23" s="10" t="s">
        <v>2000</v>
      </c>
      <c r="G23" s="12" t="s">
        <v>12</v>
      </c>
      <c r="H23" s="13">
        <v>17061450</v>
      </c>
      <c r="I23" s="13">
        <v>15225000</v>
      </c>
      <c r="J23" s="71">
        <f t="shared" si="0"/>
        <v>0.89236260692965719</v>
      </c>
      <c r="K23" s="77" t="s">
        <v>28</v>
      </c>
      <c r="L23" s="77" t="s">
        <v>27</v>
      </c>
      <c r="M23" s="79">
        <v>1</v>
      </c>
      <c r="N23" s="12"/>
    </row>
    <row r="24" spans="1:14" s="1" customFormat="1" ht="90" customHeight="1">
      <c r="A24" s="119" t="s">
        <v>23</v>
      </c>
      <c r="B24" s="10" t="s">
        <v>202</v>
      </c>
      <c r="C24" s="10" t="s">
        <v>1993</v>
      </c>
      <c r="D24" s="11">
        <v>40634</v>
      </c>
      <c r="E24" s="10" t="s">
        <v>11</v>
      </c>
      <c r="F24" s="10" t="s">
        <v>2000</v>
      </c>
      <c r="G24" s="12" t="s">
        <v>12</v>
      </c>
      <c r="H24" s="13">
        <v>31014022</v>
      </c>
      <c r="I24" s="13">
        <v>29400000</v>
      </c>
      <c r="J24" s="71">
        <f t="shared" si="0"/>
        <v>0.94795831382334095</v>
      </c>
      <c r="K24" s="77" t="s">
        <v>28</v>
      </c>
      <c r="L24" s="77" t="s">
        <v>27</v>
      </c>
      <c r="M24" s="79">
        <v>1</v>
      </c>
      <c r="N24" s="12"/>
    </row>
    <row r="25" spans="1:14" s="1" customFormat="1" ht="90" customHeight="1">
      <c r="A25" s="119" t="s">
        <v>23</v>
      </c>
      <c r="B25" s="10" t="s">
        <v>203</v>
      </c>
      <c r="C25" s="10" t="s">
        <v>1994</v>
      </c>
      <c r="D25" s="11">
        <v>40634</v>
      </c>
      <c r="E25" s="10" t="s">
        <v>11</v>
      </c>
      <c r="F25" s="10" t="s">
        <v>2000</v>
      </c>
      <c r="G25" s="12" t="s">
        <v>12</v>
      </c>
      <c r="H25" s="13">
        <v>33508650</v>
      </c>
      <c r="I25" s="13">
        <v>32550000</v>
      </c>
      <c r="J25" s="71">
        <f t="shared" si="0"/>
        <v>0.97139096919750567</v>
      </c>
      <c r="K25" s="77" t="s">
        <v>28</v>
      </c>
      <c r="L25" s="77" t="s">
        <v>27</v>
      </c>
      <c r="M25" s="79">
        <v>1</v>
      </c>
      <c r="N25" s="12"/>
    </row>
    <row r="26" spans="1:14" ht="83.25" customHeight="1">
      <c r="A26" s="113" t="s">
        <v>30</v>
      </c>
      <c r="B26" s="2" t="s">
        <v>31</v>
      </c>
      <c r="C26" s="2" t="s">
        <v>32</v>
      </c>
      <c r="D26" s="55">
        <v>40640</v>
      </c>
      <c r="E26" s="2" t="s">
        <v>33</v>
      </c>
      <c r="F26" s="10" t="s">
        <v>205</v>
      </c>
      <c r="G26" s="2" t="s">
        <v>34</v>
      </c>
      <c r="H26" s="64">
        <v>23866500</v>
      </c>
      <c r="I26" s="64">
        <v>19299000</v>
      </c>
      <c r="J26" s="72">
        <v>0.80800000000000005</v>
      </c>
      <c r="K26" s="3" t="s">
        <v>35</v>
      </c>
      <c r="L26" s="3" t="s">
        <v>27</v>
      </c>
      <c r="M26" s="4">
        <v>2</v>
      </c>
      <c r="N26" s="2" t="s">
        <v>36</v>
      </c>
    </row>
    <row r="27" spans="1:14" ht="93" customHeight="1">
      <c r="A27" s="113" t="s">
        <v>30</v>
      </c>
      <c r="B27" s="2" t="s">
        <v>37</v>
      </c>
      <c r="C27" s="2" t="s">
        <v>38</v>
      </c>
      <c r="D27" s="55">
        <v>40780</v>
      </c>
      <c r="E27" s="2" t="s">
        <v>39</v>
      </c>
      <c r="F27" s="10" t="s">
        <v>2006</v>
      </c>
      <c r="G27" s="2" t="s">
        <v>40</v>
      </c>
      <c r="H27" s="64">
        <v>3475500</v>
      </c>
      <c r="I27" s="64">
        <v>3097500</v>
      </c>
      <c r="J27" s="72">
        <v>0.89100000000000001</v>
      </c>
      <c r="K27" s="3" t="s">
        <v>29</v>
      </c>
      <c r="L27" s="3" t="s">
        <v>41</v>
      </c>
      <c r="M27" s="4">
        <v>3</v>
      </c>
      <c r="N27" s="2" t="s">
        <v>36</v>
      </c>
    </row>
    <row r="28" spans="1:14" ht="86.75" customHeight="1">
      <c r="A28" s="113" t="s">
        <v>30</v>
      </c>
      <c r="B28" s="2" t="s">
        <v>42</v>
      </c>
      <c r="C28" s="2" t="s">
        <v>43</v>
      </c>
      <c r="D28" s="55">
        <v>40834</v>
      </c>
      <c r="E28" s="2" t="s">
        <v>44</v>
      </c>
      <c r="F28" s="10" t="s">
        <v>2007</v>
      </c>
      <c r="G28" s="2" t="s">
        <v>45</v>
      </c>
      <c r="H28" s="64">
        <v>14868000</v>
      </c>
      <c r="I28" s="64">
        <v>14595000</v>
      </c>
      <c r="J28" s="72">
        <v>0.98099999999999998</v>
      </c>
      <c r="K28" s="3" t="s">
        <v>29</v>
      </c>
      <c r="L28" s="3" t="s">
        <v>41</v>
      </c>
      <c r="M28" s="4">
        <v>2</v>
      </c>
      <c r="N28" s="2" t="s">
        <v>36</v>
      </c>
    </row>
    <row r="29" spans="1:14" ht="106.75" customHeight="1">
      <c r="A29" s="113" t="s">
        <v>30</v>
      </c>
      <c r="B29" s="2" t="s">
        <v>46</v>
      </c>
      <c r="C29" s="2" t="s">
        <v>47</v>
      </c>
      <c r="D29" s="55">
        <v>40996</v>
      </c>
      <c r="E29" s="2" t="s">
        <v>48</v>
      </c>
      <c r="F29" s="10" t="s">
        <v>2006</v>
      </c>
      <c r="G29" s="2" t="s">
        <v>49</v>
      </c>
      <c r="H29" s="64">
        <v>48825000</v>
      </c>
      <c r="I29" s="64">
        <v>42000000</v>
      </c>
      <c r="J29" s="72">
        <v>0.86</v>
      </c>
      <c r="K29" s="3" t="s">
        <v>29</v>
      </c>
      <c r="L29" s="3" t="s">
        <v>41</v>
      </c>
      <c r="M29" s="4">
        <v>10</v>
      </c>
      <c r="N29" s="2" t="s">
        <v>36</v>
      </c>
    </row>
    <row r="30" spans="1:14" ht="98.75" customHeight="1">
      <c r="A30" s="113" t="s">
        <v>30</v>
      </c>
      <c r="B30" s="2" t="s">
        <v>50</v>
      </c>
      <c r="C30" s="2" t="s">
        <v>51</v>
      </c>
      <c r="D30" s="55">
        <v>40644</v>
      </c>
      <c r="E30" s="2" t="s">
        <v>52</v>
      </c>
      <c r="F30" s="10" t="s">
        <v>205</v>
      </c>
      <c r="G30" s="2" t="s">
        <v>53</v>
      </c>
      <c r="H30" s="64">
        <v>22281000</v>
      </c>
      <c r="I30" s="64">
        <v>18354000</v>
      </c>
      <c r="J30" s="72">
        <v>0.82299999999999995</v>
      </c>
      <c r="K30" s="3" t="s">
        <v>35</v>
      </c>
      <c r="L30" s="3" t="s">
        <v>27</v>
      </c>
      <c r="M30" s="4">
        <v>2</v>
      </c>
      <c r="N30" s="2" t="s">
        <v>36</v>
      </c>
    </row>
    <row r="31" spans="1:14" ht="98.75" customHeight="1">
      <c r="A31" s="113" t="s">
        <v>30</v>
      </c>
      <c r="B31" s="2" t="s">
        <v>54</v>
      </c>
      <c r="C31" s="2" t="s">
        <v>51</v>
      </c>
      <c r="D31" s="55">
        <v>40903</v>
      </c>
      <c r="E31" s="2" t="s">
        <v>52</v>
      </c>
      <c r="F31" s="10" t="s">
        <v>205</v>
      </c>
      <c r="G31" s="2" t="s">
        <v>55</v>
      </c>
      <c r="H31" s="64">
        <v>9261000</v>
      </c>
      <c r="I31" s="64">
        <v>7959000</v>
      </c>
      <c r="J31" s="72">
        <v>0.85899999999999999</v>
      </c>
      <c r="K31" s="3" t="s">
        <v>35</v>
      </c>
      <c r="L31" s="3" t="s">
        <v>27</v>
      </c>
      <c r="M31" s="4">
        <v>2</v>
      </c>
      <c r="N31" s="2" t="s">
        <v>36</v>
      </c>
    </row>
    <row r="32" spans="1:14" ht="98.75" customHeight="1">
      <c r="A32" s="113" t="s">
        <v>30</v>
      </c>
      <c r="B32" s="2" t="s">
        <v>56</v>
      </c>
      <c r="C32" s="2" t="s">
        <v>57</v>
      </c>
      <c r="D32" s="55">
        <v>40903</v>
      </c>
      <c r="E32" s="2" t="s">
        <v>58</v>
      </c>
      <c r="F32" s="10" t="s">
        <v>2007</v>
      </c>
      <c r="G32" s="2" t="s">
        <v>59</v>
      </c>
      <c r="H32" s="64">
        <v>2152500</v>
      </c>
      <c r="I32" s="64">
        <v>1659000</v>
      </c>
      <c r="J32" s="72">
        <v>0.77</v>
      </c>
      <c r="K32" s="3" t="s">
        <v>29</v>
      </c>
      <c r="L32" s="3" t="s">
        <v>41</v>
      </c>
      <c r="M32" s="4">
        <v>12</v>
      </c>
      <c r="N32" s="2" t="s">
        <v>60</v>
      </c>
    </row>
    <row r="33" spans="1:14" ht="92.25" customHeight="1">
      <c r="A33" s="113" t="s">
        <v>30</v>
      </c>
      <c r="B33" s="2" t="s">
        <v>61</v>
      </c>
      <c r="C33" s="2" t="s">
        <v>62</v>
      </c>
      <c r="D33" s="55">
        <v>40654</v>
      </c>
      <c r="E33" s="2" t="s">
        <v>63</v>
      </c>
      <c r="F33" s="10" t="s">
        <v>205</v>
      </c>
      <c r="G33" s="5" t="s">
        <v>64</v>
      </c>
      <c r="H33" s="64">
        <v>14983500</v>
      </c>
      <c r="I33" s="64">
        <v>14700000</v>
      </c>
      <c r="J33" s="72">
        <v>0.98099999999999998</v>
      </c>
      <c r="K33" s="3" t="s">
        <v>35</v>
      </c>
      <c r="L33" s="3" t="s">
        <v>27</v>
      </c>
      <c r="M33" s="4">
        <v>2</v>
      </c>
      <c r="N33" s="2" t="s">
        <v>60</v>
      </c>
    </row>
    <row r="34" spans="1:14" ht="131" customHeight="1">
      <c r="A34" s="113" t="s">
        <v>30</v>
      </c>
      <c r="B34" s="2" t="s">
        <v>65</v>
      </c>
      <c r="C34" s="2" t="s">
        <v>66</v>
      </c>
      <c r="D34" s="55">
        <v>40634</v>
      </c>
      <c r="E34" s="2" t="s">
        <v>67</v>
      </c>
      <c r="F34" s="10" t="s">
        <v>2007</v>
      </c>
      <c r="G34" s="2" t="s">
        <v>68</v>
      </c>
      <c r="H34" s="64">
        <v>19456500</v>
      </c>
      <c r="I34" s="64">
        <v>18375000</v>
      </c>
      <c r="J34" s="72">
        <v>0.94399999999999995</v>
      </c>
      <c r="K34" s="3" t="s">
        <v>29</v>
      </c>
      <c r="L34" s="3" t="s">
        <v>41</v>
      </c>
      <c r="M34" s="4">
        <v>1</v>
      </c>
      <c r="N34" s="2" t="s">
        <v>60</v>
      </c>
    </row>
    <row r="35" spans="1:14" ht="90.5" customHeight="1">
      <c r="A35" s="113" t="s">
        <v>30</v>
      </c>
      <c r="B35" s="2" t="s">
        <v>69</v>
      </c>
      <c r="C35" s="2" t="s">
        <v>70</v>
      </c>
      <c r="D35" s="55">
        <v>40634</v>
      </c>
      <c r="E35" s="2" t="s">
        <v>71</v>
      </c>
      <c r="F35" s="10" t="s">
        <v>205</v>
      </c>
      <c r="G35" s="2" t="s">
        <v>72</v>
      </c>
      <c r="H35" s="64">
        <v>15918000</v>
      </c>
      <c r="I35" s="64">
        <v>13440000</v>
      </c>
      <c r="J35" s="72">
        <v>0.84399999999999997</v>
      </c>
      <c r="K35" s="3" t="s">
        <v>35</v>
      </c>
      <c r="L35" s="3" t="s">
        <v>27</v>
      </c>
      <c r="M35" s="4">
        <v>2</v>
      </c>
      <c r="N35" s="2" t="s">
        <v>60</v>
      </c>
    </row>
    <row r="36" spans="1:14" ht="90.5" customHeight="1">
      <c r="A36" s="113" t="s">
        <v>30</v>
      </c>
      <c r="B36" s="6" t="s">
        <v>73</v>
      </c>
      <c r="C36" s="2" t="s">
        <v>74</v>
      </c>
      <c r="D36" s="56">
        <v>40648</v>
      </c>
      <c r="E36" s="2" t="s">
        <v>75</v>
      </c>
      <c r="F36" s="10" t="s">
        <v>205</v>
      </c>
      <c r="G36" s="6" t="s">
        <v>55</v>
      </c>
      <c r="H36" s="64">
        <v>13177500</v>
      </c>
      <c r="I36" s="64">
        <v>11550000</v>
      </c>
      <c r="J36" s="72">
        <v>0.876</v>
      </c>
      <c r="K36" s="3" t="s">
        <v>76</v>
      </c>
      <c r="L36" s="3" t="s">
        <v>77</v>
      </c>
      <c r="M36" s="7">
        <v>2</v>
      </c>
      <c r="N36" s="2" t="s">
        <v>60</v>
      </c>
    </row>
    <row r="37" spans="1:14" ht="90.5" customHeight="1">
      <c r="A37" s="113" t="s">
        <v>30</v>
      </c>
      <c r="B37" s="6" t="s">
        <v>78</v>
      </c>
      <c r="C37" s="2" t="s">
        <v>79</v>
      </c>
      <c r="D37" s="56">
        <v>40879</v>
      </c>
      <c r="E37" s="2" t="s">
        <v>80</v>
      </c>
      <c r="F37" s="10" t="s">
        <v>2003</v>
      </c>
      <c r="G37" s="6" t="s">
        <v>81</v>
      </c>
      <c r="H37" s="64">
        <v>8295000</v>
      </c>
      <c r="I37" s="64">
        <v>8148000</v>
      </c>
      <c r="J37" s="72">
        <v>0.98199999999999998</v>
      </c>
      <c r="K37" s="3" t="s">
        <v>76</v>
      </c>
      <c r="L37" s="3" t="s">
        <v>77</v>
      </c>
      <c r="M37" s="7">
        <v>2</v>
      </c>
      <c r="N37" s="2" t="s">
        <v>60</v>
      </c>
    </row>
    <row r="38" spans="1:14" ht="90.5" customHeight="1">
      <c r="A38" s="113" t="s">
        <v>30</v>
      </c>
      <c r="B38" s="2" t="s">
        <v>82</v>
      </c>
      <c r="C38" s="2" t="s">
        <v>83</v>
      </c>
      <c r="D38" s="55">
        <v>40679</v>
      </c>
      <c r="E38" s="2" t="s">
        <v>58</v>
      </c>
      <c r="F38" s="10" t="s">
        <v>2007</v>
      </c>
      <c r="G38" s="2" t="s">
        <v>45</v>
      </c>
      <c r="H38" s="64">
        <v>11739000</v>
      </c>
      <c r="I38" s="64">
        <v>10920000</v>
      </c>
      <c r="J38" s="72">
        <v>0.93</v>
      </c>
      <c r="K38" s="3" t="s">
        <v>29</v>
      </c>
      <c r="L38" s="3" t="s">
        <v>41</v>
      </c>
      <c r="M38" s="4">
        <v>3</v>
      </c>
      <c r="N38" s="2" t="s">
        <v>60</v>
      </c>
    </row>
    <row r="39" spans="1:14" ht="90.5" customHeight="1">
      <c r="A39" s="113" t="s">
        <v>30</v>
      </c>
      <c r="B39" s="2" t="s">
        <v>84</v>
      </c>
      <c r="C39" s="2" t="s">
        <v>85</v>
      </c>
      <c r="D39" s="55">
        <v>40651</v>
      </c>
      <c r="E39" s="2" t="s">
        <v>86</v>
      </c>
      <c r="F39" s="10" t="s">
        <v>2003</v>
      </c>
      <c r="G39" s="2" t="s">
        <v>45</v>
      </c>
      <c r="H39" s="64">
        <v>19981500</v>
      </c>
      <c r="I39" s="64">
        <v>19099500</v>
      </c>
      <c r="J39" s="72">
        <v>0.95499999999999996</v>
      </c>
      <c r="K39" s="3" t="s">
        <v>35</v>
      </c>
      <c r="L39" s="3" t="s">
        <v>27</v>
      </c>
      <c r="M39" s="4">
        <v>2</v>
      </c>
      <c r="N39" s="2" t="s">
        <v>60</v>
      </c>
    </row>
    <row r="40" spans="1:14" ht="90.5" customHeight="1">
      <c r="A40" s="113" t="s">
        <v>30</v>
      </c>
      <c r="B40" s="2" t="s">
        <v>87</v>
      </c>
      <c r="C40" s="2" t="s">
        <v>88</v>
      </c>
      <c r="D40" s="55">
        <v>40652</v>
      </c>
      <c r="E40" s="2" t="s">
        <v>89</v>
      </c>
      <c r="F40" s="10" t="s">
        <v>205</v>
      </c>
      <c r="G40" s="2" t="s">
        <v>90</v>
      </c>
      <c r="H40" s="64">
        <v>19477500</v>
      </c>
      <c r="I40" s="64">
        <v>18795000</v>
      </c>
      <c r="J40" s="72">
        <v>0.96399999999999997</v>
      </c>
      <c r="K40" s="3" t="s">
        <v>35</v>
      </c>
      <c r="L40" s="3" t="s">
        <v>27</v>
      </c>
      <c r="M40" s="4">
        <v>2</v>
      </c>
      <c r="N40" s="2" t="s">
        <v>60</v>
      </c>
    </row>
    <row r="41" spans="1:14" ht="90.5" customHeight="1">
      <c r="A41" s="113" t="s">
        <v>30</v>
      </c>
      <c r="B41" s="2" t="s">
        <v>91</v>
      </c>
      <c r="C41" s="2" t="s">
        <v>88</v>
      </c>
      <c r="D41" s="55">
        <v>40674</v>
      </c>
      <c r="E41" s="2" t="s">
        <v>92</v>
      </c>
      <c r="F41" s="10" t="s">
        <v>2003</v>
      </c>
      <c r="G41" s="2" t="s">
        <v>93</v>
      </c>
      <c r="H41" s="64">
        <v>10899000</v>
      </c>
      <c r="I41" s="64">
        <v>10794000</v>
      </c>
      <c r="J41" s="72">
        <v>0.99</v>
      </c>
      <c r="K41" s="3" t="s">
        <v>35</v>
      </c>
      <c r="L41" s="3" t="s">
        <v>27</v>
      </c>
      <c r="M41" s="4">
        <v>2</v>
      </c>
      <c r="N41" s="2" t="s">
        <v>60</v>
      </c>
    </row>
    <row r="42" spans="1:14" ht="90.5" customHeight="1">
      <c r="A42" s="113" t="s">
        <v>30</v>
      </c>
      <c r="B42" s="2" t="s">
        <v>94</v>
      </c>
      <c r="C42" s="2" t="s">
        <v>95</v>
      </c>
      <c r="D42" s="55">
        <v>40751</v>
      </c>
      <c r="E42" s="2" t="s">
        <v>96</v>
      </c>
      <c r="F42" s="10" t="s">
        <v>205</v>
      </c>
      <c r="G42" s="8" t="s">
        <v>97</v>
      </c>
      <c r="H42" s="64">
        <v>1918350</v>
      </c>
      <c r="I42" s="64">
        <v>1554000</v>
      </c>
      <c r="J42" s="72">
        <v>0.78100000000000003</v>
      </c>
      <c r="K42" s="3" t="s">
        <v>35</v>
      </c>
      <c r="L42" s="3" t="s">
        <v>27</v>
      </c>
      <c r="M42" s="4">
        <v>2</v>
      </c>
      <c r="N42" s="2" t="s">
        <v>60</v>
      </c>
    </row>
    <row r="43" spans="1:14" ht="93" customHeight="1">
      <c r="A43" s="113" t="s">
        <v>30</v>
      </c>
      <c r="B43" s="8" t="s">
        <v>98</v>
      </c>
      <c r="C43" s="2" t="s">
        <v>95</v>
      </c>
      <c r="D43" s="57">
        <v>40886</v>
      </c>
      <c r="E43" s="2" t="s">
        <v>99</v>
      </c>
      <c r="F43" s="10" t="s">
        <v>2008</v>
      </c>
      <c r="G43" s="8" t="s">
        <v>100</v>
      </c>
      <c r="H43" s="65">
        <v>12310200</v>
      </c>
      <c r="I43" s="80">
        <v>11550000</v>
      </c>
      <c r="J43" s="73">
        <v>0.93824633230979193</v>
      </c>
      <c r="K43" s="81" t="s">
        <v>29</v>
      </c>
      <c r="L43" s="81" t="s">
        <v>41</v>
      </c>
      <c r="M43" s="82">
        <v>2</v>
      </c>
      <c r="N43" s="114" t="s">
        <v>60</v>
      </c>
    </row>
    <row r="44" spans="1:14" ht="111.5" customHeight="1">
      <c r="A44" s="113" t="s">
        <v>30</v>
      </c>
      <c r="B44" s="8" t="s">
        <v>101</v>
      </c>
      <c r="C44" s="2" t="s">
        <v>95</v>
      </c>
      <c r="D44" s="57">
        <v>40977</v>
      </c>
      <c r="E44" s="2" t="s">
        <v>102</v>
      </c>
      <c r="F44" s="10" t="s">
        <v>2008</v>
      </c>
      <c r="G44" s="8" t="s">
        <v>100</v>
      </c>
      <c r="H44" s="65">
        <v>15212400</v>
      </c>
      <c r="I44" s="80">
        <v>14700000</v>
      </c>
      <c r="J44" s="73">
        <v>0.96631695196024292</v>
      </c>
      <c r="K44" s="81" t="s">
        <v>29</v>
      </c>
      <c r="L44" s="81" t="s">
        <v>41</v>
      </c>
      <c r="M44" s="82">
        <v>2</v>
      </c>
      <c r="N44" s="114" t="s">
        <v>60</v>
      </c>
    </row>
    <row r="45" spans="1:14" ht="97.5" customHeight="1">
      <c r="A45" s="113" t="s">
        <v>30</v>
      </c>
      <c r="B45" s="2" t="s">
        <v>103</v>
      </c>
      <c r="C45" s="2" t="s">
        <v>104</v>
      </c>
      <c r="D45" s="55">
        <v>40711</v>
      </c>
      <c r="E45" s="2" t="s">
        <v>105</v>
      </c>
      <c r="F45" s="10" t="s">
        <v>2009</v>
      </c>
      <c r="G45" s="9" t="s">
        <v>106</v>
      </c>
      <c r="H45" s="64">
        <v>9649500</v>
      </c>
      <c r="I45" s="64">
        <v>6772500</v>
      </c>
      <c r="J45" s="72">
        <v>0.70099999999999996</v>
      </c>
      <c r="K45" s="3" t="s">
        <v>29</v>
      </c>
      <c r="L45" s="3" t="s">
        <v>41</v>
      </c>
      <c r="M45" s="4">
        <v>5</v>
      </c>
      <c r="N45" s="2" t="s">
        <v>0</v>
      </c>
    </row>
    <row r="46" spans="1:14" ht="94.25" customHeight="1">
      <c r="A46" s="113" t="s">
        <v>30</v>
      </c>
      <c r="B46" s="2" t="s">
        <v>107</v>
      </c>
      <c r="C46" s="2" t="s">
        <v>108</v>
      </c>
      <c r="D46" s="55">
        <v>40827</v>
      </c>
      <c r="E46" s="2" t="s">
        <v>67</v>
      </c>
      <c r="F46" s="10" t="s">
        <v>2007</v>
      </c>
      <c r="G46" s="2" t="s">
        <v>109</v>
      </c>
      <c r="H46" s="64">
        <v>8158500</v>
      </c>
      <c r="I46" s="64">
        <v>7570500</v>
      </c>
      <c r="J46" s="72">
        <v>0.92700000000000005</v>
      </c>
      <c r="K46" s="3" t="s">
        <v>29</v>
      </c>
      <c r="L46" s="3" t="s">
        <v>41</v>
      </c>
      <c r="M46" s="4">
        <v>2</v>
      </c>
      <c r="N46" s="2" t="s">
        <v>110</v>
      </c>
    </row>
    <row r="47" spans="1:14" ht="85.75" customHeight="1">
      <c r="A47" s="113" t="s">
        <v>30</v>
      </c>
      <c r="B47" s="2" t="s">
        <v>111</v>
      </c>
      <c r="C47" s="2" t="s">
        <v>112</v>
      </c>
      <c r="D47" s="55">
        <v>40933</v>
      </c>
      <c r="E47" s="2" t="s">
        <v>58</v>
      </c>
      <c r="F47" s="10" t="s">
        <v>2007</v>
      </c>
      <c r="G47" s="2" t="s">
        <v>59</v>
      </c>
      <c r="H47" s="64">
        <v>5859000</v>
      </c>
      <c r="I47" s="64">
        <v>5617500</v>
      </c>
      <c r="J47" s="72">
        <v>0.95799999999999996</v>
      </c>
      <c r="K47" s="3" t="s">
        <v>29</v>
      </c>
      <c r="L47" s="3" t="s">
        <v>41</v>
      </c>
      <c r="M47" s="4">
        <v>6</v>
      </c>
      <c r="N47" s="2" t="s">
        <v>110</v>
      </c>
    </row>
    <row r="48" spans="1:14" ht="85.75" customHeight="1">
      <c r="A48" s="113" t="s">
        <v>30</v>
      </c>
      <c r="B48" s="2" t="s">
        <v>113</v>
      </c>
      <c r="C48" s="2" t="s">
        <v>51</v>
      </c>
      <c r="D48" s="55">
        <v>40891</v>
      </c>
      <c r="E48" s="2" t="s">
        <v>114</v>
      </c>
      <c r="F48" s="10" t="s">
        <v>2003</v>
      </c>
      <c r="G48" s="2" t="s">
        <v>115</v>
      </c>
      <c r="H48" s="64">
        <v>3570000</v>
      </c>
      <c r="I48" s="64">
        <v>2919000</v>
      </c>
      <c r="J48" s="72">
        <v>0.81699999999999995</v>
      </c>
      <c r="K48" s="3" t="s">
        <v>35</v>
      </c>
      <c r="L48" s="3" t="s">
        <v>41</v>
      </c>
      <c r="M48" s="4">
        <v>5</v>
      </c>
      <c r="N48" s="2" t="s">
        <v>0</v>
      </c>
    </row>
    <row r="49" spans="1:15" ht="85.75" customHeight="1">
      <c r="A49" s="113" t="s">
        <v>30</v>
      </c>
      <c r="B49" s="2" t="s">
        <v>116</v>
      </c>
      <c r="C49" s="2" t="s">
        <v>117</v>
      </c>
      <c r="D49" s="55">
        <v>40858</v>
      </c>
      <c r="E49" s="2" t="s">
        <v>118</v>
      </c>
      <c r="F49" s="10" t="s">
        <v>2006</v>
      </c>
      <c r="G49" s="2" t="s">
        <v>119</v>
      </c>
      <c r="H49" s="64">
        <v>4914000</v>
      </c>
      <c r="I49" s="64">
        <v>4830000</v>
      </c>
      <c r="J49" s="72">
        <v>0.98199999999999998</v>
      </c>
      <c r="K49" s="3" t="s">
        <v>29</v>
      </c>
      <c r="L49" s="3" t="s">
        <v>41</v>
      </c>
      <c r="M49" s="4">
        <v>2</v>
      </c>
      <c r="N49" s="2" t="s">
        <v>110</v>
      </c>
    </row>
    <row r="50" spans="1:15" ht="85.75" customHeight="1">
      <c r="A50" s="113" t="s">
        <v>30</v>
      </c>
      <c r="B50" s="2" t="s">
        <v>120</v>
      </c>
      <c r="C50" s="2" t="s">
        <v>121</v>
      </c>
      <c r="D50" s="55">
        <v>40892</v>
      </c>
      <c r="E50" s="2" t="s">
        <v>118</v>
      </c>
      <c r="F50" s="10" t="s">
        <v>2006</v>
      </c>
      <c r="G50" s="2" t="s">
        <v>59</v>
      </c>
      <c r="H50" s="64">
        <v>4189500</v>
      </c>
      <c r="I50" s="64">
        <v>3885000</v>
      </c>
      <c r="J50" s="72">
        <v>0.92700000000000005</v>
      </c>
      <c r="K50" s="3" t="s">
        <v>29</v>
      </c>
      <c r="L50" s="3" t="s">
        <v>41</v>
      </c>
      <c r="M50" s="4">
        <v>7</v>
      </c>
      <c r="N50" s="2" t="s">
        <v>110</v>
      </c>
    </row>
    <row r="51" spans="1:15" ht="90.5" customHeight="1">
      <c r="A51" s="113" t="s">
        <v>30</v>
      </c>
      <c r="B51" s="2" t="s">
        <v>122</v>
      </c>
      <c r="C51" s="2" t="s">
        <v>123</v>
      </c>
      <c r="D51" s="55">
        <v>40728</v>
      </c>
      <c r="E51" s="2" t="s">
        <v>67</v>
      </c>
      <c r="F51" s="10" t="s">
        <v>2007</v>
      </c>
      <c r="G51" s="2" t="s">
        <v>72</v>
      </c>
      <c r="H51" s="64">
        <v>8452500</v>
      </c>
      <c r="I51" s="64">
        <v>6090000</v>
      </c>
      <c r="J51" s="72">
        <v>0.72</v>
      </c>
      <c r="K51" s="3" t="s">
        <v>29</v>
      </c>
      <c r="L51" s="3" t="s">
        <v>41</v>
      </c>
      <c r="M51" s="4">
        <v>6</v>
      </c>
      <c r="N51" s="2" t="s">
        <v>110</v>
      </c>
    </row>
    <row r="52" spans="1:15" ht="106.75" customHeight="1">
      <c r="A52" s="113" t="s">
        <v>30</v>
      </c>
      <c r="B52" s="2" t="s">
        <v>124</v>
      </c>
      <c r="C52" s="2" t="s">
        <v>125</v>
      </c>
      <c r="D52" s="55">
        <v>40763</v>
      </c>
      <c r="E52" s="2" t="s">
        <v>126</v>
      </c>
      <c r="F52" s="10" t="s">
        <v>2007</v>
      </c>
      <c r="G52" s="2" t="s">
        <v>127</v>
      </c>
      <c r="H52" s="64">
        <v>5113500</v>
      </c>
      <c r="I52" s="64">
        <v>3465000</v>
      </c>
      <c r="J52" s="72">
        <v>0.67700000000000005</v>
      </c>
      <c r="K52" s="3" t="s">
        <v>29</v>
      </c>
      <c r="L52" s="3" t="s">
        <v>41</v>
      </c>
      <c r="M52" s="4">
        <v>7</v>
      </c>
      <c r="N52" s="2" t="s">
        <v>110</v>
      </c>
    </row>
    <row r="53" spans="1:15" ht="106.75" customHeight="1">
      <c r="A53" s="113" t="s">
        <v>30</v>
      </c>
      <c r="B53" s="6" t="s">
        <v>128</v>
      </c>
      <c r="C53" s="2" t="s">
        <v>129</v>
      </c>
      <c r="D53" s="56">
        <v>40701</v>
      </c>
      <c r="E53" s="2" t="s">
        <v>130</v>
      </c>
      <c r="F53" s="10" t="s">
        <v>2009</v>
      </c>
      <c r="G53" s="6" t="s">
        <v>131</v>
      </c>
      <c r="H53" s="64">
        <v>8389500</v>
      </c>
      <c r="I53" s="64">
        <v>4305000</v>
      </c>
      <c r="J53" s="72">
        <v>0.51300000000000001</v>
      </c>
      <c r="K53" s="3" t="s">
        <v>29</v>
      </c>
      <c r="L53" s="3" t="s">
        <v>41</v>
      </c>
      <c r="M53" s="7">
        <v>2</v>
      </c>
      <c r="N53" s="6" t="s">
        <v>110</v>
      </c>
    </row>
    <row r="54" spans="1:15" ht="106.75" customHeight="1">
      <c r="A54" s="113" t="s">
        <v>30</v>
      </c>
      <c r="B54" s="2" t="s">
        <v>132</v>
      </c>
      <c r="C54" s="2" t="s">
        <v>133</v>
      </c>
      <c r="D54" s="55">
        <v>40934</v>
      </c>
      <c r="E54" s="2" t="s">
        <v>134</v>
      </c>
      <c r="F54" s="10" t="s">
        <v>2009</v>
      </c>
      <c r="G54" s="2" t="s">
        <v>131</v>
      </c>
      <c r="H54" s="64">
        <v>5974500</v>
      </c>
      <c r="I54" s="64">
        <v>5250000</v>
      </c>
      <c r="J54" s="72">
        <v>0.878</v>
      </c>
      <c r="K54" s="3" t="s">
        <v>29</v>
      </c>
      <c r="L54" s="3" t="s">
        <v>41</v>
      </c>
      <c r="M54" s="4">
        <v>3</v>
      </c>
      <c r="N54" s="2" t="s">
        <v>110</v>
      </c>
    </row>
    <row r="55" spans="1:15" ht="106.75" customHeight="1">
      <c r="A55" s="113" t="s">
        <v>30</v>
      </c>
      <c r="B55" s="2" t="s">
        <v>135</v>
      </c>
      <c r="C55" s="2" t="s">
        <v>136</v>
      </c>
      <c r="D55" s="55">
        <v>40903</v>
      </c>
      <c r="E55" s="2" t="s">
        <v>137</v>
      </c>
      <c r="F55" s="10" t="s">
        <v>2009</v>
      </c>
      <c r="G55" s="2" t="s">
        <v>106</v>
      </c>
      <c r="H55" s="64">
        <v>5586000</v>
      </c>
      <c r="I55" s="64">
        <v>5092500</v>
      </c>
      <c r="J55" s="72">
        <v>0.91100000000000003</v>
      </c>
      <c r="K55" s="3" t="s">
        <v>29</v>
      </c>
      <c r="L55" s="3" t="s">
        <v>41</v>
      </c>
      <c r="M55" s="4">
        <v>3</v>
      </c>
      <c r="N55" s="2" t="s">
        <v>110</v>
      </c>
    </row>
    <row r="56" spans="1:15" ht="106.75" customHeight="1">
      <c r="A56" s="113" t="s">
        <v>30</v>
      </c>
      <c r="B56" s="2" t="s">
        <v>138</v>
      </c>
      <c r="C56" s="2" t="s">
        <v>139</v>
      </c>
      <c r="D56" s="55">
        <v>40654</v>
      </c>
      <c r="E56" s="2" t="s">
        <v>146</v>
      </c>
      <c r="F56" s="10" t="s">
        <v>2009</v>
      </c>
      <c r="G56" s="2" t="s">
        <v>140</v>
      </c>
      <c r="H56" s="64">
        <v>7560000</v>
      </c>
      <c r="I56" s="64">
        <v>6405000</v>
      </c>
      <c r="J56" s="72">
        <v>0.84699999999999998</v>
      </c>
      <c r="K56" s="3" t="s">
        <v>29</v>
      </c>
      <c r="L56" s="3" t="s">
        <v>41</v>
      </c>
      <c r="M56" s="4">
        <v>5</v>
      </c>
      <c r="N56" s="2" t="s">
        <v>110</v>
      </c>
    </row>
    <row r="57" spans="1:15" ht="106.75" customHeight="1">
      <c r="A57" s="113" t="s">
        <v>30</v>
      </c>
      <c r="B57" s="2" t="s">
        <v>141</v>
      </c>
      <c r="C57" s="2" t="s">
        <v>142</v>
      </c>
      <c r="D57" s="55">
        <v>40744</v>
      </c>
      <c r="E57" s="2" t="s">
        <v>143</v>
      </c>
      <c r="F57" s="10" t="s">
        <v>2010</v>
      </c>
      <c r="G57" s="2" t="s">
        <v>55</v>
      </c>
      <c r="H57" s="64">
        <v>6247500</v>
      </c>
      <c r="I57" s="64">
        <v>4819500</v>
      </c>
      <c r="J57" s="72">
        <v>0.77100000000000002</v>
      </c>
      <c r="K57" s="3" t="s">
        <v>35</v>
      </c>
      <c r="L57" s="3" t="s">
        <v>41</v>
      </c>
      <c r="M57" s="4">
        <v>4</v>
      </c>
      <c r="N57" s="2" t="s">
        <v>110</v>
      </c>
    </row>
    <row r="58" spans="1:15" s="120" customFormat="1" ht="101.5" customHeight="1">
      <c r="A58" s="29" t="s">
        <v>211</v>
      </c>
      <c r="B58" s="26" t="s">
        <v>212</v>
      </c>
      <c r="C58" s="26" t="s">
        <v>213</v>
      </c>
      <c r="D58" s="99">
        <v>40721</v>
      </c>
      <c r="E58" s="26" t="s">
        <v>214</v>
      </c>
      <c r="F58" s="10" t="s">
        <v>2011</v>
      </c>
      <c r="G58" s="26" t="s">
        <v>215</v>
      </c>
      <c r="H58" s="27">
        <v>55291950</v>
      </c>
      <c r="I58" s="27">
        <v>50400000</v>
      </c>
      <c r="J58" s="60">
        <f>ROUND(I58/H58,4)</f>
        <v>0.91149999999999998</v>
      </c>
      <c r="K58" s="43" t="s">
        <v>216</v>
      </c>
      <c r="L58" s="43" t="s">
        <v>77</v>
      </c>
      <c r="M58" s="43">
        <v>1</v>
      </c>
      <c r="N58" s="28"/>
      <c r="O58" s="21"/>
    </row>
    <row r="59" spans="1:15" s="120" customFormat="1" ht="101.5" customHeight="1">
      <c r="A59" s="29" t="s">
        <v>211</v>
      </c>
      <c r="B59" s="26" t="s">
        <v>217</v>
      </c>
      <c r="C59" s="26" t="s">
        <v>213</v>
      </c>
      <c r="D59" s="99">
        <v>40714</v>
      </c>
      <c r="E59" s="26" t="s">
        <v>218</v>
      </c>
      <c r="F59" s="10" t="s">
        <v>2003</v>
      </c>
      <c r="G59" s="26" t="s">
        <v>215</v>
      </c>
      <c r="H59" s="27">
        <v>8926050</v>
      </c>
      <c r="I59" s="27">
        <v>6174000</v>
      </c>
      <c r="J59" s="60">
        <f>ROUND(I59/H59,4)</f>
        <v>0.69169999999999998</v>
      </c>
      <c r="K59" s="43" t="s">
        <v>28</v>
      </c>
      <c r="L59" s="43" t="s">
        <v>27</v>
      </c>
      <c r="M59" s="43">
        <v>3</v>
      </c>
      <c r="N59" s="28"/>
      <c r="O59" s="21"/>
    </row>
    <row r="60" spans="1:15" s="120" customFormat="1" ht="88.5" customHeight="1">
      <c r="A60" s="29" t="s">
        <v>211</v>
      </c>
      <c r="B60" s="26" t="s">
        <v>219</v>
      </c>
      <c r="C60" s="26" t="s">
        <v>220</v>
      </c>
      <c r="D60" s="58">
        <v>40729</v>
      </c>
      <c r="E60" s="26" t="s">
        <v>221</v>
      </c>
      <c r="F60" s="10" t="s">
        <v>2012</v>
      </c>
      <c r="G60" s="29" t="s">
        <v>222</v>
      </c>
      <c r="H60" s="50">
        <v>34415104</v>
      </c>
      <c r="I60" s="50">
        <v>30870000</v>
      </c>
      <c r="J60" s="60">
        <f>ROUNDDOWN(I60/H60,3)</f>
        <v>0.89600000000000002</v>
      </c>
      <c r="K60" s="43" t="s">
        <v>28</v>
      </c>
      <c r="L60" s="43" t="s">
        <v>27</v>
      </c>
      <c r="M60" s="43">
        <v>4</v>
      </c>
      <c r="N60" s="29"/>
      <c r="O60" s="21"/>
    </row>
    <row r="61" spans="1:15" s="120" customFormat="1" ht="88.5" customHeight="1">
      <c r="A61" s="29" t="s">
        <v>211</v>
      </c>
      <c r="B61" s="26" t="s">
        <v>223</v>
      </c>
      <c r="C61" s="26" t="s">
        <v>220</v>
      </c>
      <c r="D61" s="58">
        <v>40737</v>
      </c>
      <c r="E61" s="26" t="s">
        <v>221</v>
      </c>
      <c r="F61" s="10" t="s">
        <v>2012</v>
      </c>
      <c r="G61" s="29" t="s">
        <v>222</v>
      </c>
      <c r="H61" s="50">
        <v>16693205</v>
      </c>
      <c r="I61" s="50">
        <v>14700000</v>
      </c>
      <c r="J61" s="60">
        <f>ROUNDDOWN(I61/H61,3)</f>
        <v>0.88</v>
      </c>
      <c r="K61" s="43" t="s">
        <v>28</v>
      </c>
      <c r="L61" s="43" t="s">
        <v>27</v>
      </c>
      <c r="M61" s="43">
        <v>2</v>
      </c>
      <c r="N61" s="29"/>
      <c r="O61" s="21"/>
    </row>
    <row r="62" spans="1:15" s="120" customFormat="1" ht="88.5" customHeight="1">
      <c r="A62" s="29" t="s">
        <v>211</v>
      </c>
      <c r="B62" s="26" t="s">
        <v>224</v>
      </c>
      <c r="C62" s="26" t="s">
        <v>225</v>
      </c>
      <c r="D62" s="58">
        <v>40926</v>
      </c>
      <c r="E62" s="26" t="s">
        <v>226</v>
      </c>
      <c r="F62" s="10" t="s">
        <v>2013</v>
      </c>
      <c r="G62" s="29" t="s">
        <v>222</v>
      </c>
      <c r="H62" s="50">
        <v>6186264</v>
      </c>
      <c r="I62" s="50">
        <v>3045000</v>
      </c>
      <c r="J62" s="60">
        <f>ROUNDDOWN(I62/H62,3)</f>
        <v>0.49199999999999999</v>
      </c>
      <c r="K62" s="43" t="s">
        <v>28</v>
      </c>
      <c r="L62" s="43" t="s">
        <v>27</v>
      </c>
      <c r="M62" s="43">
        <v>5</v>
      </c>
      <c r="N62" s="29"/>
      <c r="O62" s="21"/>
    </row>
    <row r="63" spans="1:15" s="120" customFormat="1" ht="88.5" customHeight="1">
      <c r="A63" s="29" t="s">
        <v>211</v>
      </c>
      <c r="B63" s="30" t="s">
        <v>227</v>
      </c>
      <c r="C63" s="30" t="s">
        <v>228</v>
      </c>
      <c r="D63" s="58">
        <v>40806</v>
      </c>
      <c r="E63" s="30" t="s">
        <v>229</v>
      </c>
      <c r="F63" s="10" t="s">
        <v>2014</v>
      </c>
      <c r="G63" s="31" t="s">
        <v>230</v>
      </c>
      <c r="H63" s="42">
        <v>8032500</v>
      </c>
      <c r="I63" s="42">
        <v>7455000</v>
      </c>
      <c r="J63" s="74">
        <v>0.92800000000000005</v>
      </c>
      <c r="K63" s="43" t="s">
        <v>28</v>
      </c>
      <c r="L63" s="43" t="s">
        <v>27</v>
      </c>
      <c r="M63" s="43">
        <v>3</v>
      </c>
      <c r="N63" s="28"/>
      <c r="O63" s="21"/>
    </row>
    <row r="64" spans="1:15" s="120" customFormat="1" ht="88.5" customHeight="1">
      <c r="A64" s="29" t="s">
        <v>211</v>
      </c>
      <c r="B64" s="30" t="s">
        <v>231</v>
      </c>
      <c r="C64" s="30" t="s">
        <v>228</v>
      </c>
      <c r="D64" s="58">
        <v>40889</v>
      </c>
      <c r="E64" s="30" t="s">
        <v>232</v>
      </c>
      <c r="F64" s="10" t="s">
        <v>2015</v>
      </c>
      <c r="G64" s="31" t="s">
        <v>233</v>
      </c>
      <c r="H64" s="42">
        <v>29274000</v>
      </c>
      <c r="I64" s="42">
        <v>19950000</v>
      </c>
      <c r="J64" s="74">
        <v>0.68100000000000005</v>
      </c>
      <c r="K64" s="43" t="s">
        <v>29</v>
      </c>
      <c r="L64" s="43" t="s">
        <v>27</v>
      </c>
      <c r="M64" s="43">
        <v>4</v>
      </c>
      <c r="N64" s="28"/>
      <c r="O64" s="21"/>
    </row>
    <row r="65" spans="1:16" s="120" customFormat="1" ht="88.5" customHeight="1">
      <c r="A65" s="29" t="s">
        <v>211</v>
      </c>
      <c r="B65" s="30" t="s">
        <v>234</v>
      </c>
      <c r="C65" s="30" t="s">
        <v>228</v>
      </c>
      <c r="D65" s="58">
        <v>40889</v>
      </c>
      <c r="E65" s="30" t="s">
        <v>232</v>
      </c>
      <c r="F65" s="10" t="s">
        <v>2015</v>
      </c>
      <c r="G65" s="31" t="s">
        <v>233</v>
      </c>
      <c r="H65" s="42">
        <v>29809500</v>
      </c>
      <c r="I65" s="42">
        <v>19530000</v>
      </c>
      <c r="J65" s="74">
        <v>0.65500000000000003</v>
      </c>
      <c r="K65" s="43" t="s">
        <v>29</v>
      </c>
      <c r="L65" s="43" t="s">
        <v>27</v>
      </c>
      <c r="M65" s="43">
        <v>4</v>
      </c>
      <c r="N65" s="28"/>
      <c r="O65" s="21"/>
    </row>
    <row r="66" spans="1:16" s="120" customFormat="1" ht="88.5" customHeight="1">
      <c r="A66" s="29" t="s">
        <v>211</v>
      </c>
      <c r="B66" s="30" t="s">
        <v>235</v>
      </c>
      <c r="C66" s="30" t="s">
        <v>228</v>
      </c>
      <c r="D66" s="58">
        <v>40889</v>
      </c>
      <c r="E66" s="30" t="s">
        <v>232</v>
      </c>
      <c r="F66" s="10" t="s">
        <v>2015</v>
      </c>
      <c r="G66" s="31" t="s">
        <v>233</v>
      </c>
      <c r="H66" s="42">
        <v>24139500</v>
      </c>
      <c r="I66" s="42">
        <v>17850000</v>
      </c>
      <c r="J66" s="74">
        <v>0.73899999999999999</v>
      </c>
      <c r="K66" s="51" t="s">
        <v>29</v>
      </c>
      <c r="L66" s="51" t="s">
        <v>27</v>
      </c>
      <c r="M66" s="51">
        <v>3</v>
      </c>
      <c r="N66" s="27"/>
      <c r="O66" s="22"/>
    </row>
    <row r="67" spans="1:16" s="120" customFormat="1" ht="88.5" customHeight="1">
      <c r="A67" s="29" t="s">
        <v>211</v>
      </c>
      <c r="B67" s="26" t="s">
        <v>236</v>
      </c>
      <c r="C67" s="26" t="s">
        <v>237</v>
      </c>
      <c r="D67" s="99">
        <v>40780</v>
      </c>
      <c r="E67" s="26" t="s">
        <v>238</v>
      </c>
      <c r="F67" s="10" t="s">
        <v>205</v>
      </c>
      <c r="G67" s="32" t="s">
        <v>239</v>
      </c>
      <c r="H67" s="38">
        <v>19140450</v>
      </c>
      <c r="I67" s="38">
        <v>18585000</v>
      </c>
      <c r="J67" s="61">
        <v>0.97099999999999997</v>
      </c>
      <c r="K67" s="33" t="s">
        <v>28</v>
      </c>
      <c r="L67" s="33" t="s">
        <v>27</v>
      </c>
      <c r="M67" s="33">
        <v>1</v>
      </c>
      <c r="N67" s="29"/>
      <c r="O67" s="22"/>
    </row>
    <row r="68" spans="1:16" s="120" customFormat="1" ht="88.5" customHeight="1">
      <c r="A68" s="29" t="s">
        <v>211</v>
      </c>
      <c r="B68" s="26" t="s">
        <v>240</v>
      </c>
      <c r="C68" s="26" t="s">
        <v>241</v>
      </c>
      <c r="D68" s="100">
        <v>40647</v>
      </c>
      <c r="E68" s="26" t="s">
        <v>242</v>
      </c>
      <c r="F68" s="10" t="s">
        <v>205</v>
      </c>
      <c r="G68" s="31" t="s">
        <v>2047</v>
      </c>
      <c r="H68" s="42">
        <v>7581000</v>
      </c>
      <c r="I68" s="42">
        <v>6772500</v>
      </c>
      <c r="J68" s="60">
        <v>0.89339999999999997</v>
      </c>
      <c r="K68" s="43" t="s">
        <v>243</v>
      </c>
      <c r="L68" s="43" t="s">
        <v>77</v>
      </c>
      <c r="M68" s="43">
        <v>2</v>
      </c>
      <c r="N68" s="26"/>
      <c r="O68" s="21"/>
    </row>
    <row r="69" spans="1:16" s="120" customFormat="1" ht="88.5" customHeight="1">
      <c r="A69" s="29" t="s">
        <v>211</v>
      </c>
      <c r="B69" s="26" t="s">
        <v>244</v>
      </c>
      <c r="C69" s="26" t="s">
        <v>245</v>
      </c>
      <c r="D69" s="100">
        <v>40640</v>
      </c>
      <c r="E69" s="26" t="s">
        <v>246</v>
      </c>
      <c r="F69" s="10" t="s">
        <v>2016</v>
      </c>
      <c r="G69" s="33" t="s">
        <v>215</v>
      </c>
      <c r="H69" s="42">
        <v>5439000</v>
      </c>
      <c r="I69" s="42">
        <v>5250000</v>
      </c>
      <c r="J69" s="60">
        <v>0.96530000000000005</v>
      </c>
      <c r="K69" s="43" t="s">
        <v>216</v>
      </c>
      <c r="L69" s="43" t="s">
        <v>77</v>
      </c>
      <c r="M69" s="43">
        <v>1</v>
      </c>
      <c r="N69" s="28"/>
      <c r="O69" s="21"/>
    </row>
    <row r="70" spans="1:16" s="120" customFormat="1" ht="88.5" customHeight="1">
      <c r="A70" s="29" t="s">
        <v>211</v>
      </c>
      <c r="B70" s="26" t="s">
        <v>247</v>
      </c>
      <c r="C70" s="26" t="s">
        <v>248</v>
      </c>
      <c r="D70" s="100">
        <v>40640</v>
      </c>
      <c r="E70" s="26" t="s">
        <v>249</v>
      </c>
      <c r="F70" s="10" t="s">
        <v>2000</v>
      </c>
      <c r="G70" s="33" t="s">
        <v>215</v>
      </c>
      <c r="H70" s="42">
        <v>32130000</v>
      </c>
      <c r="I70" s="42">
        <v>30135000</v>
      </c>
      <c r="J70" s="60">
        <v>0.93789999999999996</v>
      </c>
      <c r="K70" s="43" t="s">
        <v>243</v>
      </c>
      <c r="L70" s="43" t="s">
        <v>77</v>
      </c>
      <c r="M70" s="43">
        <v>1</v>
      </c>
      <c r="N70" s="28"/>
      <c r="O70" s="21"/>
    </row>
    <row r="71" spans="1:16" ht="75.5" customHeight="1">
      <c r="A71" s="29" t="s">
        <v>211</v>
      </c>
      <c r="B71" s="26" t="s">
        <v>250</v>
      </c>
      <c r="C71" s="26" t="s">
        <v>248</v>
      </c>
      <c r="D71" s="100">
        <v>40640</v>
      </c>
      <c r="E71" s="26" t="s">
        <v>251</v>
      </c>
      <c r="F71" s="10" t="s">
        <v>2000</v>
      </c>
      <c r="G71" s="33" t="s">
        <v>215</v>
      </c>
      <c r="H71" s="42">
        <v>28927500</v>
      </c>
      <c r="I71" s="42">
        <v>25935000</v>
      </c>
      <c r="J71" s="60">
        <v>0.89659999999999995</v>
      </c>
      <c r="K71" s="43" t="s">
        <v>243</v>
      </c>
      <c r="L71" s="43" t="s">
        <v>77</v>
      </c>
      <c r="M71" s="43">
        <v>1</v>
      </c>
      <c r="N71" s="28"/>
      <c r="O71" s="21"/>
    </row>
    <row r="72" spans="1:16" ht="75.5" customHeight="1">
      <c r="A72" s="29" t="s">
        <v>211</v>
      </c>
      <c r="B72" s="26" t="s">
        <v>252</v>
      </c>
      <c r="C72" s="26" t="s">
        <v>248</v>
      </c>
      <c r="D72" s="100">
        <v>40640</v>
      </c>
      <c r="E72" s="26" t="s">
        <v>253</v>
      </c>
      <c r="F72" s="10" t="s">
        <v>2016</v>
      </c>
      <c r="G72" s="33" t="s">
        <v>215</v>
      </c>
      <c r="H72" s="42">
        <v>52605000</v>
      </c>
      <c r="I72" s="42">
        <v>51030000</v>
      </c>
      <c r="J72" s="60">
        <v>0.97009999999999996</v>
      </c>
      <c r="K72" s="43" t="s">
        <v>216</v>
      </c>
      <c r="L72" s="43" t="s">
        <v>77</v>
      </c>
      <c r="M72" s="43">
        <v>1</v>
      </c>
      <c r="N72" s="28"/>
      <c r="O72" s="21"/>
    </row>
    <row r="73" spans="1:16" ht="75.5" customHeight="1">
      <c r="A73" s="29" t="s">
        <v>211</v>
      </c>
      <c r="B73" s="26" t="s">
        <v>254</v>
      </c>
      <c r="C73" s="26" t="s">
        <v>248</v>
      </c>
      <c r="D73" s="100">
        <v>40640</v>
      </c>
      <c r="E73" s="26" t="s">
        <v>255</v>
      </c>
      <c r="F73" s="10" t="s">
        <v>205</v>
      </c>
      <c r="G73" s="31" t="s">
        <v>2048</v>
      </c>
      <c r="H73" s="42">
        <v>23541000</v>
      </c>
      <c r="I73" s="42">
        <v>18690000</v>
      </c>
      <c r="J73" s="60">
        <v>0.79390000000000005</v>
      </c>
      <c r="K73" s="43" t="s">
        <v>243</v>
      </c>
      <c r="L73" s="43" t="s">
        <v>77</v>
      </c>
      <c r="M73" s="43">
        <v>2</v>
      </c>
      <c r="N73" s="26"/>
      <c r="O73" s="21"/>
    </row>
    <row r="74" spans="1:16" ht="75.5" customHeight="1">
      <c r="A74" s="29" t="s">
        <v>211</v>
      </c>
      <c r="B74" s="26" t="s">
        <v>257</v>
      </c>
      <c r="C74" s="26" t="s">
        <v>258</v>
      </c>
      <c r="D74" s="100">
        <v>40634</v>
      </c>
      <c r="E74" s="26" t="s">
        <v>259</v>
      </c>
      <c r="F74" s="10" t="s">
        <v>2017</v>
      </c>
      <c r="G74" s="33" t="s">
        <v>215</v>
      </c>
      <c r="H74" s="42">
        <v>7759500</v>
      </c>
      <c r="I74" s="42">
        <v>6930000</v>
      </c>
      <c r="J74" s="60">
        <v>0.8931</v>
      </c>
      <c r="K74" s="43" t="s">
        <v>243</v>
      </c>
      <c r="L74" s="43" t="s">
        <v>77</v>
      </c>
      <c r="M74" s="43">
        <v>3</v>
      </c>
      <c r="N74" s="28"/>
      <c r="O74" s="21"/>
    </row>
    <row r="75" spans="1:16" ht="75.5" customHeight="1">
      <c r="A75" s="29" t="s">
        <v>211</v>
      </c>
      <c r="B75" s="26" t="s">
        <v>260</v>
      </c>
      <c r="C75" s="26" t="s">
        <v>258</v>
      </c>
      <c r="D75" s="100">
        <v>40654</v>
      </c>
      <c r="E75" s="26" t="s">
        <v>246</v>
      </c>
      <c r="F75" s="10" t="s">
        <v>2016</v>
      </c>
      <c r="G75" s="33" t="s">
        <v>215</v>
      </c>
      <c r="H75" s="42">
        <v>27814500</v>
      </c>
      <c r="I75" s="42">
        <v>26880000</v>
      </c>
      <c r="J75" s="60">
        <v>0.96640000000000004</v>
      </c>
      <c r="K75" s="43" t="s">
        <v>216</v>
      </c>
      <c r="L75" s="43" t="s">
        <v>77</v>
      </c>
      <c r="M75" s="43">
        <v>1</v>
      </c>
      <c r="N75" s="28"/>
      <c r="O75" s="21"/>
      <c r="P75" s="121"/>
    </row>
    <row r="76" spans="1:16" ht="75.5" customHeight="1">
      <c r="A76" s="29" t="s">
        <v>211</v>
      </c>
      <c r="B76" s="26" t="s">
        <v>261</v>
      </c>
      <c r="C76" s="26" t="s">
        <v>258</v>
      </c>
      <c r="D76" s="100">
        <v>40654</v>
      </c>
      <c r="E76" s="26" t="s">
        <v>262</v>
      </c>
      <c r="F76" s="10" t="s">
        <v>2000</v>
      </c>
      <c r="G76" s="33" t="s">
        <v>215</v>
      </c>
      <c r="H76" s="42">
        <v>9135000</v>
      </c>
      <c r="I76" s="42">
        <v>8820000</v>
      </c>
      <c r="J76" s="60">
        <v>0.96550000000000002</v>
      </c>
      <c r="K76" s="43" t="s">
        <v>243</v>
      </c>
      <c r="L76" s="43" t="s">
        <v>77</v>
      </c>
      <c r="M76" s="43">
        <v>1</v>
      </c>
      <c r="N76" s="28"/>
      <c r="O76" s="21"/>
    </row>
    <row r="77" spans="1:16" ht="75.5" customHeight="1">
      <c r="A77" s="29" t="s">
        <v>211</v>
      </c>
      <c r="B77" s="26" t="s">
        <v>263</v>
      </c>
      <c r="C77" s="26" t="s">
        <v>258</v>
      </c>
      <c r="D77" s="100">
        <v>40645</v>
      </c>
      <c r="E77" s="26" t="s">
        <v>264</v>
      </c>
      <c r="F77" s="10" t="s">
        <v>205</v>
      </c>
      <c r="G77" s="31" t="s">
        <v>256</v>
      </c>
      <c r="H77" s="42">
        <v>17692500</v>
      </c>
      <c r="I77" s="42">
        <v>16695000</v>
      </c>
      <c r="J77" s="60">
        <v>0.94359999999999999</v>
      </c>
      <c r="K77" s="43" t="s">
        <v>243</v>
      </c>
      <c r="L77" s="43" t="s">
        <v>77</v>
      </c>
      <c r="M77" s="43">
        <v>2</v>
      </c>
      <c r="N77" s="26"/>
      <c r="O77" s="21"/>
    </row>
    <row r="78" spans="1:16" ht="75.5" customHeight="1">
      <c r="A78" s="29" t="s">
        <v>211</v>
      </c>
      <c r="B78" s="26" t="s">
        <v>265</v>
      </c>
      <c r="C78" s="26" t="s">
        <v>266</v>
      </c>
      <c r="D78" s="100">
        <v>40653</v>
      </c>
      <c r="E78" s="26" t="s">
        <v>264</v>
      </c>
      <c r="F78" s="10" t="s">
        <v>205</v>
      </c>
      <c r="G78" s="31" t="s">
        <v>2048</v>
      </c>
      <c r="H78" s="42">
        <v>32959500</v>
      </c>
      <c r="I78" s="42">
        <v>25725000</v>
      </c>
      <c r="J78" s="60">
        <v>0.78049999999999997</v>
      </c>
      <c r="K78" s="43" t="s">
        <v>243</v>
      </c>
      <c r="L78" s="43" t="s">
        <v>77</v>
      </c>
      <c r="M78" s="43">
        <v>2</v>
      </c>
      <c r="N78" s="26"/>
      <c r="O78" s="21"/>
    </row>
    <row r="79" spans="1:16" ht="75.5" customHeight="1">
      <c r="A79" s="29" t="s">
        <v>211</v>
      </c>
      <c r="B79" s="26" t="s">
        <v>267</v>
      </c>
      <c r="C79" s="26" t="s">
        <v>268</v>
      </c>
      <c r="D79" s="100">
        <v>40634</v>
      </c>
      <c r="E79" s="26" t="s">
        <v>269</v>
      </c>
      <c r="F79" s="10" t="s">
        <v>2000</v>
      </c>
      <c r="G79" s="33" t="s">
        <v>215</v>
      </c>
      <c r="H79" s="42">
        <v>47617500</v>
      </c>
      <c r="I79" s="42">
        <v>38640000</v>
      </c>
      <c r="J79" s="60">
        <v>0.8115</v>
      </c>
      <c r="K79" s="43" t="s">
        <v>243</v>
      </c>
      <c r="L79" s="43" t="s">
        <v>77</v>
      </c>
      <c r="M79" s="43">
        <v>2</v>
      </c>
      <c r="N79" s="28"/>
      <c r="O79" s="21"/>
    </row>
    <row r="80" spans="1:16" ht="75.5" customHeight="1">
      <c r="A80" s="29" t="s">
        <v>211</v>
      </c>
      <c r="B80" s="26" t="s">
        <v>270</v>
      </c>
      <c r="C80" s="26" t="s">
        <v>268</v>
      </c>
      <c r="D80" s="100">
        <v>40634</v>
      </c>
      <c r="E80" s="26" t="s">
        <v>269</v>
      </c>
      <c r="F80" s="10" t="s">
        <v>2000</v>
      </c>
      <c r="G80" s="33" t="s">
        <v>215</v>
      </c>
      <c r="H80" s="42">
        <v>24486000</v>
      </c>
      <c r="I80" s="42">
        <v>20055000</v>
      </c>
      <c r="J80" s="60">
        <v>0.81899999999999995</v>
      </c>
      <c r="K80" s="43" t="s">
        <v>243</v>
      </c>
      <c r="L80" s="43" t="s">
        <v>77</v>
      </c>
      <c r="M80" s="43">
        <v>2</v>
      </c>
      <c r="N80" s="28"/>
      <c r="O80" s="21"/>
    </row>
    <row r="81" spans="1:15" ht="75.5" customHeight="1">
      <c r="A81" s="29" t="s">
        <v>211</v>
      </c>
      <c r="B81" s="26" t="s">
        <v>271</v>
      </c>
      <c r="C81" s="26" t="s">
        <v>268</v>
      </c>
      <c r="D81" s="100">
        <v>40634</v>
      </c>
      <c r="E81" s="26" t="s">
        <v>246</v>
      </c>
      <c r="F81" s="10" t="s">
        <v>2016</v>
      </c>
      <c r="G81" s="33" t="s">
        <v>215</v>
      </c>
      <c r="H81" s="42">
        <v>17619000</v>
      </c>
      <c r="I81" s="42">
        <v>17010000</v>
      </c>
      <c r="J81" s="60">
        <v>0.96540000000000004</v>
      </c>
      <c r="K81" s="43" t="s">
        <v>216</v>
      </c>
      <c r="L81" s="43" t="s">
        <v>77</v>
      </c>
      <c r="M81" s="43">
        <v>1</v>
      </c>
      <c r="N81" s="28"/>
      <c r="O81" s="21"/>
    </row>
    <row r="82" spans="1:15" ht="75.5" customHeight="1">
      <c r="A82" s="29" t="s">
        <v>211</v>
      </c>
      <c r="B82" s="26" t="s">
        <v>272</v>
      </c>
      <c r="C82" s="26" t="s">
        <v>268</v>
      </c>
      <c r="D82" s="100">
        <v>40634</v>
      </c>
      <c r="E82" s="26" t="s">
        <v>246</v>
      </c>
      <c r="F82" s="10" t="s">
        <v>2016</v>
      </c>
      <c r="G82" s="33" t="s">
        <v>215</v>
      </c>
      <c r="H82" s="42">
        <v>16390500</v>
      </c>
      <c r="I82" s="42">
        <v>15645000</v>
      </c>
      <c r="J82" s="60">
        <v>0.95450000000000002</v>
      </c>
      <c r="K82" s="43" t="s">
        <v>216</v>
      </c>
      <c r="L82" s="43" t="s">
        <v>77</v>
      </c>
      <c r="M82" s="43">
        <v>1</v>
      </c>
      <c r="N82" s="28"/>
      <c r="O82" s="21"/>
    </row>
    <row r="83" spans="1:15" ht="75.5" customHeight="1">
      <c r="A83" s="29" t="s">
        <v>211</v>
      </c>
      <c r="B83" s="26" t="s">
        <v>273</v>
      </c>
      <c r="C83" s="26" t="s">
        <v>268</v>
      </c>
      <c r="D83" s="100">
        <v>40634</v>
      </c>
      <c r="E83" s="26" t="s">
        <v>269</v>
      </c>
      <c r="F83" s="10" t="s">
        <v>2000</v>
      </c>
      <c r="G83" s="33" t="s">
        <v>215</v>
      </c>
      <c r="H83" s="42">
        <v>13429500</v>
      </c>
      <c r="I83" s="42">
        <v>11760000</v>
      </c>
      <c r="J83" s="60">
        <v>0.87570000000000003</v>
      </c>
      <c r="K83" s="43" t="s">
        <v>243</v>
      </c>
      <c r="L83" s="43" t="s">
        <v>77</v>
      </c>
      <c r="M83" s="43">
        <v>1</v>
      </c>
      <c r="N83" s="28"/>
      <c r="O83" s="21"/>
    </row>
    <row r="84" spans="1:15" ht="75.5" customHeight="1">
      <c r="A84" s="29" t="s">
        <v>211</v>
      </c>
      <c r="B84" s="26" t="s">
        <v>274</v>
      </c>
      <c r="C84" s="26" t="s">
        <v>268</v>
      </c>
      <c r="D84" s="100">
        <v>40634</v>
      </c>
      <c r="E84" s="26" t="s">
        <v>269</v>
      </c>
      <c r="F84" s="10" t="s">
        <v>2000</v>
      </c>
      <c r="G84" s="33" t="s">
        <v>215</v>
      </c>
      <c r="H84" s="42">
        <v>3832500</v>
      </c>
      <c r="I84" s="42">
        <v>3675000</v>
      </c>
      <c r="J84" s="60">
        <v>0.95889999999999997</v>
      </c>
      <c r="K84" s="43" t="s">
        <v>243</v>
      </c>
      <c r="L84" s="43" t="s">
        <v>77</v>
      </c>
      <c r="M84" s="43">
        <v>1</v>
      </c>
      <c r="N84" s="28"/>
      <c r="O84" s="21"/>
    </row>
    <row r="85" spans="1:15" ht="75.5" customHeight="1">
      <c r="A85" s="29" t="s">
        <v>211</v>
      </c>
      <c r="B85" s="26" t="s">
        <v>275</v>
      </c>
      <c r="C85" s="26" t="s">
        <v>276</v>
      </c>
      <c r="D85" s="100">
        <v>40638</v>
      </c>
      <c r="E85" s="26" t="s">
        <v>269</v>
      </c>
      <c r="F85" s="10" t="s">
        <v>2000</v>
      </c>
      <c r="G85" s="33" t="s">
        <v>215</v>
      </c>
      <c r="H85" s="42">
        <v>51145500</v>
      </c>
      <c r="I85" s="42">
        <v>49245000</v>
      </c>
      <c r="J85" s="60">
        <v>0.96279999999999999</v>
      </c>
      <c r="K85" s="43" t="s">
        <v>243</v>
      </c>
      <c r="L85" s="43" t="s">
        <v>77</v>
      </c>
      <c r="M85" s="43">
        <v>1</v>
      </c>
      <c r="N85" s="28"/>
      <c r="O85" s="21"/>
    </row>
    <row r="86" spans="1:15" ht="75.5" customHeight="1">
      <c r="A86" s="29" t="s">
        <v>211</v>
      </c>
      <c r="B86" s="26" t="s">
        <v>277</v>
      </c>
      <c r="C86" s="26" t="s">
        <v>276</v>
      </c>
      <c r="D86" s="100">
        <v>40638</v>
      </c>
      <c r="E86" s="26" t="s">
        <v>269</v>
      </c>
      <c r="F86" s="10" t="s">
        <v>2000</v>
      </c>
      <c r="G86" s="33" t="s">
        <v>215</v>
      </c>
      <c r="H86" s="42">
        <v>69982500</v>
      </c>
      <c r="I86" s="42">
        <v>66045000</v>
      </c>
      <c r="J86" s="60">
        <v>0.94369999999999998</v>
      </c>
      <c r="K86" s="43" t="s">
        <v>243</v>
      </c>
      <c r="L86" s="43" t="s">
        <v>77</v>
      </c>
      <c r="M86" s="43">
        <v>1</v>
      </c>
      <c r="N86" s="28"/>
      <c r="O86" s="21"/>
    </row>
    <row r="87" spans="1:15" ht="75.5" customHeight="1">
      <c r="A87" s="29" t="s">
        <v>211</v>
      </c>
      <c r="B87" s="26" t="s">
        <v>278</v>
      </c>
      <c r="C87" s="26" t="s">
        <v>276</v>
      </c>
      <c r="D87" s="100">
        <v>40638</v>
      </c>
      <c r="E87" s="26" t="s">
        <v>269</v>
      </c>
      <c r="F87" s="10" t="s">
        <v>2000</v>
      </c>
      <c r="G87" s="33" t="s">
        <v>215</v>
      </c>
      <c r="H87" s="42">
        <v>12180000</v>
      </c>
      <c r="I87" s="42">
        <v>11550000</v>
      </c>
      <c r="J87" s="60">
        <v>0.94830000000000003</v>
      </c>
      <c r="K87" s="43" t="s">
        <v>243</v>
      </c>
      <c r="L87" s="43" t="s">
        <v>77</v>
      </c>
      <c r="M87" s="43">
        <v>1</v>
      </c>
      <c r="N87" s="28"/>
      <c r="O87" s="21"/>
    </row>
    <row r="88" spans="1:15" ht="75.5" customHeight="1">
      <c r="A88" s="29" t="s">
        <v>211</v>
      </c>
      <c r="B88" s="26" t="s">
        <v>279</v>
      </c>
      <c r="C88" s="26" t="s">
        <v>276</v>
      </c>
      <c r="D88" s="100">
        <v>40638</v>
      </c>
      <c r="E88" s="26" t="s">
        <v>246</v>
      </c>
      <c r="F88" s="10" t="s">
        <v>2016</v>
      </c>
      <c r="G88" s="33" t="s">
        <v>215</v>
      </c>
      <c r="H88" s="42">
        <v>35448000</v>
      </c>
      <c r="I88" s="42">
        <v>34650000</v>
      </c>
      <c r="J88" s="60">
        <v>0.97750000000000004</v>
      </c>
      <c r="K88" s="43" t="s">
        <v>216</v>
      </c>
      <c r="L88" s="43" t="s">
        <v>77</v>
      </c>
      <c r="M88" s="43">
        <v>1</v>
      </c>
      <c r="N88" s="28"/>
      <c r="O88" s="21"/>
    </row>
    <row r="89" spans="1:15" ht="75.5" customHeight="1">
      <c r="A89" s="29" t="s">
        <v>211</v>
      </c>
      <c r="B89" s="26" t="s">
        <v>280</v>
      </c>
      <c r="C89" s="26" t="s">
        <v>276</v>
      </c>
      <c r="D89" s="100">
        <v>40651</v>
      </c>
      <c r="E89" s="26" t="s">
        <v>281</v>
      </c>
      <c r="F89" s="10" t="s">
        <v>2001</v>
      </c>
      <c r="G89" s="33" t="s">
        <v>215</v>
      </c>
      <c r="H89" s="42">
        <v>12106500</v>
      </c>
      <c r="I89" s="42">
        <v>11655000</v>
      </c>
      <c r="J89" s="60">
        <v>0.9627</v>
      </c>
      <c r="K89" s="43" t="s">
        <v>216</v>
      </c>
      <c r="L89" s="43" t="s">
        <v>77</v>
      </c>
      <c r="M89" s="43">
        <v>1</v>
      </c>
      <c r="N89" s="28"/>
      <c r="O89" s="21"/>
    </row>
    <row r="90" spans="1:15" ht="75.5" customHeight="1">
      <c r="A90" s="29" t="s">
        <v>211</v>
      </c>
      <c r="B90" s="26" t="s">
        <v>282</v>
      </c>
      <c r="C90" s="26" t="s">
        <v>283</v>
      </c>
      <c r="D90" s="100">
        <v>40634</v>
      </c>
      <c r="E90" s="26" t="s">
        <v>253</v>
      </c>
      <c r="F90" s="10" t="s">
        <v>2016</v>
      </c>
      <c r="G90" s="33" t="s">
        <v>215</v>
      </c>
      <c r="H90" s="42">
        <v>18648000</v>
      </c>
      <c r="I90" s="42">
        <v>18060000</v>
      </c>
      <c r="J90" s="60">
        <v>0.96850000000000003</v>
      </c>
      <c r="K90" s="43" t="s">
        <v>216</v>
      </c>
      <c r="L90" s="43" t="s">
        <v>77</v>
      </c>
      <c r="M90" s="43">
        <v>1</v>
      </c>
      <c r="N90" s="28"/>
      <c r="O90" s="21"/>
    </row>
    <row r="91" spans="1:15" ht="98.75" customHeight="1">
      <c r="A91" s="29" t="s">
        <v>211</v>
      </c>
      <c r="B91" s="26" t="s">
        <v>284</v>
      </c>
      <c r="C91" s="26" t="s">
        <v>287</v>
      </c>
      <c r="D91" s="100">
        <v>40637</v>
      </c>
      <c r="E91" s="26" t="s">
        <v>285</v>
      </c>
      <c r="F91" s="10" t="s">
        <v>2000</v>
      </c>
      <c r="G91" s="33" t="s">
        <v>215</v>
      </c>
      <c r="H91" s="42">
        <v>15214500</v>
      </c>
      <c r="I91" s="42">
        <v>14700000</v>
      </c>
      <c r="J91" s="60">
        <v>0.96619999999999995</v>
      </c>
      <c r="K91" s="43" t="s">
        <v>243</v>
      </c>
      <c r="L91" s="43" t="s">
        <v>77</v>
      </c>
      <c r="M91" s="43">
        <v>1</v>
      </c>
      <c r="N91" s="28"/>
      <c r="O91" s="21"/>
    </row>
    <row r="92" spans="1:15" ht="63.5" customHeight="1">
      <c r="A92" s="29" t="s">
        <v>211</v>
      </c>
      <c r="B92" s="26" t="s">
        <v>286</v>
      </c>
      <c r="C92" s="26" t="s">
        <v>287</v>
      </c>
      <c r="D92" s="100">
        <v>40637</v>
      </c>
      <c r="E92" s="26" t="s">
        <v>288</v>
      </c>
      <c r="F92" s="10" t="s">
        <v>2016</v>
      </c>
      <c r="G92" s="33" t="s">
        <v>215</v>
      </c>
      <c r="H92" s="42">
        <v>55849500</v>
      </c>
      <c r="I92" s="42">
        <v>49350000</v>
      </c>
      <c r="J92" s="60">
        <v>0.88360000000000005</v>
      </c>
      <c r="K92" s="43" t="s">
        <v>216</v>
      </c>
      <c r="L92" s="43" t="s">
        <v>77</v>
      </c>
      <c r="M92" s="43">
        <v>1</v>
      </c>
      <c r="N92" s="28"/>
      <c r="O92" s="21"/>
    </row>
    <row r="93" spans="1:15" ht="89" customHeight="1">
      <c r="A93" s="29" t="s">
        <v>211</v>
      </c>
      <c r="B93" s="26" t="s">
        <v>289</v>
      </c>
      <c r="C93" s="26" t="s">
        <v>287</v>
      </c>
      <c r="D93" s="100">
        <v>40647</v>
      </c>
      <c r="E93" s="26" t="s">
        <v>290</v>
      </c>
      <c r="F93" s="10" t="s">
        <v>2000</v>
      </c>
      <c r="G93" s="33" t="s">
        <v>215</v>
      </c>
      <c r="H93" s="42">
        <v>76503000</v>
      </c>
      <c r="I93" s="42">
        <v>62790000</v>
      </c>
      <c r="J93" s="60">
        <v>0.82079999999999997</v>
      </c>
      <c r="K93" s="43" t="s">
        <v>243</v>
      </c>
      <c r="L93" s="43" t="s">
        <v>77</v>
      </c>
      <c r="M93" s="43">
        <v>2</v>
      </c>
      <c r="N93" s="28"/>
      <c r="O93" s="21"/>
    </row>
    <row r="94" spans="1:15" ht="74.75" customHeight="1">
      <c r="A94" s="29" t="s">
        <v>211</v>
      </c>
      <c r="B94" s="26" t="s">
        <v>291</v>
      </c>
      <c r="C94" s="26" t="s">
        <v>287</v>
      </c>
      <c r="D94" s="100">
        <v>40639</v>
      </c>
      <c r="E94" s="26" t="s">
        <v>292</v>
      </c>
      <c r="F94" s="10" t="s">
        <v>2001</v>
      </c>
      <c r="G94" s="33" t="s">
        <v>215</v>
      </c>
      <c r="H94" s="42">
        <v>3947058</v>
      </c>
      <c r="I94" s="42">
        <v>3675000</v>
      </c>
      <c r="J94" s="60">
        <v>0.93110000000000004</v>
      </c>
      <c r="K94" s="43" t="s">
        <v>216</v>
      </c>
      <c r="L94" s="43" t="s">
        <v>77</v>
      </c>
      <c r="M94" s="43">
        <v>1</v>
      </c>
      <c r="N94" s="28"/>
      <c r="O94" s="21"/>
    </row>
    <row r="95" spans="1:15" ht="77.75" customHeight="1">
      <c r="A95" s="29" t="s">
        <v>211</v>
      </c>
      <c r="B95" s="26" t="s">
        <v>293</v>
      </c>
      <c r="C95" s="26" t="s">
        <v>294</v>
      </c>
      <c r="D95" s="100">
        <v>40634</v>
      </c>
      <c r="E95" s="26" t="s">
        <v>295</v>
      </c>
      <c r="F95" s="10" t="s">
        <v>2000</v>
      </c>
      <c r="G95" s="33" t="s">
        <v>215</v>
      </c>
      <c r="H95" s="42">
        <v>7455000</v>
      </c>
      <c r="I95" s="42">
        <v>7140000</v>
      </c>
      <c r="J95" s="60">
        <v>0.9577</v>
      </c>
      <c r="K95" s="43" t="s">
        <v>243</v>
      </c>
      <c r="L95" s="43" t="s">
        <v>77</v>
      </c>
      <c r="M95" s="43">
        <v>1</v>
      </c>
      <c r="N95" s="28"/>
      <c r="O95" s="21"/>
    </row>
    <row r="96" spans="1:15" ht="62.25" customHeight="1">
      <c r="A96" s="29" t="s">
        <v>211</v>
      </c>
      <c r="B96" s="26" t="s">
        <v>296</v>
      </c>
      <c r="C96" s="26" t="s">
        <v>294</v>
      </c>
      <c r="D96" s="100">
        <v>40634</v>
      </c>
      <c r="E96" s="26" t="s">
        <v>246</v>
      </c>
      <c r="F96" s="10" t="s">
        <v>2016</v>
      </c>
      <c r="G96" s="33" t="s">
        <v>215</v>
      </c>
      <c r="H96" s="42">
        <v>17556000</v>
      </c>
      <c r="I96" s="42">
        <v>16905000</v>
      </c>
      <c r="J96" s="60">
        <v>0.96289999999999998</v>
      </c>
      <c r="K96" s="43" t="s">
        <v>216</v>
      </c>
      <c r="L96" s="43" t="s">
        <v>77</v>
      </c>
      <c r="M96" s="43">
        <v>1</v>
      </c>
      <c r="N96" s="28"/>
      <c r="O96" s="21"/>
    </row>
    <row r="97" spans="1:15" ht="77.75" customHeight="1">
      <c r="A97" s="29" t="s">
        <v>211</v>
      </c>
      <c r="B97" s="26" t="s">
        <v>297</v>
      </c>
      <c r="C97" s="26" t="s">
        <v>298</v>
      </c>
      <c r="D97" s="100">
        <v>40647</v>
      </c>
      <c r="E97" s="26" t="s">
        <v>299</v>
      </c>
      <c r="F97" s="10" t="s">
        <v>2000</v>
      </c>
      <c r="G97" s="33" t="s">
        <v>215</v>
      </c>
      <c r="H97" s="42">
        <v>14826000</v>
      </c>
      <c r="I97" s="42">
        <v>13650000</v>
      </c>
      <c r="J97" s="60">
        <v>0.92069999999999996</v>
      </c>
      <c r="K97" s="43" t="s">
        <v>243</v>
      </c>
      <c r="L97" s="43" t="s">
        <v>77</v>
      </c>
      <c r="M97" s="43">
        <v>1</v>
      </c>
      <c r="N97" s="28"/>
      <c r="O97" s="21"/>
    </row>
    <row r="98" spans="1:15" ht="66.75" customHeight="1">
      <c r="A98" s="29" t="s">
        <v>211</v>
      </c>
      <c r="B98" s="26" t="s">
        <v>300</v>
      </c>
      <c r="C98" s="26" t="s">
        <v>298</v>
      </c>
      <c r="D98" s="100">
        <v>40647</v>
      </c>
      <c r="E98" s="26" t="s">
        <v>253</v>
      </c>
      <c r="F98" s="10" t="s">
        <v>2016</v>
      </c>
      <c r="G98" s="33" t="s">
        <v>215</v>
      </c>
      <c r="H98" s="42">
        <v>19624500</v>
      </c>
      <c r="I98" s="42">
        <v>18900000</v>
      </c>
      <c r="J98" s="60">
        <v>0.96309999999999996</v>
      </c>
      <c r="K98" s="43" t="s">
        <v>216</v>
      </c>
      <c r="L98" s="43" t="s">
        <v>77</v>
      </c>
      <c r="M98" s="43">
        <v>1</v>
      </c>
      <c r="N98" s="28"/>
      <c r="O98" s="21"/>
    </row>
    <row r="99" spans="1:15" ht="78" customHeight="1">
      <c r="A99" s="29" t="s">
        <v>211</v>
      </c>
      <c r="B99" s="26" t="s">
        <v>301</v>
      </c>
      <c r="C99" s="26" t="s">
        <v>298</v>
      </c>
      <c r="D99" s="100">
        <v>40658</v>
      </c>
      <c r="E99" s="26" t="s">
        <v>302</v>
      </c>
      <c r="F99" s="10" t="s">
        <v>2001</v>
      </c>
      <c r="G99" s="33" t="s">
        <v>215</v>
      </c>
      <c r="H99" s="42">
        <v>11529000</v>
      </c>
      <c r="I99" s="42">
        <v>10920000</v>
      </c>
      <c r="J99" s="60">
        <v>0.94720000000000004</v>
      </c>
      <c r="K99" s="43" t="s">
        <v>216</v>
      </c>
      <c r="L99" s="43" t="s">
        <v>77</v>
      </c>
      <c r="M99" s="43">
        <v>1</v>
      </c>
      <c r="N99" s="28"/>
      <c r="O99" s="21"/>
    </row>
    <row r="100" spans="1:15" ht="78" customHeight="1">
      <c r="A100" s="29" t="s">
        <v>211</v>
      </c>
      <c r="B100" s="26" t="s">
        <v>303</v>
      </c>
      <c r="C100" s="26" t="s">
        <v>248</v>
      </c>
      <c r="D100" s="100">
        <v>40675</v>
      </c>
      <c r="E100" s="26" t="s">
        <v>304</v>
      </c>
      <c r="F100" s="10" t="s">
        <v>2001</v>
      </c>
      <c r="G100" s="33" t="s">
        <v>215</v>
      </c>
      <c r="H100" s="42">
        <v>7360500</v>
      </c>
      <c r="I100" s="42">
        <v>6982500</v>
      </c>
      <c r="J100" s="60">
        <v>0.9486</v>
      </c>
      <c r="K100" s="43" t="s">
        <v>216</v>
      </c>
      <c r="L100" s="43" t="s">
        <v>77</v>
      </c>
      <c r="M100" s="43">
        <v>1</v>
      </c>
      <c r="N100" s="28"/>
      <c r="O100" s="21"/>
    </row>
    <row r="101" spans="1:15" ht="78" customHeight="1">
      <c r="A101" s="29" t="s">
        <v>211</v>
      </c>
      <c r="B101" s="26" t="s">
        <v>305</v>
      </c>
      <c r="C101" s="26" t="s">
        <v>258</v>
      </c>
      <c r="D101" s="100">
        <v>40680</v>
      </c>
      <c r="E101" s="26" t="s">
        <v>262</v>
      </c>
      <c r="F101" s="10" t="s">
        <v>2000</v>
      </c>
      <c r="G101" s="33" t="s">
        <v>215</v>
      </c>
      <c r="H101" s="42">
        <v>41989500</v>
      </c>
      <c r="I101" s="42">
        <v>36960000</v>
      </c>
      <c r="J101" s="60">
        <v>0.88019999999999998</v>
      </c>
      <c r="K101" s="43" t="s">
        <v>243</v>
      </c>
      <c r="L101" s="43" t="s">
        <v>77</v>
      </c>
      <c r="M101" s="43">
        <v>3</v>
      </c>
      <c r="N101" s="28"/>
      <c r="O101" s="21"/>
    </row>
    <row r="102" spans="1:15" ht="78" customHeight="1">
      <c r="A102" s="29" t="s">
        <v>211</v>
      </c>
      <c r="B102" s="26" t="s">
        <v>306</v>
      </c>
      <c r="C102" s="26" t="s">
        <v>245</v>
      </c>
      <c r="D102" s="100">
        <v>40710</v>
      </c>
      <c r="E102" s="26" t="s">
        <v>307</v>
      </c>
      <c r="F102" s="10" t="s">
        <v>2000</v>
      </c>
      <c r="G102" s="33" t="s">
        <v>215</v>
      </c>
      <c r="H102" s="42">
        <v>9933000</v>
      </c>
      <c r="I102" s="42">
        <v>8085000</v>
      </c>
      <c r="J102" s="60">
        <v>0.81399999999999995</v>
      </c>
      <c r="K102" s="43" t="s">
        <v>243</v>
      </c>
      <c r="L102" s="43" t="s">
        <v>77</v>
      </c>
      <c r="M102" s="43">
        <v>2</v>
      </c>
      <c r="N102" s="28"/>
      <c r="O102" s="21"/>
    </row>
    <row r="103" spans="1:15" ht="78" customHeight="1">
      <c r="A103" s="29" t="s">
        <v>211</v>
      </c>
      <c r="B103" s="26" t="s">
        <v>308</v>
      </c>
      <c r="C103" s="26" t="s">
        <v>294</v>
      </c>
      <c r="D103" s="100">
        <v>40730</v>
      </c>
      <c r="E103" s="26" t="s">
        <v>309</v>
      </c>
      <c r="F103" s="10" t="s">
        <v>2000</v>
      </c>
      <c r="G103" s="33" t="s">
        <v>215</v>
      </c>
      <c r="H103" s="42">
        <v>19687500</v>
      </c>
      <c r="I103" s="42">
        <v>15855000</v>
      </c>
      <c r="J103" s="60">
        <v>0.80530000000000002</v>
      </c>
      <c r="K103" s="43" t="s">
        <v>243</v>
      </c>
      <c r="L103" s="43" t="s">
        <v>77</v>
      </c>
      <c r="M103" s="43">
        <v>5</v>
      </c>
      <c r="N103" s="28"/>
      <c r="O103" s="21"/>
    </row>
    <row r="104" spans="1:15" ht="78" customHeight="1">
      <c r="A104" s="29" t="s">
        <v>211</v>
      </c>
      <c r="B104" s="26" t="s">
        <v>310</v>
      </c>
      <c r="C104" s="26" t="s">
        <v>241</v>
      </c>
      <c r="D104" s="100">
        <v>40634</v>
      </c>
      <c r="E104" s="26" t="s">
        <v>311</v>
      </c>
      <c r="F104" s="10" t="s">
        <v>2002</v>
      </c>
      <c r="G104" s="33" t="s">
        <v>215</v>
      </c>
      <c r="H104" s="42">
        <v>16589391</v>
      </c>
      <c r="I104" s="42">
        <v>16275000</v>
      </c>
      <c r="J104" s="60">
        <v>0.98099999999999998</v>
      </c>
      <c r="K104" s="43" t="s">
        <v>243</v>
      </c>
      <c r="L104" s="43" t="s">
        <v>77</v>
      </c>
      <c r="M104" s="43">
        <v>1</v>
      </c>
      <c r="N104" s="28"/>
      <c r="O104" s="21"/>
    </row>
    <row r="105" spans="1:15" ht="78" customHeight="1">
      <c r="A105" s="29" t="s">
        <v>211</v>
      </c>
      <c r="B105" s="26" t="s">
        <v>312</v>
      </c>
      <c r="C105" s="26" t="s">
        <v>241</v>
      </c>
      <c r="D105" s="100">
        <v>40638</v>
      </c>
      <c r="E105" s="26" t="s">
        <v>313</v>
      </c>
      <c r="F105" s="10" t="s">
        <v>2003</v>
      </c>
      <c r="G105" s="31" t="s">
        <v>2048</v>
      </c>
      <c r="H105" s="42">
        <v>42514500</v>
      </c>
      <c r="I105" s="42">
        <v>34125000</v>
      </c>
      <c r="J105" s="60">
        <v>0.80269999999999997</v>
      </c>
      <c r="K105" s="43" t="s">
        <v>243</v>
      </c>
      <c r="L105" s="43" t="s">
        <v>77</v>
      </c>
      <c r="M105" s="43">
        <v>2</v>
      </c>
      <c r="N105" s="26"/>
      <c r="O105" s="21"/>
    </row>
    <row r="106" spans="1:15" ht="78" customHeight="1">
      <c r="A106" s="29" t="s">
        <v>211</v>
      </c>
      <c r="B106" s="26" t="s">
        <v>314</v>
      </c>
      <c r="C106" s="26" t="s">
        <v>245</v>
      </c>
      <c r="D106" s="100">
        <v>40640</v>
      </c>
      <c r="E106" s="26" t="s">
        <v>315</v>
      </c>
      <c r="F106" s="10" t="s">
        <v>2003</v>
      </c>
      <c r="G106" s="31" t="s">
        <v>2048</v>
      </c>
      <c r="H106" s="42">
        <v>42651000</v>
      </c>
      <c r="I106" s="42">
        <v>34020000</v>
      </c>
      <c r="J106" s="60">
        <v>0.79759999999999998</v>
      </c>
      <c r="K106" s="43" t="s">
        <v>243</v>
      </c>
      <c r="L106" s="43" t="s">
        <v>77</v>
      </c>
      <c r="M106" s="43">
        <v>2</v>
      </c>
      <c r="N106" s="26"/>
      <c r="O106" s="21"/>
    </row>
    <row r="107" spans="1:15" ht="78" customHeight="1">
      <c r="A107" s="29" t="s">
        <v>211</v>
      </c>
      <c r="B107" s="26" t="s">
        <v>316</v>
      </c>
      <c r="C107" s="26" t="s">
        <v>268</v>
      </c>
      <c r="D107" s="100">
        <v>40640</v>
      </c>
      <c r="E107" s="26" t="s">
        <v>317</v>
      </c>
      <c r="F107" s="10" t="s">
        <v>2003</v>
      </c>
      <c r="G107" s="31" t="s">
        <v>2049</v>
      </c>
      <c r="H107" s="42">
        <v>23089500</v>
      </c>
      <c r="I107" s="42">
        <v>18480000</v>
      </c>
      <c r="J107" s="60">
        <v>0.8004</v>
      </c>
      <c r="K107" s="43" t="s">
        <v>243</v>
      </c>
      <c r="L107" s="43" t="s">
        <v>77</v>
      </c>
      <c r="M107" s="43">
        <v>2</v>
      </c>
      <c r="N107" s="26"/>
      <c r="O107" s="21"/>
    </row>
    <row r="108" spans="1:15" ht="78" customHeight="1">
      <c r="A108" s="29" t="s">
        <v>211</v>
      </c>
      <c r="B108" s="26" t="s">
        <v>318</v>
      </c>
      <c r="C108" s="26" t="s">
        <v>268</v>
      </c>
      <c r="D108" s="100">
        <v>40660</v>
      </c>
      <c r="E108" s="26" t="s">
        <v>319</v>
      </c>
      <c r="F108" s="10" t="s">
        <v>2001</v>
      </c>
      <c r="G108" s="33" t="s">
        <v>215</v>
      </c>
      <c r="H108" s="42">
        <v>5449500</v>
      </c>
      <c r="I108" s="42">
        <v>4935000</v>
      </c>
      <c r="J108" s="60">
        <v>0.90559999999999996</v>
      </c>
      <c r="K108" s="43" t="s">
        <v>216</v>
      </c>
      <c r="L108" s="43" t="s">
        <v>77</v>
      </c>
      <c r="M108" s="43">
        <v>1</v>
      </c>
      <c r="N108" s="28"/>
      <c r="O108" s="21"/>
    </row>
    <row r="109" spans="1:15" ht="78" customHeight="1">
      <c r="A109" s="29" t="s">
        <v>211</v>
      </c>
      <c r="B109" s="26" t="s">
        <v>320</v>
      </c>
      <c r="C109" s="26" t="s">
        <v>276</v>
      </c>
      <c r="D109" s="100">
        <v>40640</v>
      </c>
      <c r="E109" s="26" t="s">
        <v>321</v>
      </c>
      <c r="F109" s="10" t="s">
        <v>2003</v>
      </c>
      <c r="G109" s="31" t="s">
        <v>2048</v>
      </c>
      <c r="H109" s="42">
        <v>24034500</v>
      </c>
      <c r="I109" s="42">
        <v>20895000</v>
      </c>
      <c r="J109" s="60">
        <v>0.86939999999999995</v>
      </c>
      <c r="K109" s="43" t="s">
        <v>243</v>
      </c>
      <c r="L109" s="43" t="s">
        <v>77</v>
      </c>
      <c r="M109" s="43">
        <v>2</v>
      </c>
      <c r="N109" s="26"/>
      <c r="O109" s="21"/>
    </row>
    <row r="110" spans="1:15" ht="78" customHeight="1">
      <c r="A110" s="29" t="s">
        <v>211</v>
      </c>
      <c r="B110" s="26" t="s">
        <v>322</v>
      </c>
      <c r="C110" s="26" t="s">
        <v>287</v>
      </c>
      <c r="D110" s="100">
        <v>40639</v>
      </c>
      <c r="E110" s="26" t="s">
        <v>323</v>
      </c>
      <c r="F110" s="10" t="s">
        <v>2003</v>
      </c>
      <c r="G110" s="31" t="s">
        <v>2048</v>
      </c>
      <c r="H110" s="42">
        <v>18280500</v>
      </c>
      <c r="I110" s="42">
        <v>17850000</v>
      </c>
      <c r="J110" s="60">
        <v>0.97650000000000003</v>
      </c>
      <c r="K110" s="43" t="s">
        <v>243</v>
      </c>
      <c r="L110" s="43" t="s">
        <v>77</v>
      </c>
      <c r="M110" s="43">
        <v>2</v>
      </c>
      <c r="N110" s="26"/>
      <c r="O110" s="21"/>
    </row>
    <row r="111" spans="1:15" ht="78" customHeight="1">
      <c r="A111" s="29" t="s">
        <v>211</v>
      </c>
      <c r="B111" s="26" t="s">
        <v>324</v>
      </c>
      <c r="C111" s="26" t="s">
        <v>298</v>
      </c>
      <c r="D111" s="100">
        <v>40655</v>
      </c>
      <c r="E111" s="26" t="s">
        <v>325</v>
      </c>
      <c r="F111" s="10" t="s">
        <v>2003</v>
      </c>
      <c r="G111" s="31" t="s">
        <v>2048</v>
      </c>
      <c r="H111" s="42">
        <v>11529000</v>
      </c>
      <c r="I111" s="42">
        <v>10500000</v>
      </c>
      <c r="J111" s="60">
        <v>0.91069999999999995</v>
      </c>
      <c r="K111" s="43" t="s">
        <v>243</v>
      </c>
      <c r="L111" s="43" t="s">
        <v>77</v>
      </c>
      <c r="M111" s="43">
        <v>2</v>
      </c>
      <c r="N111" s="26"/>
      <c r="O111" s="21"/>
    </row>
    <row r="112" spans="1:15" ht="78" customHeight="1">
      <c r="A112" s="29" t="s">
        <v>211</v>
      </c>
      <c r="B112" s="26" t="s">
        <v>326</v>
      </c>
      <c r="C112" s="26" t="s">
        <v>294</v>
      </c>
      <c r="D112" s="100">
        <v>40674</v>
      </c>
      <c r="E112" s="26" t="s">
        <v>327</v>
      </c>
      <c r="F112" s="10" t="s">
        <v>2001</v>
      </c>
      <c r="G112" s="33" t="s">
        <v>215</v>
      </c>
      <c r="H112" s="42">
        <v>2971500</v>
      </c>
      <c r="I112" s="42">
        <v>2782500</v>
      </c>
      <c r="J112" s="60">
        <v>0.93640000000000001</v>
      </c>
      <c r="K112" s="43" t="s">
        <v>216</v>
      </c>
      <c r="L112" s="43" t="s">
        <v>77</v>
      </c>
      <c r="M112" s="43">
        <v>1</v>
      </c>
      <c r="N112" s="28"/>
      <c r="O112" s="21"/>
    </row>
    <row r="113" spans="1:15" ht="78" customHeight="1">
      <c r="A113" s="29" t="s">
        <v>211</v>
      </c>
      <c r="B113" s="26" t="s">
        <v>328</v>
      </c>
      <c r="C113" s="26" t="s">
        <v>258</v>
      </c>
      <c r="D113" s="100">
        <v>40715</v>
      </c>
      <c r="E113" s="26" t="s">
        <v>329</v>
      </c>
      <c r="F113" s="10" t="s">
        <v>2001</v>
      </c>
      <c r="G113" s="33" t="s">
        <v>215</v>
      </c>
      <c r="H113" s="42">
        <v>3013500</v>
      </c>
      <c r="I113" s="42">
        <v>2835000</v>
      </c>
      <c r="J113" s="60">
        <v>0.94079999999999997</v>
      </c>
      <c r="K113" s="43" t="s">
        <v>216</v>
      </c>
      <c r="L113" s="43" t="s">
        <v>77</v>
      </c>
      <c r="M113" s="43">
        <v>1</v>
      </c>
      <c r="N113" s="28"/>
      <c r="O113" s="21"/>
    </row>
    <row r="114" spans="1:15" ht="78" customHeight="1">
      <c r="A114" s="29" t="s">
        <v>211</v>
      </c>
      <c r="B114" s="26" t="s">
        <v>330</v>
      </c>
      <c r="C114" s="26" t="s">
        <v>331</v>
      </c>
      <c r="D114" s="100">
        <v>40891</v>
      </c>
      <c r="E114" s="26" t="s">
        <v>332</v>
      </c>
      <c r="F114" s="10" t="s">
        <v>2016</v>
      </c>
      <c r="G114" s="33" t="s">
        <v>215</v>
      </c>
      <c r="H114" s="42">
        <v>6016500</v>
      </c>
      <c r="I114" s="42">
        <v>5250000</v>
      </c>
      <c r="J114" s="60">
        <v>0.87260000000000004</v>
      </c>
      <c r="K114" s="43" t="s">
        <v>216</v>
      </c>
      <c r="L114" s="43" t="s">
        <v>77</v>
      </c>
      <c r="M114" s="43">
        <v>1</v>
      </c>
      <c r="N114" s="28"/>
      <c r="O114" s="21"/>
    </row>
    <row r="115" spans="1:15" ht="78" customHeight="1">
      <c r="A115" s="29" t="s">
        <v>211</v>
      </c>
      <c r="B115" s="30" t="s">
        <v>333</v>
      </c>
      <c r="C115" s="34" t="s">
        <v>334</v>
      </c>
      <c r="D115" s="101">
        <v>40675</v>
      </c>
      <c r="E115" s="35" t="s">
        <v>335</v>
      </c>
      <c r="F115" s="10" t="s">
        <v>2003</v>
      </c>
      <c r="G115" s="31" t="s">
        <v>336</v>
      </c>
      <c r="H115" s="66">
        <v>33956685</v>
      </c>
      <c r="I115" s="66">
        <v>32519550</v>
      </c>
      <c r="J115" s="60">
        <v>0.9577</v>
      </c>
      <c r="K115" s="43" t="s">
        <v>76</v>
      </c>
      <c r="L115" s="43" t="s">
        <v>77</v>
      </c>
      <c r="M115" s="43">
        <v>2</v>
      </c>
      <c r="N115" s="28"/>
      <c r="O115" s="21"/>
    </row>
    <row r="116" spans="1:15" ht="78" customHeight="1">
      <c r="A116" s="29" t="s">
        <v>211</v>
      </c>
      <c r="B116" s="30" t="s">
        <v>337</v>
      </c>
      <c r="C116" s="34" t="s">
        <v>334</v>
      </c>
      <c r="D116" s="101">
        <v>40679</v>
      </c>
      <c r="E116" s="35" t="s">
        <v>335</v>
      </c>
      <c r="F116" s="10" t="s">
        <v>2003</v>
      </c>
      <c r="G116" s="31" t="s">
        <v>336</v>
      </c>
      <c r="H116" s="66">
        <v>20748420</v>
      </c>
      <c r="I116" s="66">
        <v>19787250</v>
      </c>
      <c r="J116" s="60">
        <v>0.95369999999999999</v>
      </c>
      <c r="K116" s="43" t="s">
        <v>243</v>
      </c>
      <c r="L116" s="43" t="s">
        <v>77</v>
      </c>
      <c r="M116" s="43">
        <v>2</v>
      </c>
      <c r="N116" s="28"/>
      <c r="O116" s="21"/>
    </row>
    <row r="117" spans="1:15" ht="78" customHeight="1">
      <c r="A117" s="29" t="s">
        <v>211</v>
      </c>
      <c r="B117" s="30" t="s">
        <v>338</v>
      </c>
      <c r="C117" s="34" t="s">
        <v>334</v>
      </c>
      <c r="D117" s="101">
        <v>40680</v>
      </c>
      <c r="E117" s="35" t="s">
        <v>339</v>
      </c>
      <c r="F117" s="10" t="s">
        <v>205</v>
      </c>
      <c r="G117" s="31" t="s">
        <v>336</v>
      </c>
      <c r="H117" s="66">
        <v>28332150</v>
      </c>
      <c r="I117" s="66">
        <v>26042835</v>
      </c>
      <c r="J117" s="60">
        <v>0.91920000000000002</v>
      </c>
      <c r="K117" s="43" t="s">
        <v>243</v>
      </c>
      <c r="L117" s="43" t="s">
        <v>77</v>
      </c>
      <c r="M117" s="43">
        <v>2</v>
      </c>
      <c r="N117" s="28"/>
      <c r="O117" s="21"/>
    </row>
    <row r="118" spans="1:15" ht="78" customHeight="1">
      <c r="A118" s="29" t="s">
        <v>211</v>
      </c>
      <c r="B118" s="30" t="s">
        <v>340</v>
      </c>
      <c r="C118" s="34" t="s">
        <v>334</v>
      </c>
      <c r="D118" s="101">
        <v>40680</v>
      </c>
      <c r="E118" s="35" t="s">
        <v>339</v>
      </c>
      <c r="F118" s="10" t="s">
        <v>205</v>
      </c>
      <c r="G118" s="31" t="s">
        <v>336</v>
      </c>
      <c r="H118" s="66">
        <v>24802995</v>
      </c>
      <c r="I118" s="66">
        <v>23314095</v>
      </c>
      <c r="J118" s="60">
        <v>0.94</v>
      </c>
      <c r="K118" s="43" t="s">
        <v>243</v>
      </c>
      <c r="L118" s="43" t="s">
        <v>77</v>
      </c>
      <c r="M118" s="43">
        <v>2</v>
      </c>
      <c r="N118" s="28"/>
      <c r="O118" s="21"/>
    </row>
    <row r="119" spans="1:15" ht="78" customHeight="1">
      <c r="A119" s="29" t="s">
        <v>211</v>
      </c>
      <c r="B119" s="30" t="s">
        <v>341</v>
      </c>
      <c r="C119" s="34" t="s">
        <v>334</v>
      </c>
      <c r="D119" s="101">
        <v>40716</v>
      </c>
      <c r="E119" s="35" t="s">
        <v>335</v>
      </c>
      <c r="F119" s="10" t="s">
        <v>2003</v>
      </c>
      <c r="G119" s="31" t="s">
        <v>336</v>
      </c>
      <c r="H119" s="66">
        <v>5313000</v>
      </c>
      <c r="I119" s="66">
        <v>4725000</v>
      </c>
      <c r="J119" s="60">
        <v>0.88929999999999998</v>
      </c>
      <c r="K119" s="43" t="s">
        <v>243</v>
      </c>
      <c r="L119" s="43" t="s">
        <v>77</v>
      </c>
      <c r="M119" s="43">
        <v>2</v>
      </c>
      <c r="N119" s="28"/>
      <c r="O119" s="21"/>
    </row>
    <row r="120" spans="1:15" ht="78" customHeight="1">
      <c r="A120" s="29" t="s">
        <v>211</v>
      </c>
      <c r="B120" s="30" t="s">
        <v>342</v>
      </c>
      <c r="C120" s="30" t="s">
        <v>343</v>
      </c>
      <c r="D120" s="101">
        <v>40634</v>
      </c>
      <c r="E120" s="35" t="s">
        <v>344</v>
      </c>
      <c r="F120" s="10" t="s">
        <v>2018</v>
      </c>
      <c r="G120" s="33" t="s">
        <v>215</v>
      </c>
      <c r="H120" s="66">
        <v>32067000</v>
      </c>
      <c r="I120" s="66">
        <v>29400000</v>
      </c>
      <c r="J120" s="60">
        <v>0.91679999999999995</v>
      </c>
      <c r="K120" s="43" t="s">
        <v>216</v>
      </c>
      <c r="L120" s="43" t="s">
        <v>77</v>
      </c>
      <c r="M120" s="43">
        <v>2</v>
      </c>
      <c r="N120" s="28"/>
      <c r="O120" s="21"/>
    </row>
    <row r="121" spans="1:15" ht="78" customHeight="1">
      <c r="A121" s="29" t="s">
        <v>211</v>
      </c>
      <c r="B121" s="30" t="s">
        <v>345</v>
      </c>
      <c r="C121" s="30" t="s">
        <v>346</v>
      </c>
      <c r="D121" s="101">
        <v>40634</v>
      </c>
      <c r="E121" s="35" t="s">
        <v>344</v>
      </c>
      <c r="F121" s="10" t="s">
        <v>2018</v>
      </c>
      <c r="G121" s="33" t="s">
        <v>215</v>
      </c>
      <c r="H121" s="66">
        <v>72198000</v>
      </c>
      <c r="I121" s="66">
        <v>60270000</v>
      </c>
      <c r="J121" s="60">
        <v>0.83479999999999999</v>
      </c>
      <c r="K121" s="43" t="s">
        <v>216</v>
      </c>
      <c r="L121" s="43" t="s">
        <v>77</v>
      </c>
      <c r="M121" s="43">
        <v>4</v>
      </c>
      <c r="N121" s="28"/>
      <c r="O121" s="21"/>
    </row>
    <row r="122" spans="1:15" ht="78" customHeight="1">
      <c r="A122" s="29" t="s">
        <v>211</v>
      </c>
      <c r="B122" s="30" t="s">
        <v>347</v>
      </c>
      <c r="C122" s="30" t="s">
        <v>346</v>
      </c>
      <c r="D122" s="101">
        <v>40634</v>
      </c>
      <c r="E122" s="35" t="s">
        <v>348</v>
      </c>
      <c r="F122" s="10" t="s">
        <v>2018</v>
      </c>
      <c r="G122" s="33" t="s">
        <v>215</v>
      </c>
      <c r="H122" s="66">
        <v>34587000</v>
      </c>
      <c r="I122" s="66">
        <v>27510000</v>
      </c>
      <c r="J122" s="60">
        <v>0.7954</v>
      </c>
      <c r="K122" s="43" t="s">
        <v>216</v>
      </c>
      <c r="L122" s="43" t="s">
        <v>77</v>
      </c>
      <c r="M122" s="43">
        <v>6</v>
      </c>
      <c r="N122" s="28"/>
      <c r="O122" s="21"/>
    </row>
    <row r="123" spans="1:15" ht="78" customHeight="1">
      <c r="A123" s="29" t="s">
        <v>211</v>
      </c>
      <c r="B123" s="30" t="s">
        <v>349</v>
      </c>
      <c r="C123" s="30" t="s">
        <v>346</v>
      </c>
      <c r="D123" s="101">
        <v>40634</v>
      </c>
      <c r="E123" s="35" t="s">
        <v>344</v>
      </c>
      <c r="F123" s="10" t="s">
        <v>2018</v>
      </c>
      <c r="G123" s="33" t="s">
        <v>215</v>
      </c>
      <c r="H123" s="66">
        <v>114334500</v>
      </c>
      <c r="I123" s="66">
        <v>105735000</v>
      </c>
      <c r="J123" s="60">
        <v>0.92479999999999996</v>
      </c>
      <c r="K123" s="43" t="s">
        <v>216</v>
      </c>
      <c r="L123" s="43" t="s">
        <v>77</v>
      </c>
      <c r="M123" s="43">
        <v>1</v>
      </c>
      <c r="N123" s="28"/>
      <c r="O123" s="21"/>
    </row>
    <row r="124" spans="1:15" ht="78" customHeight="1">
      <c r="A124" s="29" t="s">
        <v>211</v>
      </c>
      <c r="B124" s="30" t="s">
        <v>350</v>
      </c>
      <c r="C124" s="30" t="s">
        <v>346</v>
      </c>
      <c r="D124" s="101">
        <v>40634</v>
      </c>
      <c r="E124" s="35" t="s">
        <v>344</v>
      </c>
      <c r="F124" s="10" t="s">
        <v>2018</v>
      </c>
      <c r="G124" s="33" t="s">
        <v>215</v>
      </c>
      <c r="H124" s="66">
        <v>107467500</v>
      </c>
      <c r="I124" s="66">
        <v>84924000</v>
      </c>
      <c r="J124" s="60">
        <v>0.79020000000000001</v>
      </c>
      <c r="K124" s="43" t="s">
        <v>216</v>
      </c>
      <c r="L124" s="43" t="s">
        <v>77</v>
      </c>
      <c r="M124" s="43">
        <v>1</v>
      </c>
      <c r="N124" s="28"/>
      <c r="O124" s="21"/>
    </row>
    <row r="125" spans="1:15" ht="78" customHeight="1">
      <c r="A125" s="29" t="s">
        <v>211</v>
      </c>
      <c r="B125" s="30" t="s">
        <v>351</v>
      </c>
      <c r="C125" s="30" t="s">
        <v>346</v>
      </c>
      <c r="D125" s="101">
        <v>40641</v>
      </c>
      <c r="E125" s="35" t="s">
        <v>344</v>
      </c>
      <c r="F125" s="10" t="s">
        <v>2018</v>
      </c>
      <c r="G125" s="33" t="s">
        <v>215</v>
      </c>
      <c r="H125" s="66">
        <v>64701000</v>
      </c>
      <c r="I125" s="66">
        <v>61320000</v>
      </c>
      <c r="J125" s="60">
        <v>0.94769999999999999</v>
      </c>
      <c r="K125" s="43" t="s">
        <v>216</v>
      </c>
      <c r="L125" s="43" t="s">
        <v>77</v>
      </c>
      <c r="M125" s="43">
        <v>1</v>
      </c>
      <c r="N125" s="28"/>
      <c r="O125" s="21"/>
    </row>
    <row r="126" spans="1:15" ht="78" customHeight="1">
      <c r="A126" s="29" t="s">
        <v>211</v>
      </c>
      <c r="B126" s="30" t="s">
        <v>352</v>
      </c>
      <c r="C126" s="30" t="s">
        <v>346</v>
      </c>
      <c r="D126" s="101">
        <v>40641</v>
      </c>
      <c r="E126" s="35" t="s">
        <v>344</v>
      </c>
      <c r="F126" s="10" t="s">
        <v>2018</v>
      </c>
      <c r="G126" s="33" t="s">
        <v>215</v>
      </c>
      <c r="H126" s="66">
        <v>94941000</v>
      </c>
      <c r="I126" s="66">
        <v>90090000</v>
      </c>
      <c r="J126" s="60">
        <v>0.94889999999999997</v>
      </c>
      <c r="K126" s="43" t="s">
        <v>216</v>
      </c>
      <c r="L126" s="43" t="s">
        <v>77</v>
      </c>
      <c r="M126" s="43">
        <v>1</v>
      </c>
      <c r="N126" s="28"/>
      <c r="O126" s="21"/>
    </row>
    <row r="127" spans="1:15" ht="78" customHeight="1">
      <c r="A127" s="29" t="s">
        <v>211</v>
      </c>
      <c r="B127" s="30" t="s">
        <v>353</v>
      </c>
      <c r="C127" s="30" t="s">
        <v>346</v>
      </c>
      <c r="D127" s="101">
        <v>40641</v>
      </c>
      <c r="E127" s="35" t="s">
        <v>344</v>
      </c>
      <c r="F127" s="10" t="s">
        <v>2018</v>
      </c>
      <c r="G127" s="33" t="s">
        <v>215</v>
      </c>
      <c r="H127" s="66">
        <v>155956500</v>
      </c>
      <c r="I127" s="66">
        <v>147840000</v>
      </c>
      <c r="J127" s="60">
        <v>0.94799999999999995</v>
      </c>
      <c r="K127" s="43" t="s">
        <v>216</v>
      </c>
      <c r="L127" s="43" t="s">
        <v>77</v>
      </c>
      <c r="M127" s="43">
        <v>1</v>
      </c>
      <c r="N127" s="28"/>
      <c r="O127" s="21"/>
    </row>
    <row r="128" spans="1:15" ht="78" customHeight="1">
      <c r="A128" s="29" t="s">
        <v>211</v>
      </c>
      <c r="B128" s="36" t="s">
        <v>354</v>
      </c>
      <c r="C128" s="35" t="s">
        <v>355</v>
      </c>
      <c r="D128" s="101">
        <v>40634</v>
      </c>
      <c r="E128" s="35" t="s">
        <v>344</v>
      </c>
      <c r="F128" s="10" t="s">
        <v>2018</v>
      </c>
      <c r="G128" s="33" t="s">
        <v>215</v>
      </c>
      <c r="H128" s="66">
        <v>8778000</v>
      </c>
      <c r="I128" s="66">
        <v>7560000</v>
      </c>
      <c r="J128" s="60">
        <v>0.86119999999999997</v>
      </c>
      <c r="K128" s="43" t="s">
        <v>216</v>
      </c>
      <c r="L128" s="43" t="s">
        <v>77</v>
      </c>
      <c r="M128" s="43">
        <v>3</v>
      </c>
      <c r="N128" s="28"/>
      <c r="O128" s="21"/>
    </row>
    <row r="129" spans="1:15" ht="78" customHeight="1">
      <c r="A129" s="29" t="s">
        <v>211</v>
      </c>
      <c r="B129" s="36" t="s">
        <v>356</v>
      </c>
      <c r="C129" s="35" t="s">
        <v>357</v>
      </c>
      <c r="D129" s="101">
        <v>40634</v>
      </c>
      <c r="E129" s="35" t="s">
        <v>344</v>
      </c>
      <c r="F129" s="10" t="s">
        <v>2018</v>
      </c>
      <c r="G129" s="33" t="s">
        <v>215</v>
      </c>
      <c r="H129" s="66">
        <v>103750500</v>
      </c>
      <c r="I129" s="66">
        <v>98490000</v>
      </c>
      <c r="J129" s="60">
        <v>0.94930000000000003</v>
      </c>
      <c r="K129" s="43" t="s">
        <v>216</v>
      </c>
      <c r="L129" s="43" t="s">
        <v>77</v>
      </c>
      <c r="M129" s="43">
        <v>1</v>
      </c>
      <c r="N129" s="28"/>
      <c r="O129" s="21"/>
    </row>
    <row r="130" spans="1:15" ht="78" customHeight="1">
      <c r="A130" s="29" t="s">
        <v>211</v>
      </c>
      <c r="B130" s="36" t="s">
        <v>358</v>
      </c>
      <c r="C130" s="35" t="s">
        <v>357</v>
      </c>
      <c r="D130" s="101">
        <v>40634</v>
      </c>
      <c r="E130" s="35" t="s">
        <v>344</v>
      </c>
      <c r="F130" s="10" t="s">
        <v>2018</v>
      </c>
      <c r="G130" s="33" t="s">
        <v>215</v>
      </c>
      <c r="H130" s="66">
        <v>18910500</v>
      </c>
      <c r="I130" s="66">
        <v>17850000</v>
      </c>
      <c r="J130" s="60">
        <v>0.94389999999999996</v>
      </c>
      <c r="K130" s="43" t="s">
        <v>216</v>
      </c>
      <c r="L130" s="43" t="s">
        <v>77</v>
      </c>
      <c r="M130" s="43">
        <v>1</v>
      </c>
      <c r="N130" s="28"/>
      <c r="O130" s="21"/>
    </row>
    <row r="131" spans="1:15" ht="78" customHeight="1">
      <c r="A131" s="29" t="s">
        <v>211</v>
      </c>
      <c r="B131" s="30" t="s">
        <v>359</v>
      </c>
      <c r="C131" s="30" t="s">
        <v>360</v>
      </c>
      <c r="D131" s="101">
        <v>40634</v>
      </c>
      <c r="E131" s="35" t="s">
        <v>344</v>
      </c>
      <c r="F131" s="10" t="s">
        <v>2018</v>
      </c>
      <c r="G131" s="33" t="s">
        <v>215</v>
      </c>
      <c r="H131" s="66">
        <v>13450500</v>
      </c>
      <c r="I131" s="66">
        <v>10815000</v>
      </c>
      <c r="J131" s="60">
        <v>0.80410000000000004</v>
      </c>
      <c r="K131" s="43" t="s">
        <v>216</v>
      </c>
      <c r="L131" s="43" t="s">
        <v>77</v>
      </c>
      <c r="M131" s="43">
        <v>5</v>
      </c>
      <c r="N131" s="28"/>
      <c r="O131" s="21"/>
    </row>
    <row r="132" spans="1:15" ht="78" customHeight="1">
      <c r="A132" s="29" t="s">
        <v>211</v>
      </c>
      <c r="B132" s="30" t="s">
        <v>361</v>
      </c>
      <c r="C132" s="30" t="s">
        <v>360</v>
      </c>
      <c r="D132" s="101">
        <v>40634</v>
      </c>
      <c r="E132" s="35" t="s">
        <v>344</v>
      </c>
      <c r="F132" s="10" t="s">
        <v>2018</v>
      </c>
      <c r="G132" s="33" t="s">
        <v>215</v>
      </c>
      <c r="H132" s="66">
        <v>70350000</v>
      </c>
      <c r="I132" s="66">
        <v>57330000</v>
      </c>
      <c r="J132" s="60">
        <v>0.81489999999999996</v>
      </c>
      <c r="K132" s="43" t="s">
        <v>216</v>
      </c>
      <c r="L132" s="43" t="s">
        <v>77</v>
      </c>
      <c r="M132" s="43">
        <v>7</v>
      </c>
      <c r="N132" s="28"/>
      <c r="O132" s="21"/>
    </row>
    <row r="133" spans="1:15" ht="78" customHeight="1">
      <c r="A133" s="29" t="s">
        <v>211</v>
      </c>
      <c r="B133" s="30" t="s">
        <v>362</v>
      </c>
      <c r="C133" s="30" t="s">
        <v>360</v>
      </c>
      <c r="D133" s="101">
        <v>40634</v>
      </c>
      <c r="E133" s="35" t="s">
        <v>344</v>
      </c>
      <c r="F133" s="10" t="s">
        <v>2018</v>
      </c>
      <c r="G133" s="33" t="s">
        <v>215</v>
      </c>
      <c r="H133" s="66">
        <v>95739000</v>
      </c>
      <c r="I133" s="66">
        <v>81375000</v>
      </c>
      <c r="J133" s="60">
        <v>0.85</v>
      </c>
      <c r="K133" s="43" t="s">
        <v>216</v>
      </c>
      <c r="L133" s="43" t="s">
        <v>77</v>
      </c>
      <c r="M133" s="43">
        <v>2</v>
      </c>
      <c r="N133" s="28"/>
      <c r="O133" s="21"/>
    </row>
    <row r="134" spans="1:15" ht="78" customHeight="1">
      <c r="A134" s="29" t="s">
        <v>211</v>
      </c>
      <c r="B134" s="30" t="s">
        <v>363</v>
      </c>
      <c r="C134" s="30" t="s">
        <v>360</v>
      </c>
      <c r="D134" s="101">
        <v>40634</v>
      </c>
      <c r="E134" s="35" t="s">
        <v>344</v>
      </c>
      <c r="F134" s="10" t="s">
        <v>2018</v>
      </c>
      <c r="G134" s="33" t="s">
        <v>215</v>
      </c>
      <c r="H134" s="66">
        <v>12967500</v>
      </c>
      <c r="I134" s="66">
        <v>11550000</v>
      </c>
      <c r="J134" s="60">
        <v>0.89070000000000005</v>
      </c>
      <c r="K134" s="43" t="s">
        <v>216</v>
      </c>
      <c r="L134" s="43" t="s">
        <v>77</v>
      </c>
      <c r="M134" s="43">
        <v>1</v>
      </c>
      <c r="N134" s="28"/>
      <c r="O134" s="21"/>
    </row>
    <row r="135" spans="1:15" ht="78" customHeight="1">
      <c r="A135" s="29" t="s">
        <v>211</v>
      </c>
      <c r="B135" s="30" t="s">
        <v>364</v>
      </c>
      <c r="C135" s="30" t="s">
        <v>360</v>
      </c>
      <c r="D135" s="101">
        <v>40634</v>
      </c>
      <c r="E135" s="35" t="s">
        <v>344</v>
      </c>
      <c r="F135" s="10" t="s">
        <v>2018</v>
      </c>
      <c r="G135" s="33" t="s">
        <v>215</v>
      </c>
      <c r="H135" s="66">
        <v>40845000</v>
      </c>
      <c r="I135" s="66">
        <v>36750000</v>
      </c>
      <c r="J135" s="60">
        <v>0.89970000000000006</v>
      </c>
      <c r="K135" s="43" t="s">
        <v>216</v>
      </c>
      <c r="L135" s="43" t="s">
        <v>77</v>
      </c>
      <c r="M135" s="43">
        <v>2</v>
      </c>
      <c r="N135" s="28"/>
      <c r="O135" s="21"/>
    </row>
    <row r="136" spans="1:15" ht="78" customHeight="1">
      <c r="A136" s="29" t="s">
        <v>211</v>
      </c>
      <c r="B136" s="30" t="s">
        <v>365</v>
      </c>
      <c r="C136" s="30" t="s">
        <v>360</v>
      </c>
      <c r="D136" s="101">
        <v>40634</v>
      </c>
      <c r="E136" s="35" t="s">
        <v>344</v>
      </c>
      <c r="F136" s="10" t="s">
        <v>2018</v>
      </c>
      <c r="G136" s="33" t="s">
        <v>215</v>
      </c>
      <c r="H136" s="66">
        <v>142485000</v>
      </c>
      <c r="I136" s="66">
        <v>112455000</v>
      </c>
      <c r="J136" s="60">
        <v>0.78920000000000001</v>
      </c>
      <c r="K136" s="43" t="s">
        <v>216</v>
      </c>
      <c r="L136" s="43" t="s">
        <v>77</v>
      </c>
      <c r="M136" s="43">
        <v>4</v>
      </c>
      <c r="N136" s="28"/>
      <c r="O136" s="21"/>
    </row>
    <row r="137" spans="1:15" ht="78" customHeight="1">
      <c r="A137" s="29" t="s">
        <v>211</v>
      </c>
      <c r="B137" s="30" t="s">
        <v>366</v>
      </c>
      <c r="C137" s="30" t="s">
        <v>360</v>
      </c>
      <c r="D137" s="101">
        <v>40641</v>
      </c>
      <c r="E137" s="35" t="s">
        <v>344</v>
      </c>
      <c r="F137" s="10" t="s">
        <v>2018</v>
      </c>
      <c r="G137" s="33" t="s">
        <v>215</v>
      </c>
      <c r="H137" s="66">
        <v>50326500</v>
      </c>
      <c r="I137" s="66">
        <v>46305000</v>
      </c>
      <c r="J137" s="60">
        <v>0.92010000000000003</v>
      </c>
      <c r="K137" s="43" t="s">
        <v>216</v>
      </c>
      <c r="L137" s="43" t="s">
        <v>77</v>
      </c>
      <c r="M137" s="43">
        <v>1</v>
      </c>
      <c r="N137" s="28"/>
      <c r="O137" s="21"/>
    </row>
    <row r="138" spans="1:15" ht="78" customHeight="1">
      <c r="A138" s="29" t="s">
        <v>211</v>
      </c>
      <c r="B138" s="30" t="s">
        <v>367</v>
      </c>
      <c r="C138" s="30" t="s">
        <v>360</v>
      </c>
      <c r="D138" s="101">
        <v>40641</v>
      </c>
      <c r="E138" s="35" t="s">
        <v>344</v>
      </c>
      <c r="F138" s="10" t="s">
        <v>2018</v>
      </c>
      <c r="G138" s="33" t="s">
        <v>215</v>
      </c>
      <c r="H138" s="66">
        <v>30649500</v>
      </c>
      <c r="I138" s="66">
        <v>24255000</v>
      </c>
      <c r="J138" s="60">
        <v>0.79139999999999999</v>
      </c>
      <c r="K138" s="43" t="s">
        <v>216</v>
      </c>
      <c r="L138" s="43" t="s">
        <v>77</v>
      </c>
      <c r="M138" s="43">
        <v>2</v>
      </c>
      <c r="N138" s="28"/>
      <c r="O138" s="21"/>
    </row>
    <row r="139" spans="1:15" ht="78" customHeight="1">
      <c r="A139" s="29" t="s">
        <v>211</v>
      </c>
      <c r="B139" s="30" t="s">
        <v>368</v>
      </c>
      <c r="C139" s="30" t="s">
        <v>360</v>
      </c>
      <c r="D139" s="101">
        <v>40641</v>
      </c>
      <c r="E139" s="35" t="s">
        <v>344</v>
      </c>
      <c r="F139" s="10" t="s">
        <v>2018</v>
      </c>
      <c r="G139" s="33" t="s">
        <v>215</v>
      </c>
      <c r="H139" s="66">
        <v>44761500</v>
      </c>
      <c r="I139" s="66">
        <v>40320000</v>
      </c>
      <c r="J139" s="60">
        <v>0.90080000000000005</v>
      </c>
      <c r="K139" s="43" t="s">
        <v>216</v>
      </c>
      <c r="L139" s="43" t="s">
        <v>77</v>
      </c>
      <c r="M139" s="43">
        <v>2</v>
      </c>
      <c r="N139" s="28"/>
      <c r="O139" s="21"/>
    </row>
    <row r="140" spans="1:15" ht="78" customHeight="1">
      <c r="A140" s="29" t="s">
        <v>211</v>
      </c>
      <c r="B140" s="30" t="s">
        <v>369</v>
      </c>
      <c r="C140" s="30" t="s">
        <v>370</v>
      </c>
      <c r="D140" s="101">
        <v>40634</v>
      </c>
      <c r="E140" s="35" t="s">
        <v>344</v>
      </c>
      <c r="F140" s="10" t="s">
        <v>2018</v>
      </c>
      <c r="G140" s="33" t="s">
        <v>215</v>
      </c>
      <c r="H140" s="66">
        <v>96148500</v>
      </c>
      <c r="I140" s="66">
        <v>88515000</v>
      </c>
      <c r="J140" s="60">
        <v>0.92059999999999997</v>
      </c>
      <c r="K140" s="43" t="s">
        <v>216</v>
      </c>
      <c r="L140" s="43" t="s">
        <v>77</v>
      </c>
      <c r="M140" s="43">
        <v>1</v>
      </c>
      <c r="N140" s="28"/>
      <c r="O140" s="21"/>
    </row>
    <row r="141" spans="1:15" ht="78" customHeight="1">
      <c r="A141" s="29" t="s">
        <v>211</v>
      </c>
      <c r="B141" s="30" t="s">
        <v>371</v>
      </c>
      <c r="C141" s="30" t="s">
        <v>370</v>
      </c>
      <c r="D141" s="101">
        <v>40634</v>
      </c>
      <c r="E141" s="35" t="s">
        <v>344</v>
      </c>
      <c r="F141" s="10" t="s">
        <v>2018</v>
      </c>
      <c r="G141" s="33" t="s">
        <v>215</v>
      </c>
      <c r="H141" s="66">
        <v>104191500</v>
      </c>
      <c r="I141" s="66">
        <v>83475000</v>
      </c>
      <c r="J141" s="60">
        <v>0.80120000000000002</v>
      </c>
      <c r="K141" s="43" t="s">
        <v>216</v>
      </c>
      <c r="L141" s="43" t="s">
        <v>77</v>
      </c>
      <c r="M141" s="43">
        <v>3</v>
      </c>
      <c r="N141" s="28"/>
      <c r="O141" s="21"/>
    </row>
    <row r="142" spans="1:15" ht="78" customHeight="1">
      <c r="A142" s="29" t="s">
        <v>211</v>
      </c>
      <c r="B142" s="30" t="s">
        <v>372</v>
      </c>
      <c r="C142" s="30" t="s">
        <v>370</v>
      </c>
      <c r="D142" s="101">
        <v>40634</v>
      </c>
      <c r="E142" s="35" t="s">
        <v>344</v>
      </c>
      <c r="F142" s="10" t="s">
        <v>2018</v>
      </c>
      <c r="G142" s="33" t="s">
        <v>215</v>
      </c>
      <c r="H142" s="66">
        <v>8242500</v>
      </c>
      <c r="I142" s="66">
        <v>7455000</v>
      </c>
      <c r="J142" s="60">
        <v>0.90449999999999997</v>
      </c>
      <c r="K142" s="43" t="s">
        <v>216</v>
      </c>
      <c r="L142" s="43" t="s">
        <v>77</v>
      </c>
      <c r="M142" s="43">
        <v>1</v>
      </c>
      <c r="N142" s="28"/>
      <c r="O142" s="21"/>
    </row>
    <row r="143" spans="1:15" ht="78" customHeight="1">
      <c r="A143" s="29" t="s">
        <v>211</v>
      </c>
      <c r="B143" s="30" t="s">
        <v>373</v>
      </c>
      <c r="C143" s="30" t="s">
        <v>374</v>
      </c>
      <c r="D143" s="101">
        <v>40634</v>
      </c>
      <c r="E143" s="35" t="s">
        <v>344</v>
      </c>
      <c r="F143" s="10" t="s">
        <v>2018</v>
      </c>
      <c r="G143" s="33" t="s">
        <v>215</v>
      </c>
      <c r="H143" s="66">
        <v>125716500</v>
      </c>
      <c r="I143" s="66">
        <v>115500000</v>
      </c>
      <c r="J143" s="60">
        <v>0.91869999999999996</v>
      </c>
      <c r="K143" s="43" t="s">
        <v>216</v>
      </c>
      <c r="L143" s="43" t="s">
        <v>77</v>
      </c>
      <c r="M143" s="43">
        <v>1</v>
      </c>
      <c r="N143" s="28"/>
      <c r="O143" s="21"/>
    </row>
    <row r="144" spans="1:15" ht="78" customHeight="1">
      <c r="A144" s="29" t="s">
        <v>211</v>
      </c>
      <c r="B144" s="30" t="s">
        <v>375</v>
      </c>
      <c r="C144" s="30" t="s">
        <v>374</v>
      </c>
      <c r="D144" s="101">
        <v>40634</v>
      </c>
      <c r="E144" s="35" t="s">
        <v>344</v>
      </c>
      <c r="F144" s="10" t="s">
        <v>2018</v>
      </c>
      <c r="G144" s="33" t="s">
        <v>215</v>
      </c>
      <c r="H144" s="66">
        <v>31426500</v>
      </c>
      <c r="I144" s="66">
        <v>28875000</v>
      </c>
      <c r="J144" s="60">
        <v>0.91879999999999995</v>
      </c>
      <c r="K144" s="43" t="s">
        <v>216</v>
      </c>
      <c r="L144" s="43" t="s">
        <v>77</v>
      </c>
      <c r="M144" s="43">
        <v>1</v>
      </c>
      <c r="N144" s="28"/>
      <c r="O144" s="21"/>
    </row>
    <row r="145" spans="1:15" ht="78" customHeight="1">
      <c r="A145" s="29" t="s">
        <v>211</v>
      </c>
      <c r="B145" s="30" t="s">
        <v>376</v>
      </c>
      <c r="C145" s="30" t="s">
        <v>374</v>
      </c>
      <c r="D145" s="101">
        <v>40655</v>
      </c>
      <c r="E145" s="35" t="s">
        <v>344</v>
      </c>
      <c r="F145" s="10" t="s">
        <v>2018</v>
      </c>
      <c r="G145" s="33" t="s">
        <v>215</v>
      </c>
      <c r="H145" s="66">
        <v>140406000</v>
      </c>
      <c r="I145" s="66">
        <v>128310000</v>
      </c>
      <c r="J145" s="60">
        <v>0.91379999999999995</v>
      </c>
      <c r="K145" s="43" t="s">
        <v>216</v>
      </c>
      <c r="L145" s="43" t="s">
        <v>77</v>
      </c>
      <c r="M145" s="43">
        <v>2</v>
      </c>
      <c r="N145" s="28"/>
      <c r="O145" s="21"/>
    </row>
    <row r="146" spans="1:15" ht="78" customHeight="1">
      <c r="A146" s="29" t="s">
        <v>211</v>
      </c>
      <c r="B146" s="30" t="s">
        <v>377</v>
      </c>
      <c r="C146" s="30" t="s">
        <v>374</v>
      </c>
      <c r="D146" s="101">
        <v>40672</v>
      </c>
      <c r="E146" s="35" t="s">
        <v>344</v>
      </c>
      <c r="F146" s="10" t="s">
        <v>2018</v>
      </c>
      <c r="G146" s="33" t="s">
        <v>215</v>
      </c>
      <c r="H146" s="66">
        <v>21220500</v>
      </c>
      <c r="I146" s="66">
        <v>17745000</v>
      </c>
      <c r="J146" s="60">
        <v>0.83620000000000005</v>
      </c>
      <c r="K146" s="43" t="s">
        <v>216</v>
      </c>
      <c r="L146" s="43" t="s">
        <v>77</v>
      </c>
      <c r="M146" s="43">
        <v>4</v>
      </c>
      <c r="N146" s="28"/>
      <c r="O146" s="21"/>
    </row>
    <row r="147" spans="1:15" ht="78" customHeight="1">
      <c r="A147" s="29" t="s">
        <v>211</v>
      </c>
      <c r="B147" s="30" t="s">
        <v>378</v>
      </c>
      <c r="C147" s="30" t="s">
        <v>379</v>
      </c>
      <c r="D147" s="101">
        <v>40665</v>
      </c>
      <c r="E147" s="35" t="s">
        <v>344</v>
      </c>
      <c r="F147" s="10" t="s">
        <v>2018</v>
      </c>
      <c r="G147" s="33" t="s">
        <v>215</v>
      </c>
      <c r="H147" s="66">
        <v>75663000</v>
      </c>
      <c r="I147" s="66">
        <v>69825000</v>
      </c>
      <c r="J147" s="60">
        <v>0.92279999999999995</v>
      </c>
      <c r="K147" s="43" t="s">
        <v>216</v>
      </c>
      <c r="L147" s="43" t="s">
        <v>77</v>
      </c>
      <c r="M147" s="43">
        <v>1</v>
      </c>
      <c r="N147" s="28"/>
      <c r="O147" s="21"/>
    </row>
    <row r="148" spans="1:15" ht="78" customHeight="1">
      <c r="A148" s="29" t="s">
        <v>211</v>
      </c>
      <c r="B148" s="30" t="s">
        <v>380</v>
      </c>
      <c r="C148" s="30" t="s">
        <v>379</v>
      </c>
      <c r="D148" s="101">
        <v>40695</v>
      </c>
      <c r="E148" s="35" t="s">
        <v>344</v>
      </c>
      <c r="F148" s="10" t="s">
        <v>2018</v>
      </c>
      <c r="G148" s="33" t="s">
        <v>215</v>
      </c>
      <c r="H148" s="66">
        <v>45906000</v>
      </c>
      <c r="I148" s="66">
        <v>43050000</v>
      </c>
      <c r="J148" s="60">
        <v>0.93779999999999997</v>
      </c>
      <c r="K148" s="43" t="s">
        <v>216</v>
      </c>
      <c r="L148" s="43" t="s">
        <v>77</v>
      </c>
      <c r="M148" s="43">
        <v>4</v>
      </c>
      <c r="N148" s="28"/>
      <c r="O148" s="21"/>
    </row>
    <row r="149" spans="1:15" ht="78" customHeight="1">
      <c r="A149" s="29" t="s">
        <v>211</v>
      </c>
      <c r="B149" s="30" t="s">
        <v>381</v>
      </c>
      <c r="C149" s="30" t="s">
        <v>379</v>
      </c>
      <c r="D149" s="101">
        <v>40695</v>
      </c>
      <c r="E149" s="35" t="s">
        <v>344</v>
      </c>
      <c r="F149" s="10" t="s">
        <v>2018</v>
      </c>
      <c r="G149" s="33" t="s">
        <v>215</v>
      </c>
      <c r="H149" s="66">
        <v>23614500</v>
      </c>
      <c r="I149" s="66">
        <v>22050000</v>
      </c>
      <c r="J149" s="60">
        <v>0.93369999999999997</v>
      </c>
      <c r="K149" s="43" t="s">
        <v>216</v>
      </c>
      <c r="L149" s="43" t="s">
        <v>77</v>
      </c>
      <c r="M149" s="43">
        <v>1</v>
      </c>
      <c r="N149" s="28"/>
      <c r="O149" s="21"/>
    </row>
    <row r="150" spans="1:15" ht="78" customHeight="1">
      <c r="A150" s="29" t="s">
        <v>211</v>
      </c>
      <c r="B150" s="30" t="s">
        <v>382</v>
      </c>
      <c r="C150" s="30" t="s">
        <v>379</v>
      </c>
      <c r="D150" s="101">
        <v>40695</v>
      </c>
      <c r="E150" s="35" t="s">
        <v>344</v>
      </c>
      <c r="F150" s="10" t="s">
        <v>2018</v>
      </c>
      <c r="G150" s="33" t="s">
        <v>215</v>
      </c>
      <c r="H150" s="66">
        <v>47869500</v>
      </c>
      <c r="I150" s="66">
        <v>46200000</v>
      </c>
      <c r="J150" s="60">
        <v>0.96509999999999996</v>
      </c>
      <c r="K150" s="43" t="s">
        <v>216</v>
      </c>
      <c r="L150" s="43" t="s">
        <v>77</v>
      </c>
      <c r="M150" s="43">
        <v>3</v>
      </c>
      <c r="N150" s="28"/>
      <c r="O150" s="21"/>
    </row>
    <row r="151" spans="1:15" ht="78" customHeight="1">
      <c r="A151" s="29" t="s">
        <v>211</v>
      </c>
      <c r="B151" s="30" t="s">
        <v>383</v>
      </c>
      <c r="C151" s="30" t="s">
        <v>379</v>
      </c>
      <c r="D151" s="101">
        <v>40695</v>
      </c>
      <c r="E151" s="35" t="s">
        <v>344</v>
      </c>
      <c r="F151" s="10" t="s">
        <v>2018</v>
      </c>
      <c r="G151" s="33" t="s">
        <v>215</v>
      </c>
      <c r="H151" s="66">
        <v>97734000</v>
      </c>
      <c r="I151" s="66">
        <v>82110000</v>
      </c>
      <c r="J151" s="60">
        <v>0.84009999999999996</v>
      </c>
      <c r="K151" s="43" t="s">
        <v>216</v>
      </c>
      <c r="L151" s="43" t="s">
        <v>77</v>
      </c>
      <c r="M151" s="43">
        <v>2</v>
      </c>
      <c r="N151" s="28"/>
      <c r="O151" s="21"/>
    </row>
    <row r="152" spans="1:15" ht="78" customHeight="1">
      <c r="A152" s="29" t="s">
        <v>211</v>
      </c>
      <c r="B152" s="30" t="s">
        <v>384</v>
      </c>
      <c r="C152" s="30" t="s">
        <v>385</v>
      </c>
      <c r="D152" s="102">
        <v>40695</v>
      </c>
      <c r="E152" s="37" t="s">
        <v>386</v>
      </c>
      <c r="F152" s="10" t="s">
        <v>2018</v>
      </c>
      <c r="G152" s="33" t="s">
        <v>215</v>
      </c>
      <c r="H152" s="66">
        <v>23961000</v>
      </c>
      <c r="I152" s="66">
        <v>19845000</v>
      </c>
      <c r="J152" s="60">
        <f>ROUND(I152/H152,4)</f>
        <v>0.82820000000000005</v>
      </c>
      <c r="K152" s="43" t="s">
        <v>216</v>
      </c>
      <c r="L152" s="43" t="s">
        <v>77</v>
      </c>
      <c r="M152" s="43">
        <v>6</v>
      </c>
      <c r="N152" s="28"/>
      <c r="O152" s="21"/>
    </row>
    <row r="153" spans="1:15" ht="78" customHeight="1">
      <c r="A153" s="29" t="s">
        <v>211</v>
      </c>
      <c r="B153" s="30" t="s">
        <v>387</v>
      </c>
      <c r="C153" s="30" t="s">
        <v>388</v>
      </c>
      <c r="D153" s="101">
        <v>40725</v>
      </c>
      <c r="E153" s="35" t="s">
        <v>344</v>
      </c>
      <c r="F153" s="10" t="s">
        <v>2018</v>
      </c>
      <c r="G153" s="33" t="s">
        <v>215</v>
      </c>
      <c r="H153" s="66">
        <v>20307000</v>
      </c>
      <c r="I153" s="66">
        <v>17325000</v>
      </c>
      <c r="J153" s="60">
        <v>0.85319999999999996</v>
      </c>
      <c r="K153" s="43" t="s">
        <v>216</v>
      </c>
      <c r="L153" s="43" t="s">
        <v>77</v>
      </c>
      <c r="M153" s="43">
        <v>4</v>
      </c>
      <c r="N153" s="28"/>
      <c r="O153" s="21"/>
    </row>
    <row r="154" spans="1:15" ht="78" customHeight="1">
      <c r="A154" s="29" t="s">
        <v>211</v>
      </c>
      <c r="B154" s="30" t="s">
        <v>389</v>
      </c>
      <c r="C154" s="30" t="s">
        <v>390</v>
      </c>
      <c r="D154" s="101">
        <v>40634</v>
      </c>
      <c r="E154" s="35" t="s">
        <v>344</v>
      </c>
      <c r="F154" s="10" t="s">
        <v>2018</v>
      </c>
      <c r="G154" s="33" t="s">
        <v>215</v>
      </c>
      <c r="H154" s="66">
        <v>87864000</v>
      </c>
      <c r="I154" s="66">
        <v>85050000</v>
      </c>
      <c r="J154" s="60">
        <v>0.96799999999999997</v>
      </c>
      <c r="K154" s="43" t="s">
        <v>216</v>
      </c>
      <c r="L154" s="43" t="s">
        <v>77</v>
      </c>
      <c r="M154" s="43">
        <v>2</v>
      </c>
      <c r="N154" s="28"/>
      <c r="O154" s="21"/>
    </row>
    <row r="155" spans="1:15" ht="78" customHeight="1">
      <c r="A155" s="29" t="s">
        <v>211</v>
      </c>
      <c r="B155" s="30" t="s">
        <v>391</v>
      </c>
      <c r="C155" s="30" t="s">
        <v>390</v>
      </c>
      <c r="D155" s="101">
        <v>40695</v>
      </c>
      <c r="E155" s="35" t="s">
        <v>344</v>
      </c>
      <c r="F155" s="10" t="s">
        <v>2018</v>
      </c>
      <c r="G155" s="33" t="s">
        <v>215</v>
      </c>
      <c r="H155" s="66">
        <v>10069500</v>
      </c>
      <c r="I155" s="66">
        <v>9450000</v>
      </c>
      <c r="J155" s="60">
        <v>0.9385</v>
      </c>
      <c r="K155" s="43" t="s">
        <v>216</v>
      </c>
      <c r="L155" s="43" t="s">
        <v>77</v>
      </c>
      <c r="M155" s="43">
        <v>1</v>
      </c>
      <c r="N155" s="28"/>
      <c r="O155" s="21"/>
    </row>
    <row r="156" spans="1:15" ht="78" customHeight="1">
      <c r="A156" s="29" t="s">
        <v>211</v>
      </c>
      <c r="B156" s="36" t="s">
        <v>392</v>
      </c>
      <c r="C156" s="35" t="s">
        <v>393</v>
      </c>
      <c r="D156" s="101">
        <v>40634</v>
      </c>
      <c r="E156" s="35" t="s">
        <v>344</v>
      </c>
      <c r="F156" s="10" t="s">
        <v>2018</v>
      </c>
      <c r="G156" s="33" t="s">
        <v>215</v>
      </c>
      <c r="H156" s="66">
        <v>73563000</v>
      </c>
      <c r="I156" s="66">
        <v>58107000</v>
      </c>
      <c r="J156" s="60">
        <v>0.78990000000000005</v>
      </c>
      <c r="K156" s="43" t="s">
        <v>216</v>
      </c>
      <c r="L156" s="43" t="s">
        <v>77</v>
      </c>
      <c r="M156" s="43">
        <v>8</v>
      </c>
      <c r="N156" s="28"/>
      <c r="O156" s="21"/>
    </row>
    <row r="157" spans="1:15" ht="78" customHeight="1">
      <c r="A157" s="29" t="s">
        <v>211</v>
      </c>
      <c r="B157" s="36" t="s">
        <v>394</v>
      </c>
      <c r="C157" s="35" t="s">
        <v>393</v>
      </c>
      <c r="D157" s="101">
        <v>40634</v>
      </c>
      <c r="E157" s="35" t="s">
        <v>344</v>
      </c>
      <c r="F157" s="10" t="s">
        <v>2018</v>
      </c>
      <c r="G157" s="33" t="s">
        <v>215</v>
      </c>
      <c r="H157" s="66">
        <v>27657000</v>
      </c>
      <c r="I157" s="66">
        <v>24675000</v>
      </c>
      <c r="J157" s="60">
        <v>0.89219999999999999</v>
      </c>
      <c r="K157" s="43" t="s">
        <v>216</v>
      </c>
      <c r="L157" s="43" t="s">
        <v>77</v>
      </c>
      <c r="M157" s="43">
        <v>1</v>
      </c>
      <c r="N157" s="28"/>
      <c r="O157" s="21"/>
    </row>
    <row r="158" spans="1:15" ht="78" customHeight="1">
      <c r="A158" s="29" t="s">
        <v>211</v>
      </c>
      <c r="B158" s="36" t="s">
        <v>395</v>
      </c>
      <c r="C158" s="35" t="s">
        <v>393</v>
      </c>
      <c r="D158" s="101">
        <v>40634</v>
      </c>
      <c r="E158" s="35" t="s">
        <v>344</v>
      </c>
      <c r="F158" s="10" t="s">
        <v>2018</v>
      </c>
      <c r="G158" s="33" t="s">
        <v>215</v>
      </c>
      <c r="H158" s="66">
        <v>95739000</v>
      </c>
      <c r="I158" s="66">
        <v>76650000</v>
      </c>
      <c r="J158" s="60">
        <v>0.80059999999999998</v>
      </c>
      <c r="K158" s="43" t="s">
        <v>216</v>
      </c>
      <c r="L158" s="43" t="s">
        <v>77</v>
      </c>
      <c r="M158" s="43">
        <v>3</v>
      </c>
      <c r="N158" s="28"/>
      <c r="O158" s="21"/>
    </row>
    <row r="159" spans="1:15" ht="78" customHeight="1">
      <c r="A159" s="29" t="s">
        <v>211</v>
      </c>
      <c r="B159" s="36" t="s">
        <v>396</v>
      </c>
      <c r="C159" s="35" t="s">
        <v>397</v>
      </c>
      <c r="D159" s="101">
        <v>40634</v>
      </c>
      <c r="E159" s="35" t="s">
        <v>398</v>
      </c>
      <c r="F159" s="10" t="s">
        <v>2018</v>
      </c>
      <c r="G159" s="33" t="s">
        <v>215</v>
      </c>
      <c r="H159" s="66">
        <v>44709000</v>
      </c>
      <c r="I159" s="66">
        <v>40950000</v>
      </c>
      <c r="J159" s="60">
        <f>ROUND(I159/H159,4)</f>
        <v>0.91590000000000005</v>
      </c>
      <c r="K159" s="43" t="s">
        <v>216</v>
      </c>
      <c r="L159" s="43" t="s">
        <v>77</v>
      </c>
      <c r="M159" s="43">
        <v>1</v>
      </c>
      <c r="N159" s="28"/>
      <c r="O159" s="21"/>
    </row>
    <row r="160" spans="1:15" ht="78" customHeight="1">
      <c r="A160" s="29" t="s">
        <v>211</v>
      </c>
      <c r="B160" s="36" t="s">
        <v>399</v>
      </c>
      <c r="C160" s="35" t="s">
        <v>393</v>
      </c>
      <c r="D160" s="101">
        <v>40634</v>
      </c>
      <c r="E160" s="35" t="s">
        <v>344</v>
      </c>
      <c r="F160" s="10" t="s">
        <v>2018</v>
      </c>
      <c r="G160" s="33" t="s">
        <v>215</v>
      </c>
      <c r="H160" s="66">
        <v>55608000</v>
      </c>
      <c r="I160" s="66">
        <v>46200000</v>
      </c>
      <c r="J160" s="60">
        <v>0.83079999999999998</v>
      </c>
      <c r="K160" s="43" t="s">
        <v>216</v>
      </c>
      <c r="L160" s="43" t="s">
        <v>77</v>
      </c>
      <c r="M160" s="43">
        <v>11</v>
      </c>
      <c r="N160" s="28"/>
      <c r="O160" s="21"/>
    </row>
    <row r="161" spans="1:15" ht="78" customHeight="1">
      <c r="A161" s="29" t="s">
        <v>211</v>
      </c>
      <c r="B161" s="36" t="s">
        <v>400</v>
      </c>
      <c r="C161" s="35" t="s">
        <v>393</v>
      </c>
      <c r="D161" s="101">
        <v>40634</v>
      </c>
      <c r="E161" s="35" t="s">
        <v>344</v>
      </c>
      <c r="F161" s="10" t="s">
        <v>2018</v>
      </c>
      <c r="G161" s="33" t="s">
        <v>215</v>
      </c>
      <c r="H161" s="66">
        <v>52447500</v>
      </c>
      <c r="I161" s="66">
        <v>46200000</v>
      </c>
      <c r="J161" s="60">
        <v>0.88090000000000002</v>
      </c>
      <c r="K161" s="43" t="s">
        <v>216</v>
      </c>
      <c r="L161" s="43" t="s">
        <v>77</v>
      </c>
      <c r="M161" s="43">
        <v>2</v>
      </c>
      <c r="N161" s="28"/>
      <c r="O161" s="21"/>
    </row>
    <row r="162" spans="1:15" ht="78" customHeight="1">
      <c r="A162" s="29" t="s">
        <v>211</v>
      </c>
      <c r="B162" s="36" t="s">
        <v>401</v>
      </c>
      <c r="C162" s="35" t="s">
        <v>393</v>
      </c>
      <c r="D162" s="101">
        <v>40634</v>
      </c>
      <c r="E162" s="35" t="s">
        <v>344</v>
      </c>
      <c r="F162" s="10" t="s">
        <v>2018</v>
      </c>
      <c r="G162" s="33" t="s">
        <v>215</v>
      </c>
      <c r="H162" s="66">
        <v>17640000</v>
      </c>
      <c r="I162" s="66">
        <v>15960000</v>
      </c>
      <c r="J162" s="60">
        <v>0.90480000000000005</v>
      </c>
      <c r="K162" s="43" t="s">
        <v>216</v>
      </c>
      <c r="L162" s="43" t="s">
        <v>77</v>
      </c>
      <c r="M162" s="43">
        <v>1</v>
      </c>
      <c r="N162" s="28"/>
      <c r="O162" s="21"/>
    </row>
    <row r="163" spans="1:15" ht="78" customHeight="1">
      <c r="A163" s="29" t="s">
        <v>211</v>
      </c>
      <c r="B163" s="36" t="s">
        <v>402</v>
      </c>
      <c r="C163" s="35" t="s">
        <v>393</v>
      </c>
      <c r="D163" s="101">
        <v>40641</v>
      </c>
      <c r="E163" s="35" t="s">
        <v>344</v>
      </c>
      <c r="F163" s="10" t="s">
        <v>2018</v>
      </c>
      <c r="G163" s="33" t="s">
        <v>215</v>
      </c>
      <c r="H163" s="66">
        <v>12306000</v>
      </c>
      <c r="I163" s="66">
        <v>9870000</v>
      </c>
      <c r="J163" s="60">
        <v>0.80200000000000005</v>
      </c>
      <c r="K163" s="43" t="s">
        <v>216</v>
      </c>
      <c r="L163" s="43" t="s">
        <v>77</v>
      </c>
      <c r="M163" s="43">
        <v>6</v>
      </c>
      <c r="N163" s="28"/>
      <c r="O163" s="21"/>
    </row>
    <row r="164" spans="1:15" ht="78" customHeight="1">
      <c r="A164" s="29" t="s">
        <v>211</v>
      </c>
      <c r="B164" s="36" t="s">
        <v>403</v>
      </c>
      <c r="C164" s="35" t="s">
        <v>404</v>
      </c>
      <c r="D164" s="101">
        <v>40634</v>
      </c>
      <c r="E164" s="35" t="s">
        <v>344</v>
      </c>
      <c r="F164" s="10" t="s">
        <v>2018</v>
      </c>
      <c r="G164" s="33" t="s">
        <v>215</v>
      </c>
      <c r="H164" s="66">
        <v>24276000</v>
      </c>
      <c r="I164" s="66">
        <v>19372500</v>
      </c>
      <c r="J164" s="60">
        <v>0.79800000000000004</v>
      </c>
      <c r="K164" s="43" t="s">
        <v>216</v>
      </c>
      <c r="L164" s="43" t="s">
        <v>77</v>
      </c>
      <c r="M164" s="43">
        <v>6</v>
      </c>
      <c r="N164" s="28"/>
      <c r="O164" s="21"/>
    </row>
    <row r="165" spans="1:15" ht="78" customHeight="1">
      <c r="A165" s="29" t="s">
        <v>211</v>
      </c>
      <c r="B165" s="36" t="s">
        <v>405</v>
      </c>
      <c r="C165" s="35" t="s">
        <v>404</v>
      </c>
      <c r="D165" s="101">
        <v>40634</v>
      </c>
      <c r="E165" s="35" t="s">
        <v>344</v>
      </c>
      <c r="F165" s="10" t="s">
        <v>2018</v>
      </c>
      <c r="G165" s="33" t="s">
        <v>215</v>
      </c>
      <c r="H165" s="66">
        <v>29263500</v>
      </c>
      <c r="I165" s="66">
        <v>27510000</v>
      </c>
      <c r="J165" s="60">
        <v>0.94010000000000005</v>
      </c>
      <c r="K165" s="43" t="s">
        <v>216</v>
      </c>
      <c r="L165" s="43" t="s">
        <v>77</v>
      </c>
      <c r="M165" s="43">
        <v>4</v>
      </c>
      <c r="N165" s="28"/>
      <c r="O165" s="21"/>
    </row>
    <row r="166" spans="1:15" ht="78" customHeight="1">
      <c r="A166" s="29" t="s">
        <v>211</v>
      </c>
      <c r="B166" s="36" t="s">
        <v>406</v>
      </c>
      <c r="C166" s="35" t="s">
        <v>404</v>
      </c>
      <c r="D166" s="101">
        <v>40634</v>
      </c>
      <c r="E166" s="35" t="s">
        <v>344</v>
      </c>
      <c r="F166" s="10" t="s">
        <v>2018</v>
      </c>
      <c r="G166" s="33" t="s">
        <v>215</v>
      </c>
      <c r="H166" s="66">
        <v>29998500</v>
      </c>
      <c r="I166" s="66">
        <v>25830000</v>
      </c>
      <c r="J166" s="60">
        <v>0.86099999999999999</v>
      </c>
      <c r="K166" s="43" t="s">
        <v>216</v>
      </c>
      <c r="L166" s="43" t="s">
        <v>77</v>
      </c>
      <c r="M166" s="43">
        <v>2</v>
      </c>
      <c r="N166" s="28"/>
      <c r="O166" s="21"/>
    </row>
    <row r="167" spans="1:15" ht="78" customHeight="1">
      <c r="A167" s="29" t="s">
        <v>211</v>
      </c>
      <c r="B167" s="36" t="s">
        <v>407</v>
      </c>
      <c r="C167" s="35" t="s">
        <v>404</v>
      </c>
      <c r="D167" s="101">
        <v>40641</v>
      </c>
      <c r="E167" s="35" t="s">
        <v>344</v>
      </c>
      <c r="F167" s="10" t="s">
        <v>2018</v>
      </c>
      <c r="G167" s="33" t="s">
        <v>215</v>
      </c>
      <c r="H167" s="66">
        <v>19320000</v>
      </c>
      <c r="I167" s="66">
        <v>18900000</v>
      </c>
      <c r="J167" s="60">
        <v>0.97829999999999995</v>
      </c>
      <c r="K167" s="43" t="s">
        <v>216</v>
      </c>
      <c r="L167" s="43" t="s">
        <v>77</v>
      </c>
      <c r="M167" s="43">
        <v>1</v>
      </c>
      <c r="N167" s="28"/>
      <c r="O167" s="21"/>
    </row>
    <row r="168" spans="1:15" ht="78" customHeight="1">
      <c r="A168" s="29" t="s">
        <v>211</v>
      </c>
      <c r="B168" s="36" t="s">
        <v>408</v>
      </c>
      <c r="C168" s="35" t="s">
        <v>404</v>
      </c>
      <c r="D168" s="101">
        <v>40641</v>
      </c>
      <c r="E168" s="35" t="s">
        <v>344</v>
      </c>
      <c r="F168" s="10" t="s">
        <v>2018</v>
      </c>
      <c r="G168" s="33" t="s">
        <v>215</v>
      </c>
      <c r="H168" s="66">
        <v>137371500</v>
      </c>
      <c r="I168" s="66">
        <v>131250000</v>
      </c>
      <c r="J168" s="60">
        <v>0.95540000000000003</v>
      </c>
      <c r="K168" s="43" t="s">
        <v>216</v>
      </c>
      <c r="L168" s="43" t="s">
        <v>77</v>
      </c>
      <c r="M168" s="43">
        <v>1</v>
      </c>
      <c r="N168" s="28"/>
      <c r="O168" s="21"/>
    </row>
    <row r="169" spans="1:15" ht="78" customHeight="1">
      <c r="A169" s="29" t="s">
        <v>211</v>
      </c>
      <c r="B169" s="30" t="s">
        <v>409</v>
      </c>
      <c r="C169" s="30" t="s">
        <v>410</v>
      </c>
      <c r="D169" s="101">
        <v>40634</v>
      </c>
      <c r="E169" s="35" t="s">
        <v>344</v>
      </c>
      <c r="F169" s="10" t="s">
        <v>2018</v>
      </c>
      <c r="G169" s="33" t="s">
        <v>215</v>
      </c>
      <c r="H169" s="66">
        <v>70108500</v>
      </c>
      <c r="I169" s="66">
        <v>55335000</v>
      </c>
      <c r="J169" s="60">
        <v>0.7893</v>
      </c>
      <c r="K169" s="43" t="s">
        <v>216</v>
      </c>
      <c r="L169" s="43" t="s">
        <v>77</v>
      </c>
      <c r="M169" s="43">
        <v>6</v>
      </c>
      <c r="N169" s="28"/>
      <c r="O169" s="21"/>
    </row>
    <row r="170" spans="1:15" ht="78" customHeight="1">
      <c r="A170" s="29" t="s">
        <v>211</v>
      </c>
      <c r="B170" s="30" t="s">
        <v>411</v>
      </c>
      <c r="C170" s="30" t="s">
        <v>410</v>
      </c>
      <c r="D170" s="101">
        <v>40634</v>
      </c>
      <c r="E170" s="35" t="s">
        <v>344</v>
      </c>
      <c r="F170" s="10" t="s">
        <v>2018</v>
      </c>
      <c r="G170" s="33" t="s">
        <v>215</v>
      </c>
      <c r="H170" s="66">
        <v>20055000</v>
      </c>
      <c r="I170" s="66">
        <v>16275000</v>
      </c>
      <c r="J170" s="60">
        <v>0.8115</v>
      </c>
      <c r="K170" s="43" t="s">
        <v>216</v>
      </c>
      <c r="L170" s="43" t="s">
        <v>77</v>
      </c>
      <c r="M170" s="43">
        <v>2</v>
      </c>
      <c r="N170" s="28"/>
      <c r="O170" s="21"/>
    </row>
    <row r="171" spans="1:15" ht="78" customHeight="1">
      <c r="A171" s="29" t="s">
        <v>211</v>
      </c>
      <c r="B171" s="30" t="s">
        <v>412</v>
      </c>
      <c r="C171" s="30" t="s">
        <v>410</v>
      </c>
      <c r="D171" s="101">
        <v>40641</v>
      </c>
      <c r="E171" s="35" t="s">
        <v>344</v>
      </c>
      <c r="F171" s="10" t="s">
        <v>2018</v>
      </c>
      <c r="G171" s="33" t="s">
        <v>215</v>
      </c>
      <c r="H171" s="66">
        <v>12306000</v>
      </c>
      <c r="I171" s="66">
        <v>9870000</v>
      </c>
      <c r="J171" s="60">
        <v>0.80200000000000005</v>
      </c>
      <c r="K171" s="43" t="s">
        <v>216</v>
      </c>
      <c r="L171" s="43" t="s">
        <v>77</v>
      </c>
      <c r="M171" s="43">
        <v>5</v>
      </c>
      <c r="N171" s="28"/>
      <c r="O171" s="21"/>
    </row>
    <row r="172" spans="1:15" ht="78" customHeight="1">
      <c r="A172" s="29" t="s">
        <v>211</v>
      </c>
      <c r="B172" s="30" t="s">
        <v>413</v>
      </c>
      <c r="C172" s="30" t="s">
        <v>410</v>
      </c>
      <c r="D172" s="101">
        <v>40641</v>
      </c>
      <c r="E172" s="35" t="s">
        <v>344</v>
      </c>
      <c r="F172" s="10" t="s">
        <v>2018</v>
      </c>
      <c r="G172" s="33" t="s">
        <v>215</v>
      </c>
      <c r="H172" s="66">
        <v>31962000</v>
      </c>
      <c r="I172" s="66">
        <v>30975000</v>
      </c>
      <c r="J172" s="60">
        <v>0.96909999999999996</v>
      </c>
      <c r="K172" s="43" t="s">
        <v>216</v>
      </c>
      <c r="L172" s="43" t="s">
        <v>77</v>
      </c>
      <c r="M172" s="43">
        <v>1</v>
      </c>
      <c r="N172" s="28"/>
      <c r="O172" s="21"/>
    </row>
    <row r="173" spans="1:15" ht="78" customHeight="1">
      <c r="A173" s="29" t="s">
        <v>211</v>
      </c>
      <c r="B173" s="30" t="s">
        <v>414</v>
      </c>
      <c r="C173" s="30" t="s">
        <v>410</v>
      </c>
      <c r="D173" s="101">
        <v>40641</v>
      </c>
      <c r="E173" s="35" t="s">
        <v>344</v>
      </c>
      <c r="F173" s="10" t="s">
        <v>2018</v>
      </c>
      <c r="G173" s="33" t="s">
        <v>215</v>
      </c>
      <c r="H173" s="66">
        <v>119721000</v>
      </c>
      <c r="I173" s="66">
        <v>105525000</v>
      </c>
      <c r="J173" s="60">
        <v>0.88139999999999996</v>
      </c>
      <c r="K173" s="43" t="s">
        <v>216</v>
      </c>
      <c r="L173" s="43" t="s">
        <v>77</v>
      </c>
      <c r="M173" s="43">
        <v>2</v>
      </c>
      <c r="N173" s="28"/>
      <c r="O173" s="21"/>
    </row>
    <row r="174" spans="1:15" ht="78" customHeight="1">
      <c r="A174" s="29" t="s">
        <v>211</v>
      </c>
      <c r="B174" s="30" t="s">
        <v>415</v>
      </c>
      <c r="C174" s="30" t="s">
        <v>416</v>
      </c>
      <c r="D174" s="101">
        <v>40641</v>
      </c>
      <c r="E174" s="35" t="s">
        <v>344</v>
      </c>
      <c r="F174" s="10" t="s">
        <v>2018</v>
      </c>
      <c r="G174" s="33" t="s">
        <v>215</v>
      </c>
      <c r="H174" s="66">
        <v>6373500</v>
      </c>
      <c r="I174" s="66">
        <v>6090000</v>
      </c>
      <c r="J174" s="60">
        <v>0.95550000000000002</v>
      </c>
      <c r="K174" s="43" t="s">
        <v>216</v>
      </c>
      <c r="L174" s="43" t="s">
        <v>77</v>
      </c>
      <c r="M174" s="43">
        <v>1</v>
      </c>
      <c r="N174" s="28"/>
      <c r="O174" s="21"/>
    </row>
    <row r="175" spans="1:15" ht="78" customHeight="1">
      <c r="A175" s="29" t="s">
        <v>211</v>
      </c>
      <c r="B175" s="36" t="s">
        <v>417</v>
      </c>
      <c r="C175" s="30" t="s">
        <v>416</v>
      </c>
      <c r="D175" s="101">
        <v>40891</v>
      </c>
      <c r="E175" s="35" t="s">
        <v>344</v>
      </c>
      <c r="F175" s="10" t="s">
        <v>2018</v>
      </c>
      <c r="G175" s="33" t="s">
        <v>215</v>
      </c>
      <c r="H175" s="66">
        <v>6720000</v>
      </c>
      <c r="I175" s="66">
        <v>6300000</v>
      </c>
      <c r="J175" s="60">
        <v>0.9375</v>
      </c>
      <c r="K175" s="43" t="s">
        <v>216</v>
      </c>
      <c r="L175" s="43" t="s">
        <v>77</v>
      </c>
      <c r="M175" s="43">
        <v>2</v>
      </c>
      <c r="N175" s="28"/>
      <c r="O175" s="21"/>
    </row>
    <row r="176" spans="1:15" ht="78" customHeight="1">
      <c r="A176" s="29" t="s">
        <v>211</v>
      </c>
      <c r="B176" s="30" t="s">
        <v>418</v>
      </c>
      <c r="C176" s="30" t="s">
        <v>419</v>
      </c>
      <c r="D176" s="101">
        <v>40634</v>
      </c>
      <c r="E176" s="35" t="s">
        <v>344</v>
      </c>
      <c r="F176" s="10" t="s">
        <v>2018</v>
      </c>
      <c r="G176" s="33" t="s">
        <v>215</v>
      </c>
      <c r="H176" s="66">
        <v>33232500</v>
      </c>
      <c r="I176" s="66">
        <v>28350000</v>
      </c>
      <c r="J176" s="60">
        <v>0.85309999999999997</v>
      </c>
      <c r="K176" s="43" t="s">
        <v>216</v>
      </c>
      <c r="L176" s="43" t="s">
        <v>77</v>
      </c>
      <c r="M176" s="43">
        <v>3</v>
      </c>
      <c r="N176" s="28"/>
      <c r="O176" s="21"/>
    </row>
    <row r="177" spans="1:15" ht="78" customHeight="1">
      <c r="A177" s="29" t="s">
        <v>211</v>
      </c>
      <c r="B177" s="30" t="s">
        <v>420</v>
      </c>
      <c r="C177" s="30" t="s">
        <v>419</v>
      </c>
      <c r="D177" s="101">
        <v>40634</v>
      </c>
      <c r="E177" s="35" t="s">
        <v>344</v>
      </c>
      <c r="F177" s="10" t="s">
        <v>2018</v>
      </c>
      <c r="G177" s="33" t="s">
        <v>215</v>
      </c>
      <c r="H177" s="66">
        <v>114334500</v>
      </c>
      <c r="I177" s="66">
        <v>102900000</v>
      </c>
      <c r="J177" s="60">
        <v>0.9</v>
      </c>
      <c r="K177" s="43" t="s">
        <v>216</v>
      </c>
      <c r="L177" s="43" t="s">
        <v>77</v>
      </c>
      <c r="M177" s="43">
        <v>1</v>
      </c>
      <c r="N177" s="28"/>
      <c r="O177" s="21"/>
    </row>
    <row r="178" spans="1:15" ht="78" customHeight="1">
      <c r="A178" s="29" t="s">
        <v>211</v>
      </c>
      <c r="B178" s="30" t="s">
        <v>421</v>
      </c>
      <c r="C178" s="30" t="s">
        <v>419</v>
      </c>
      <c r="D178" s="101">
        <v>40634</v>
      </c>
      <c r="E178" s="35" t="s">
        <v>344</v>
      </c>
      <c r="F178" s="10" t="s">
        <v>2018</v>
      </c>
      <c r="G178" s="33" t="s">
        <v>215</v>
      </c>
      <c r="H178" s="66">
        <v>24675000</v>
      </c>
      <c r="I178" s="66">
        <v>23100000</v>
      </c>
      <c r="J178" s="60">
        <v>0.93620000000000003</v>
      </c>
      <c r="K178" s="43" t="s">
        <v>216</v>
      </c>
      <c r="L178" s="43" t="s">
        <v>77</v>
      </c>
      <c r="M178" s="43">
        <v>1</v>
      </c>
      <c r="N178" s="28"/>
      <c r="O178" s="21"/>
    </row>
    <row r="179" spans="1:15" ht="78" customHeight="1">
      <c r="A179" s="29" t="s">
        <v>211</v>
      </c>
      <c r="B179" s="30" t="s">
        <v>422</v>
      </c>
      <c r="C179" s="30" t="s">
        <v>419</v>
      </c>
      <c r="D179" s="101">
        <v>40634</v>
      </c>
      <c r="E179" s="35" t="s">
        <v>344</v>
      </c>
      <c r="F179" s="10" t="s">
        <v>2018</v>
      </c>
      <c r="G179" s="33" t="s">
        <v>215</v>
      </c>
      <c r="H179" s="66">
        <v>129381000</v>
      </c>
      <c r="I179" s="66">
        <v>122850000</v>
      </c>
      <c r="J179" s="60">
        <v>0.94950000000000001</v>
      </c>
      <c r="K179" s="43" t="s">
        <v>216</v>
      </c>
      <c r="L179" s="43" t="s">
        <v>77</v>
      </c>
      <c r="M179" s="43">
        <v>1</v>
      </c>
      <c r="N179" s="28"/>
      <c r="O179" s="21"/>
    </row>
    <row r="180" spans="1:15" ht="78" customHeight="1">
      <c r="A180" s="29" t="s">
        <v>211</v>
      </c>
      <c r="B180" s="30" t="s">
        <v>423</v>
      </c>
      <c r="C180" s="30" t="s">
        <v>419</v>
      </c>
      <c r="D180" s="101">
        <v>40634</v>
      </c>
      <c r="E180" s="35" t="s">
        <v>344</v>
      </c>
      <c r="F180" s="10" t="s">
        <v>2018</v>
      </c>
      <c r="G180" s="33" t="s">
        <v>215</v>
      </c>
      <c r="H180" s="66">
        <v>98899500</v>
      </c>
      <c r="I180" s="66">
        <v>89040000</v>
      </c>
      <c r="J180" s="60">
        <v>0.90029999999999999</v>
      </c>
      <c r="K180" s="43" t="s">
        <v>216</v>
      </c>
      <c r="L180" s="43" t="s">
        <v>77</v>
      </c>
      <c r="M180" s="43">
        <v>1</v>
      </c>
      <c r="N180" s="28"/>
      <c r="O180" s="21"/>
    </row>
    <row r="181" spans="1:15" ht="78" customHeight="1">
      <c r="A181" s="29" t="s">
        <v>211</v>
      </c>
      <c r="B181" s="30" t="s">
        <v>424</v>
      </c>
      <c r="C181" s="30" t="s">
        <v>419</v>
      </c>
      <c r="D181" s="101">
        <v>40634</v>
      </c>
      <c r="E181" s="35" t="s">
        <v>344</v>
      </c>
      <c r="F181" s="10" t="s">
        <v>2018</v>
      </c>
      <c r="G181" s="33" t="s">
        <v>215</v>
      </c>
      <c r="H181" s="66">
        <v>47565000</v>
      </c>
      <c r="I181" s="66">
        <v>38430000</v>
      </c>
      <c r="J181" s="60">
        <v>0.80789999999999995</v>
      </c>
      <c r="K181" s="43" t="s">
        <v>216</v>
      </c>
      <c r="L181" s="43" t="s">
        <v>77</v>
      </c>
      <c r="M181" s="43">
        <v>3</v>
      </c>
      <c r="N181" s="28"/>
      <c r="O181" s="21"/>
    </row>
    <row r="182" spans="1:15" ht="78" customHeight="1">
      <c r="A182" s="29" t="s">
        <v>211</v>
      </c>
      <c r="B182" s="36" t="s">
        <v>425</v>
      </c>
      <c r="C182" s="35" t="s">
        <v>426</v>
      </c>
      <c r="D182" s="101">
        <v>40634</v>
      </c>
      <c r="E182" s="35" t="s">
        <v>344</v>
      </c>
      <c r="F182" s="10" t="s">
        <v>2018</v>
      </c>
      <c r="G182" s="33" t="s">
        <v>215</v>
      </c>
      <c r="H182" s="66">
        <v>14479500</v>
      </c>
      <c r="I182" s="66">
        <v>13125000</v>
      </c>
      <c r="J182" s="60">
        <v>0.90649999999999997</v>
      </c>
      <c r="K182" s="43" t="s">
        <v>216</v>
      </c>
      <c r="L182" s="43" t="s">
        <v>77</v>
      </c>
      <c r="M182" s="43">
        <v>1</v>
      </c>
      <c r="N182" s="28"/>
      <c r="O182" s="21"/>
    </row>
    <row r="183" spans="1:15" ht="78" customHeight="1">
      <c r="A183" s="29" t="s">
        <v>211</v>
      </c>
      <c r="B183" s="36" t="s">
        <v>427</v>
      </c>
      <c r="C183" s="35" t="s">
        <v>426</v>
      </c>
      <c r="D183" s="101">
        <v>40634</v>
      </c>
      <c r="E183" s="35" t="s">
        <v>344</v>
      </c>
      <c r="F183" s="10" t="s">
        <v>2018</v>
      </c>
      <c r="G183" s="33" t="s">
        <v>215</v>
      </c>
      <c r="H183" s="66">
        <v>35920500</v>
      </c>
      <c r="I183" s="66">
        <v>28770000</v>
      </c>
      <c r="J183" s="60">
        <v>0.80089999999999995</v>
      </c>
      <c r="K183" s="43" t="s">
        <v>216</v>
      </c>
      <c r="L183" s="43" t="s">
        <v>77</v>
      </c>
      <c r="M183" s="43">
        <v>3</v>
      </c>
      <c r="N183" s="28"/>
      <c r="O183" s="21"/>
    </row>
    <row r="184" spans="1:15" ht="78" customHeight="1">
      <c r="A184" s="29" t="s">
        <v>211</v>
      </c>
      <c r="B184" s="36" t="s">
        <v>428</v>
      </c>
      <c r="C184" s="35" t="s">
        <v>426</v>
      </c>
      <c r="D184" s="101">
        <v>40634</v>
      </c>
      <c r="E184" s="35" t="s">
        <v>344</v>
      </c>
      <c r="F184" s="10" t="s">
        <v>2018</v>
      </c>
      <c r="G184" s="33" t="s">
        <v>215</v>
      </c>
      <c r="H184" s="66">
        <v>87402000</v>
      </c>
      <c r="I184" s="66">
        <v>76860000</v>
      </c>
      <c r="J184" s="60">
        <v>0.87939999999999996</v>
      </c>
      <c r="K184" s="43" t="s">
        <v>216</v>
      </c>
      <c r="L184" s="43" t="s">
        <v>77</v>
      </c>
      <c r="M184" s="43">
        <v>2</v>
      </c>
      <c r="N184" s="28"/>
      <c r="O184" s="21"/>
    </row>
    <row r="185" spans="1:15" ht="78" customHeight="1">
      <c r="A185" s="29" t="s">
        <v>211</v>
      </c>
      <c r="B185" s="36" t="s">
        <v>429</v>
      </c>
      <c r="C185" s="35" t="s">
        <v>426</v>
      </c>
      <c r="D185" s="101">
        <v>40634</v>
      </c>
      <c r="E185" s="35" t="s">
        <v>344</v>
      </c>
      <c r="F185" s="10" t="s">
        <v>2018</v>
      </c>
      <c r="G185" s="33" t="s">
        <v>215</v>
      </c>
      <c r="H185" s="66">
        <v>15561000</v>
      </c>
      <c r="I185" s="66">
        <v>13125000</v>
      </c>
      <c r="J185" s="60">
        <v>0.84350000000000003</v>
      </c>
      <c r="K185" s="43" t="s">
        <v>216</v>
      </c>
      <c r="L185" s="43" t="s">
        <v>77</v>
      </c>
      <c r="M185" s="43">
        <v>3</v>
      </c>
      <c r="N185" s="28"/>
      <c r="O185" s="21"/>
    </row>
    <row r="186" spans="1:15" ht="78" customHeight="1">
      <c r="A186" s="29" t="s">
        <v>211</v>
      </c>
      <c r="B186" s="36" t="s">
        <v>430</v>
      </c>
      <c r="C186" s="35" t="s">
        <v>426</v>
      </c>
      <c r="D186" s="101">
        <v>40641</v>
      </c>
      <c r="E186" s="35" t="s">
        <v>344</v>
      </c>
      <c r="F186" s="10" t="s">
        <v>2018</v>
      </c>
      <c r="G186" s="33" t="s">
        <v>215</v>
      </c>
      <c r="H186" s="66">
        <v>64470000</v>
      </c>
      <c r="I186" s="66">
        <v>59850000</v>
      </c>
      <c r="J186" s="60">
        <v>0.92830000000000001</v>
      </c>
      <c r="K186" s="43" t="s">
        <v>216</v>
      </c>
      <c r="L186" s="43" t="s">
        <v>77</v>
      </c>
      <c r="M186" s="43">
        <v>1</v>
      </c>
      <c r="N186" s="28"/>
      <c r="O186" s="21"/>
    </row>
    <row r="187" spans="1:15" ht="78" customHeight="1">
      <c r="A187" s="29" t="s">
        <v>211</v>
      </c>
      <c r="B187" s="36" t="s">
        <v>431</v>
      </c>
      <c r="C187" s="35" t="s">
        <v>426</v>
      </c>
      <c r="D187" s="101">
        <v>40641</v>
      </c>
      <c r="E187" s="35" t="s">
        <v>344</v>
      </c>
      <c r="F187" s="10" t="s">
        <v>2018</v>
      </c>
      <c r="G187" s="33" t="s">
        <v>215</v>
      </c>
      <c r="H187" s="66">
        <v>106984500</v>
      </c>
      <c r="I187" s="66">
        <v>101640000</v>
      </c>
      <c r="J187" s="60">
        <v>0.95</v>
      </c>
      <c r="K187" s="43" t="s">
        <v>216</v>
      </c>
      <c r="L187" s="43" t="s">
        <v>77</v>
      </c>
      <c r="M187" s="43">
        <v>1</v>
      </c>
      <c r="N187" s="28"/>
      <c r="O187" s="21"/>
    </row>
    <row r="188" spans="1:15" ht="78" customHeight="1">
      <c r="A188" s="29" t="s">
        <v>211</v>
      </c>
      <c r="B188" s="36" t="s">
        <v>432</v>
      </c>
      <c r="C188" s="35" t="s">
        <v>426</v>
      </c>
      <c r="D188" s="101">
        <v>40641</v>
      </c>
      <c r="E188" s="35" t="s">
        <v>344</v>
      </c>
      <c r="F188" s="10" t="s">
        <v>2018</v>
      </c>
      <c r="G188" s="33" t="s">
        <v>215</v>
      </c>
      <c r="H188" s="66">
        <v>63084000</v>
      </c>
      <c r="I188" s="66">
        <v>59850000</v>
      </c>
      <c r="J188" s="60">
        <v>0.94869999999999999</v>
      </c>
      <c r="K188" s="43" t="s">
        <v>216</v>
      </c>
      <c r="L188" s="43" t="s">
        <v>77</v>
      </c>
      <c r="M188" s="43">
        <v>1</v>
      </c>
      <c r="N188" s="28"/>
      <c r="O188" s="21"/>
    </row>
    <row r="189" spans="1:15" ht="78" customHeight="1">
      <c r="A189" s="29" t="s">
        <v>211</v>
      </c>
      <c r="B189" s="30" t="s">
        <v>433</v>
      </c>
      <c r="C189" s="30" t="s">
        <v>434</v>
      </c>
      <c r="D189" s="101">
        <v>40634</v>
      </c>
      <c r="E189" s="35" t="s">
        <v>344</v>
      </c>
      <c r="F189" s="10" t="s">
        <v>2018</v>
      </c>
      <c r="G189" s="33" t="s">
        <v>215</v>
      </c>
      <c r="H189" s="66">
        <v>32466000</v>
      </c>
      <c r="I189" s="66">
        <v>32025000</v>
      </c>
      <c r="J189" s="60">
        <v>0.98640000000000005</v>
      </c>
      <c r="K189" s="43" t="s">
        <v>216</v>
      </c>
      <c r="L189" s="43" t="s">
        <v>77</v>
      </c>
      <c r="M189" s="43">
        <v>3</v>
      </c>
      <c r="N189" s="28"/>
      <c r="O189" s="21"/>
    </row>
    <row r="190" spans="1:15" ht="78" customHeight="1">
      <c r="A190" s="29" t="s">
        <v>211</v>
      </c>
      <c r="B190" s="30" t="s">
        <v>435</v>
      </c>
      <c r="C190" s="30" t="s">
        <v>434</v>
      </c>
      <c r="D190" s="101">
        <v>40634</v>
      </c>
      <c r="E190" s="35" t="s">
        <v>344</v>
      </c>
      <c r="F190" s="10" t="s">
        <v>2018</v>
      </c>
      <c r="G190" s="33" t="s">
        <v>215</v>
      </c>
      <c r="H190" s="66">
        <v>17335500</v>
      </c>
      <c r="I190" s="66">
        <v>16485000</v>
      </c>
      <c r="J190" s="60">
        <v>0.95089999999999997</v>
      </c>
      <c r="K190" s="43" t="s">
        <v>216</v>
      </c>
      <c r="L190" s="43" t="s">
        <v>77</v>
      </c>
      <c r="M190" s="43">
        <v>1</v>
      </c>
      <c r="N190" s="28"/>
      <c r="O190" s="21"/>
    </row>
    <row r="191" spans="1:15" ht="78" customHeight="1">
      <c r="A191" s="29" t="s">
        <v>211</v>
      </c>
      <c r="B191" s="30" t="s">
        <v>436</v>
      </c>
      <c r="C191" s="30" t="s">
        <v>434</v>
      </c>
      <c r="D191" s="101">
        <v>40634</v>
      </c>
      <c r="E191" s="35" t="s">
        <v>344</v>
      </c>
      <c r="F191" s="10" t="s">
        <v>2018</v>
      </c>
      <c r="G191" s="33" t="s">
        <v>215</v>
      </c>
      <c r="H191" s="66">
        <v>136248000</v>
      </c>
      <c r="I191" s="66">
        <v>122535000</v>
      </c>
      <c r="J191" s="60">
        <v>0.89939999999999998</v>
      </c>
      <c r="K191" s="43" t="s">
        <v>216</v>
      </c>
      <c r="L191" s="43" t="s">
        <v>77</v>
      </c>
      <c r="M191" s="43">
        <v>2</v>
      </c>
      <c r="N191" s="28"/>
      <c r="O191" s="21"/>
    </row>
    <row r="192" spans="1:15" ht="78" customHeight="1">
      <c r="A192" s="29" t="s">
        <v>211</v>
      </c>
      <c r="B192" s="30" t="s">
        <v>437</v>
      </c>
      <c r="C192" s="30" t="s">
        <v>434</v>
      </c>
      <c r="D192" s="101">
        <v>40938</v>
      </c>
      <c r="E192" s="35" t="s">
        <v>438</v>
      </c>
      <c r="F192" s="10" t="s">
        <v>2019</v>
      </c>
      <c r="G192" s="33" t="s">
        <v>215</v>
      </c>
      <c r="H192" s="66">
        <v>20244000</v>
      </c>
      <c r="I192" s="66">
        <v>18900000</v>
      </c>
      <c r="J192" s="60">
        <v>0.93359999999999999</v>
      </c>
      <c r="K192" s="43" t="s">
        <v>76</v>
      </c>
      <c r="L192" s="43" t="s">
        <v>77</v>
      </c>
      <c r="M192" s="43">
        <v>3</v>
      </c>
      <c r="N192" s="28"/>
      <c r="O192" s="21"/>
    </row>
    <row r="193" spans="1:15" ht="78" customHeight="1">
      <c r="A193" s="29" t="s">
        <v>211</v>
      </c>
      <c r="B193" s="30" t="s">
        <v>439</v>
      </c>
      <c r="C193" s="30" t="s">
        <v>440</v>
      </c>
      <c r="D193" s="101">
        <v>40634</v>
      </c>
      <c r="E193" s="35" t="s">
        <v>344</v>
      </c>
      <c r="F193" s="10" t="s">
        <v>2018</v>
      </c>
      <c r="G193" s="33" t="s">
        <v>215</v>
      </c>
      <c r="H193" s="66">
        <v>71053500</v>
      </c>
      <c r="I193" s="66">
        <v>56385000</v>
      </c>
      <c r="J193" s="60">
        <v>0.79359999999999997</v>
      </c>
      <c r="K193" s="43" t="s">
        <v>216</v>
      </c>
      <c r="L193" s="43" t="s">
        <v>77</v>
      </c>
      <c r="M193" s="43">
        <v>7</v>
      </c>
      <c r="N193" s="28"/>
      <c r="O193" s="21"/>
    </row>
    <row r="194" spans="1:15" ht="78" customHeight="1">
      <c r="A194" s="29" t="s">
        <v>211</v>
      </c>
      <c r="B194" s="30" t="s">
        <v>441</v>
      </c>
      <c r="C194" s="30" t="s">
        <v>440</v>
      </c>
      <c r="D194" s="101">
        <v>40634</v>
      </c>
      <c r="E194" s="35" t="s">
        <v>344</v>
      </c>
      <c r="F194" s="10" t="s">
        <v>2018</v>
      </c>
      <c r="G194" s="33" t="s">
        <v>215</v>
      </c>
      <c r="H194" s="66">
        <v>16726500</v>
      </c>
      <c r="I194" s="66">
        <v>15750000</v>
      </c>
      <c r="J194" s="60">
        <v>0.94159999999999999</v>
      </c>
      <c r="K194" s="43" t="s">
        <v>216</v>
      </c>
      <c r="L194" s="43" t="s">
        <v>77</v>
      </c>
      <c r="M194" s="43">
        <v>1</v>
      </c>
      <c r="N194" s="28"/>
      <c r="O194" s="21"/>
    </row>
    <row r="195" spans="1:15" ht="78" customHeight="1">
      <c r="A195" s="29" t="s">
        <v>211</v>
      </c>
      <c r="B195" s="30" t="s">
        <v>442</v>
      </c>
      <c r="C195" s="30" t="s">
        <v>440</v>
      </c>
      <c r="D195" s="101">
        <v>40634</v>
      </c>
      <c r="E195" s="35" t="s">
        <v>344</v>
      </c>
      <c r="F195" s="10" t="s">
        <v>2018</v>
      </c>
      <c r="G195" s="33" t="s">
        <v>215</v>
      </c>
      <c r="H195" s="66">
        <v>39900000</v>
      </c>
      <c r="I195" s="66">
        <v>37275000</v>
      </c>
      <c r="J195" s="60">
        <v>0.93420000000000003</v>
      </c>
      <c r="K195" s="43" t="s">
        <v>216</v>
      </c>
      <c r="L195" s="43" t="s">
        <v>77</v>
      </c>
      <c r="M195" s="43">
        <v>1</v>
      </c>
      <c r="N195" s="28"/>
      <c r="O195" s="21"/>
    </row>
    <row r="196" spans="1:15" ht="78" customHeight="1">
      <c r="A196" s="29" t="s">
        <v>211</v>
      </c>
      <c r="B196" s="30" t="s">
        <v>443</v>
      </c>
      <c r="C196" s="30" t="s">
        <v>440</v>
      </c>
      <c r="D196" s="101">
        <v>40634</v>
      </c>
      <c r="E196" s="35" t="s">
        <v>344</v>
      </c>
      <c r="F196" s="10" t="s">
        <v>2018</v>
      </c>
      <c r="G196" s="33" t="s">
        <v>215</v>
      </c>
      <c r="H196" s="66">
        <v>14700000</v>
      </c>
      <c r="I196" s="66">
        <v>12600000</v>
      </c>
      <c r="J196" s="60">
        <v>0.85709999999999997</v>
      </c>
      <c r="K196" s="43" t="s">
        <v>216</v>
      </c>
      <c r="L196" s="43" t="s">
        <v>77</v>
      </c>
      <c r="M196" s="43">
        <v>1</v>
      </c>
      <c r="N196" s="28"/>
      <c r="O196" s="21"/>
    </row>
    <row r="197" spans="1:15" ht="78" customHeight="1">
      <c r="A197" s="29" t="s">
        <v>211</v>
      </c>
      <c r="B197" s="30" t="s">
        <v>444</v>
      </c>
      <c r="C197" s="30" t="s">
        <v>440</v>
      </c>
      <c r="D197" s="101">
        <v>40634</v>
      </c>
      <c r="E197" s="35" t="s">
        <v>344</v>
      </c>
      <c r="F197" s="10" t="s">
        <v>2018</v>
      </c>
      <c r="G197" s="33" t="s">
        <v>215</v>
      </c>
      <c r="H197" s="66">
        <v>43186500</v>
      </c>
      <c r="I197" s="66">
        <v>39375000</v>
      </c>
      <c r="J197" s="60">
        <v>0.91169999999999995</v>
      </c>
      <c r="K197" s="43" t="s">
        <v>216</v>
      </c>
      <c r="L197" s="43" t="s">
        <v>77</v>
      </c>
      <c r="M197" s="43">
        <v>2</v>
      </c>
      <c r="N197" s="28"/>
      <c r="O197" s="21"/>
    </row>
    <row r="198" spans="1:15" ht="78" customHeight="1">
      <c r="A198" s="29" t="s">
        <v>211</v>
      </c>
      <c r="B198" s="30" t="s">
        <v>445</v>
      </c>
      <c r="C198" s="30" t="s">
        <v>446</v>
      </c>
      <c r="D198" s="101">
        <v>40634</v>
      </c>
      <c r="E198" s="35" t="s">
        <v>344</v>
      </c>
      <c r="F198" s="10" t="s">
        <v>2018</v>
      </c>
      <c r="G198" s="33" t="s">
        <v>215</v>
      </c>
      <c r="H198" s="66">
        <v>6846000</v>
      </c>
      <c r="I198" s="66">
        <v>5565000</v>
      </c>
      <c r="J198" s="60">
        <v>0.81289999999999996</v>
      </c>
      <c r="K198" s="43" t="s">
        <v>216</v>
      </c>
      <c r="L198" s="43" t="s">
        <v>77</v>
      </c>
      <c r="M198" s="43">
        <v>2</v>
      </c>
      <c r="N198" s="28"/>
      <c r="O198" s="21"/>
    </row>
    <row r="199" spans="1:15" ht="78" customHeight="1">
      <c r="A199" s="29" t="s">
        <v>211</v>
      </c>
      <c r="B199" s="30" t="s">
        <v>447</v>
      </c>
      <c r="C199" s="30" t="s">
        <v>446</v>
      </c>
      <c r="D199" s="101">
        <v>40634</v>
      </c>
      <c r="E199" s="35" t="s">
        <v>344</v>
      </c>
      <c r="F199" s="10" t="s">
        <v>2018</v>
      </c>
      <c r="G199" s="33" t="s">
        <v>215</v>
      </c>
      <c r="H199" s="66">
        <v>39763500</v>
      </c>
      <c r="I199" s="66">
        <v>36960000</v>
      </c>
      <c r="J199" s="60">
        <v>0.92949999999999999</v>
      </c>
      <c r="K199" s="43"/>
      <c r="L199" s="43" t="s">
        <v>77</v>
      </c>
      <c r="M199" s="43">
        <v>2</v>
      </c>
      <c r="N199" s="28"/>
      <c r="O199" s="21"/>
    </row>
    <row r="200" spans="1:15" ht="78" customHeight="1">
      <c r="A200" s="29" t="s">
        <v>211</v>
      </c>
      <c r="B200" s="30" t="s">
        <v>448</v>
      </c>
      <c r="C200" s="30" t="s">
        <v>449</v>
      </c>
      <c r="D200" s="101">
        <v>40634</v>
      </c>
      <c r="E200" s="35" t="s">
        <v>450</v>
      </c>
      <c r="F200" s="10" t="s">
        <v>2018</v>
      </c>
      <c r="G200" s="33" t="s">
        <v>215</v>
      </c>
      <c r="H200" s="66">
        <v>40456500</v>
      </c>
      <c r="I200" s="66">
        <v>33285000</v>
      </c>
      <c r="J200" s="60">
        <f>ROUND(I200/H200,4)</f>
        <v>0.82269999999999999</v>
      </c>
      <c r="K200" s="43" t="s">
        <v>216</v>
      </c>
      <c r="L200" s="43" t="s">
        <v>77</v>
      </c>
      <c r="M200" s="43">
        <v>6</v>
      </c>
      <c r="N200" s="28"/>
      <c r="O200" s="21"/>
    </row>
    <row r="201" spans="1:15" ht="78" customHeight="1">
      <c r="A201" s="29" t="s">
        <v>211</v>
      </c>
      <c r="B201" s="30" t="s">
        <v>451</v>
      </c>
      <c r="C201" s="30" t="s">
        <v>446</v>
      </c>
      <c r="D201" s="101">
        <v>40640</v>
      </c>
      <c r="E201" s="35" t="s">
        <v>344</v>
      </c>
      <c r="F201" s="10" t="s">
        <v>2018</v>
      </c>
      <c r="G201" s="33" t="s">
        <v>215</v>
      </c>
      <c r="H201" s="66">
        <v>9712500</v>
      </c>
      <c r="I201" s="66">
        <v>9240000</v>
      </c>
      <c r="J201" s="60">
        <v>0.95140000000000002</v>
      </c>
      <c r="K201" s="43" t="s">
        <v>216</v>
      </c>
      <c r="L201" s="43" t="s">
        <v>77</v>
      </c>
      <c r="M201" s="43">
        <v>1</v>
      </c>
      <c r="N201" s="28"/>
      <c r="O201" s="21"/>
    </row>
    <row r="202" spans="1:15" ht="78" customHeight="1">
      <c r="A202" s="29" t="s">
        <v>211</v>
      </c>
      <c r="B202" s="36" t="s">
        <v>452</v>
      </c>
      <c r="C202" s="35" t="s">
        <v>453</v>
      </c>
      <c r="D202" s="101">
        <v>40634</v>
      </c>
      <c r="E202" s="35" t="s">
        <v>344</v>
      </c>
      <c r="F202" s="10" t="s">
        <v>2018</v>
      </c>
      <c r="G202" s="33" t="s">
        <v>215</v>
      </c>
      <c r="H202" s="66">
        <v>25410000</v>
      </c>
      <c r="I202" s="66">
        <v>24150000</v>
      </c>
      <c r="J202" s="60">
        <v>0.95040000000000002</v>
      </c>
      <c r="K202" s="43" t="s">
        <v>216</v>
      </c>
      <c r="L202" s="43" t="s">
        <v>77</v>
      </c>
      <c r="M202" s="43">
        <v>1</v>
      </c>
      <c r="N202" s="28"/>
      <c r="O202" s="21"/>
    </row>
    <row r="203" spans="1:15" ht="78" customHeight="1">
      <c r="A203" s="29" t="s">
        <v>211</v>
      </c>
      <c r="B203" s="36" t="s">
        <v>454</v>
      </c>
      <c r="C203" s="35" t="s">
        <v>453</v>
      </c>
      <c r="D203" s="101">
        <v>40634</v>
      </c>
      <c r="E203" s="35" t="s">
        <v>344</v>
      </c>
      <c r="F203" s="10" t="s">
        <v>2018</v>
      </c>
      <c r="G203" s="33" t="s">
        <v>215</v>
      </c>
      <c r="H203" s="66">
        <v>38923500</v>
      </c>
      <c r="I203" s="66">
        <v>36435000</v>
      </c>
      <c r="J203" s="60">
        <v>0.93610000000000004</v>
      </c>
      <c r="K203" s="43" t="s">
        <v>216</v>
      </c>
      <c r="L203" s="43" t="s">
        <v>77</v>
      </c>
      <c r="M203" s="43">
        <v>2</v>
      </c>
      <c r="N203" s="28"/>
      <c r="O203" s="21"/>
    </row>
    <row r="204" spans="1:15" ht="78" customHeight="1">
      <c r="A204" s="29" t="s">
        <v>211</v>
      </c>
      <c r="B204" s="30" t="s">
        <v>455</v>
      </c>
      <c r="C204" s="30" t="s">
        <v>456</v>
      </c>
      <c r="D204" s="101">
        <v>40634</v>
      </c>
      <c r="E204" s="35" t="s">
        <v>344</v>
      </c>
      <c r="F204" s="10" t="s">
        <v>2018</v>
      </c>
      <c r="G204" s="33" t="s">
        <v>215</v>
      </c>
      <c r="H204" s="66">
        <v>36949500</v>
      </c>
      <c r="I204" s="66">
        <v>28140000</v>
      </c>
      <c r="J204" s="60">
        <v>0.76160000000000005</v>
      </c>
      <c r="K204" s="43" t="s">
        <v>216</v>
      </c>
      <c r="L204" s="43" t="s">
        <v>77</v>
      </c>
      <c r="M204" s="43">
        <v>2</v>
      </c>
      <c r="N204" s="28"/>
      <c r="O204" s="21"/>
    </row>
    <row r="205" spans="1:15" ht="78" customHeight="1">
      <c r="A205" s="29" t="s">
        <v>211</v>
      </c>
      <c r="B205" s="30" t="s">
        <v>457</v>
      </c>
      <c r="C205" s="30" t="s">
        <v>456</v>
      </c>
      <c r="D205" s="101">
        <v>40634</v>
      </c>
      <c r="E205" s="35" t="s">
        <v>344</v>
      </c>
      <c r="F205" s="10" t="s">
        <v>2018</v>
      </c>
      <c r="G205" s="33" t="s">
        <v>215</v>
      </c>
      <c r="H205" s="66">
        <v>34303500</v>
      </c>
      <c r="I205" s="66">
        <v>30450000</v>
      </c>
      <c r="J205" s="60">
        <v>0.88770000000000004</v>
      </c>
      <c r="K205" s="43" t="s">
        <v>216</v>
      </c>
      <c r="L205" s="43" t="s">
        <v>77</v>
      </c>
      <c r="M205" s="43">
        <v>1</v>
      </c>
      <c r="N205" s="28"/>
      <c r="O205" s="21"/>
    </row>
    <row r="206" spans="1:15" ht="78" customHeight="1">
      <c r="A206" s="29" t="s">
        <v>211</v>
      </c>
      <c r="B206" s="30" t="s">
        <v>458</v>
      </c>
      <c r="C206" s="30" t="s">
        <v>456</v>
      </c>
      <c r="D206" s="101">
        <v>40634</v>
      </c>
      <c r="E206" s="35" t="s">
        <v>344</v>
      </c>
      <c r="F206" s="10" t="s">
        <v>2018</v>
      </c>
      <c r="G206" s="33" t="s">
        <v>215</v>
      </c>
      <c r="H206" s="66">
        <v>190890000</v>
      </c>
      <c r="I206" s="66">
        <v>182700000</v>
      </c>
      <c r="J206" s="60">
        <v>0.95709999999999995</v>
      </c>
      <c r="K206" s="43" t="s">
        <v>216</v>
      </c>
      <c r="L206" s="43" t="s">
        <v>77</v>
      </c>
      <c r="M206" s="43">
        <v>1</v>
      </c>
      <c r="N206" s="28"/>
      <c r="O206" s="21"/>
    </row>
    <row r="207" spans="1:15" ht="78" customHeight="1">
      <c r="A207" s="29" t="s">
        <v>211</v>
      </c>
      <c r="B207" s="30" t="s">
        <v>459</v>
      </c>
      <c r="C207" s="30" t="s">
        <v>456</v>
      </c>
      <c r="D207" s="101">
        <v>40634</v>
      </c>
      <c r="E207" s="35" t="s">
        <v>344</v>
      </c>
      <c r="F207" s="10" t="s">
        <v>2018</v>
      </c>
      <c r="G207" s="33" t="s">
        <v>215</v>
      </c>
      <c r="H207" s="66">
        <v>93660000</v>
      </c>
      <c r="I207" s="66">
        <v>89250000</v>
      </c>
      <c r="J207" s="60">
        <v>0.95289999999999997</v>
      </c>
      <c r="K207" s="43" t="s">
        <v>216</v>
      </c>
      <c r="L207" s="43" t="s">
        <v>77</v>
      </c>
      <c r="M207" s="43">
        <v>1</v>
      </c>
      <c r="N207" s="28"/>
      <c r="O207" s="21"/>
    </row>
    <row r="208" spans="1:15" ht="78" customHeight="1">
      <c r="A208" s="29" t="s">
        <v>211</v>
      </c>
      <c r="B208" s="30" t="s">
        <v>460</v>
      </c>
      <c r="C208" s="30" t="s">
        <v>456</v>
      </c>
      <c r="D208" s="101">
        <v>40641</v>
      </c>
      <c r="E208" s="35" t="s">
        <v>344</v>
      </c>
      <c r="F208" s="10" t="s">
        <v>2018</v>
      </c>
      <c r="G208" s="33" t="s">
        <v>215</v>
      </c>
      <c r="H208" s="66">
        <v>5901000</v>
      </c>
      <c r="I208" s="66">
        <v>5355000</v>
      </c>
      <c r="J208" s="60">
        <v>0.90749999999999997</v>
      </c>
      <c r="K208" s="43" t="s">
        <v>216</v>
      </c>
      <c r="L208" s="43" t="s">
        <v>77</v>
      </c>
      <c r="M208" s="43">
        <v>1</v>
      </c>
      <c r="N208" s="28"/>
      <c r="O208" s="21"/>
    </row>
    <row r="209" spans="1:15" ht="78" customHeight="1">
      <c r="A209" s="29" t="s">
        <v>211</v>
      </c>
      <c r="B209" s="30" t="s">
        <v>461</v>
      </c>
      <c r="C209" s="30" t="s">
        <v>462</v>
      </c>
      <c r="D209" s="101">
        <v>40634</v>
      </c>
      <c r="E209" s="35" t="s">
        <v>344</v>
      </c>
      <c r="F209" s="10" t="s">
        <v>2018</v>
      </c>
      <c r="G209" s="33" t="s">
        <v>215</v>
      </c>
      <c r="H209" s="66">
        <v>248629500</v>
      </c>
      <c r="I209" s="66">
        <v>236565000</v>
      </c>
      <c r="J209" s="60">
        <v>0.95150000000000001</v>
      </c>
      <c r="K209" s="43" t="s">
        <v>216</v>
      </c>
      <c r="L209" s="43" t="s">
        <v>77</v>
      </c>
      <c r="M209" s="43">
        <v>1</v>
      </c>
      <c r="N209" s="28"/>
      <c r="O209" s="21"/>
    </row>
    <row r="210" spans="1:15" ht="84.5" customHeight="1">
      <c r="A210" s="29" t="s">
        <v>211</v>
      </c>
      <c r="B210" s="30" t="s">
        <v>463</v>
      </c>
      <c r="C210" s="30" t="s">
        <v>462</v>
      </c>
      <c r="D210" s="101">
        <v>40641</v>
      </c>
      <c r="E210" s="35" t="s">
        <v>344</v>
      </c>
      <c r="F210" s="10" t="s">
        <v>2018</v>
      </c>
      <c r="G210" s="33" t="s">
        <v>215</v>
      </c>
      <c r="H210" s="66">
        <v>14185500</v>
      </c>
      <c r="I210" s="66">
        <v>12705000</v>
      </c>
      <c r="J210" s="60">
        <v>0.89559999999999995</v>
      </c>
      <c r="K210" s="43" t="s">
        <v>216</v>
      </c>
      <c r="L210" s="43" t="s">
        <v>77</v>
      </c>
      <c r="M210" s="43">
        <v>2</v>
      </c>
      <c r="N210" s="28"/>
      <c r="O210" s="21"/>
    </row>
    <row r="211" spans="1:15" ht="78" customHeight="1">
      <c r="A211" s="29" t="s">
        <v>211</v>
      </c>
      <c r="B211" s="30" t="s">
        <v>464</v>
      </c>
      <c r="C211" s="30" t="s">
        <v>465</v>
      </c>
      <c r="D211" s="101">
        <v>40634</v>
      </c>
      <c r="E211" s="35" t="s">
        <v>344</v>
      </c>
      <c r="F211" s="10" t="s">
        <v>2018</v>
      </c>
      <c r="G211" s="33" t="s">
        <v>215</v>
      </c>
      <c r="H211" s="66">
        <v>116455500</v>
      </c>
      <c r="I211" s="66">
        <v>107625000</v>
      </c>
      <c r="J211" s="60">
        <v>0.92420000000000002</v>
      </c>
      <c r="K211" s="43" t="s">
        <v>216</v>
      </c>
      <c r="L211" s="43" t="s">
        <v>77</v>
      </c>
      <c r="M211" s="43">
        <v>2</v>
      </c>
      <c r="N211" s="28"/>
      <c r="O211" s="21"/>
    </row>
    <row r="212" spans="1:15" ht="78" customHeight="1">
      <c r="A212" s="29" t="s">
        <v>211</v>
      </c>
      <c r="B212" s="30" t="s">
        <v>466</v>
      </c>
      <c r="C212" s="30" t="s">
        <v>467</v>
      </c>
      <c r="D212" s="101">
        <v>40634</v>
      </c>
      <c r="E212" s="35" t="s">
        <v>344</v>
      </c>
      <c r="F212" s="10" t="s">
        <v>2018</v>
      </c>
      <c r="G212" s="33" t="s">
        <v>215</v>
      </c>
      <c r="H212" s="66">
        <v>41590500</v>
      </c>
      <c r="I212" s="66">
        <v>40425000</v>
      </c>
      <c r="J212" s="60">
        <v>0.97199999999999998</v>
      </c>
      <c r="K212" s="43" t="s">
        <v>216</v>
      </c>
      <c r="L212" s="43" t="s">
        <v>77</v>
      </c>
      <c r="M212" s="43">
        <v>1</v>
      </c>
      <c r="N212" s="28"/>
      <c r="O212" s="21"/>
    </row>
    <row r="213" spans="1:15" ht="78" customHeight="1">
      <c r="A213" s="29" t="s">
        <v>211</v>
      </c>
      <c r="B213" s="30" t="s">
        <v>468</v>
      </c>
      <c r="C213" s="35" t="s">
        <v>469</v>
      </c>
      <c r="D213" s="101">
        <v>40634</v>
      </c>
      <c r="E213" s="35" t="s">
        <v>344</v>
      </c>
      <c r="F213" s="10" t="s">
        <v>2018</v>
      </c>
      <c r="G213" s="33" t="s">
        <v>215</v>
      </c>
      <c r="H213" s="66">
        <v>119196000</v>
      </c>
      <c r="I213" s="66">
        <v>113400000</v>
      </c>
      <c r="J213" s="60">
        <v>0.95140000000000002</v>
      </c>
      <c r="K213" s="43" t="s">
        <v>216</v>
      </c>
      <c r="L213" s="43" t="s">
        <v>77</v>
      </c>
      <c r="M213" s="43">
        <v>1</v>
      </c>
      <c r="N213" s="28"/>
      <c r="O213" s="21"/>
    </row>
    <row r="214" spans="1:15" ht="78" customHeight="1">
      <c r="A214" s="29" t="s">
        <v>211</v>
      </c>
      <c r="B214" s="36" t="s">
        <v>470</v>
      </c>
      <c r="C214" s="35" t="s">
        <v>471</v>
      </c>
      <c r="D214" s="101">
        <v>40634</v>
      </c>
      <c r="E214" s="35" t="s">
        <v>344</v>
      </c>
      <c r="F214" s="10" t="s">
        <v>2018</v>
      </c>
      <c r="G214" s="33" t="s">
        <v>215</v>
      </c>
      <c r="H214" s="66">
        <v>62149500</v>
      </c>
      <c r="I214" s="66">
        <v>59850000</v>
      </c>
      <c r="J214" s="60">
        <v>0.96299999999999997</v>
      </c>
      <c r="K214" s="43" t="s">
        <v>216</v>
      </c>
      <c r="L214" s="43" t="s">
        <v>77</v>
      </c>
      <c r="M214" s="43">
        <v>1</v>
      </c>
      <c r="N214" s="28"/>
      <c r="O214" s="21"/>
    </row>
    <row r="215" spans="1:15" ht="78" customHeight="1">
      <c r="A215" s="29" t="s">
        <v>211</v>
      </c>
      <c r="B215" s="36" t="s">
        <v>472</v>
      </c>
      <c r="C215" s="35" t="s">
        <v>473</v>
      </c>
      <c r="D215" s="101">
        <v>40634</v>
      </c>
      <c r="E215" s="35" t="s">
        <v>344</v>
      </c>
      <c r="F215" s="10" t="s">
        <v>2018</v>
      </c>
      <c r="G215" s="33" t="s">
        <v>215</v>
      </c>
      <c r="H215" s="66">
        <v>79464000</v>
      </c>
      <c r="I215" s="66">
        <v>77700000</v>
      </c>
      <c r="J215" s="60">
        <v>0.9778</v>
      </c>
      <c r="K215" s="43" t="s">
        <v>216</v>
      </c>
      <c r="L215" s="43" t="s">
        <v>77</v>
      </c>
      <c r="M215" s="43">
        <v>1</v>
      </c>
      <c r="N215" s="28"/>
      <c r="O215" s="21"/>
    </row>
    <row r="216" spans="1:15" ht="78" customHeight="1">
      <c r="A216" s="29" t="s">
        <v>211</v>
      </c>
      <c r="B216" s="30" t="s">
        <v>474</v>
      </c>
      <c r="C216" s="30" t="s">
        <v>475</v>
      </c>
      <c r="D216" s="101">
        <v>40634</v>
      </c>
      <c r="E216" s="35" t="s">
        <v>344</v>
      </c>
      <c r="F216" s="10" t="s">
        <v>2018</v>
      </c>
      <c r="G216" s="33" t="s">
        <v>215</v>
      </c>
      <c r="H216" s="66">
        <v>189672000</v>
      </c>
      <c r="I216" s="66">
        <v>170625000</v>
      </c>
      <c r="J216" s="60">
        <v>0.89959999999999996</v>
      </c>
      <c r="K216" s="43" t="s">
        <v>216</v>
      </c>
      <c r="L216" s="43" t="s">
        <v>77</v>
      </c>
      <c r="M216" s="43">
        <v>2</v>
      </c>
      <c r="N216" s="28"/>
      <c r="O216" s="21"/>
    </row>
    <row r="217" spans="1:15" ht="78" customHeight="1">
      <c r="A217" s="29" t="s">
        <v>211</v>
      </c>
      <c r="B217" s="36" t="s">
        <v>476</v>
      </c>
      <c r="C217" s="35" t="s">
        <v>477</v>
      </c>
      <c r="D217" s="101">
        <v>40634</v>
      </c>
      <c r="E217" s="35" t="s">
        <v>344</v>
      </c>
      <c r="F217" s="10" t="s">
        <v>2018</v>
      </c>
      <c r="G217" s="33" t="s">
        <v>215</v>
      </c>
      <c r="H217" s="66">
        <v>53277000</v>
      </c>
      <c r="I217" s="66">
        <v>50400000</v>
      </c>
      <c r="J217" s="60">
        <v>0.94599999999999995</v>
      </c>
      <c r="K217" s="43" t="s">
        <v>216</v>
      </c>
      <c r="L217" s="43" t="s">
        <v>77</v>
      </c>
      <c r="M217" s="43">
        <v>1</v>
      </c>
      <c r="N217" s="28"/>
      <c r="O217" s="21"/>
    </row>
    <row r="218" spans="1:15" ht="78" customHeight="1">
      <c r="A218" s="29" t="s">
        <v>211</v>
      </c>
      <c r="B218" s="36" t="s">
        <v>478</v>
      </c>
      <c r="C218" s="35" t="s">
        <v>477</v>
      </c>
      <c r="D218" s="101">
        <v>40634</v>
      </c>
      <c r="E218" s="35" t="s">
        <v>344</v>
      </c>
      <c r="F218" s="10" t="s">
        <v>2018</v>
      </c>
      <c r="G218" s="33" t="s">
        <v>215</v>
      </c>
      <c r="H218" s="66">
        <v>13860000</v>
      </c>
      <c r="I218" s="66">
        <v>10815000</v>
      </c>
      <c r="J218" s="60">
        <v>0.78029999999999999</v>
      </c>
      <c r="K218" s="43" t="s">
        <v>216</v>
      </c>
      <c r="L218" s="43" t="s">
        <v>77</v>
      </c>
      <c r="M218" s="43">
        <v>1</v>
      </c>
      <c r="N218" s="28"/>
      <c r="O218" s="21"/>
    </row>
    <row r="219" spans="1:15" ht="78" customHeight="1">
      <c r="A219" s="29" t="s">
        <v>211</v>
      </c>
      <c r="B219" s="30" t="s">
        <v>479</v>
      </c>
      <c r="C219" s="30" t="s">
        <v>480</v>
      </c>
      <c r="D219" s="101">
        <v>40634</v>
      </c>
      <c r="E219" s="35" t="s">
        <v>344</v>
      </c>
      <c r="F219" s="10" t="s">
        <v>2018</v>
      </c>
      <c r="G219" s="33" t="s">
        <v>215</v>
      </c>
      <c r="H219" s="66">
        <v>186732000</v>
      </c>
      <c r="I219" s="66">
        <v>175350000</v>
      </c>
      <c r="J219" s="60">
        <v>0.93899999999999995</v>
      </c>
      <c r="K219" s="43" t="s">
        <v>216</v>
      </c>
      <c r="L219" s="43" t="s">
        <v>77</v>
      </c>
      <c r="M219" s="43">
        <v>1</v>
      </c>
      <c r="N219" s="28"/>
      <c r="O219" s="21"/>
    </row>
    <row r="220" spans="1:15" ht="78" customHeight="1">
      <c r="A220" s="29" t="s">
        <v>211</v>
      </c>
      <c r="B220" s="36" t="s">
        <v>481</v>
      </c>
      <c r="C220" s="35" t="s">
        <v>482</v>
      </c>
      <c r="D220" s="101">
        <v>40634</v>
      </c>
      <c r="E220" s="35" t="s">
        <v>344</v>
      </c>
      <c r="F220" s="10" t="s">
        <v>2018</v>
      </c>
      <c r="G220" s="33" t="s">
        <v>215</v>
      </c>
      <c r="H220" s="66">
        <v>45433500</v>
      </c>
      <c r="I220" s="66">
        <v>36750000</v>
      </c>
      <c r="J220" s="60">
        <v>0.80889999999999995</v>
      </c>
      <c r="K220" s="43" t="s">
        <v>216</v>
      </c>
      <c r="L220" s="43" t="s">
        <v>77</v>
      </c>
      <c r="M220" s="43">
        <v>2</v>
      </c>
      <c r="N220" s="28"/>
      <c r="O220" s="21"/>
    </row>
    <row r="221" spans="1:15" ht="78" customHeight="1">
      <c r="A221" s="29" t="s">
        <v>211</v>
      </c>
      <c r="B221" s="36" t="s">
        <v>483</v>
      </c>
      <c r="C221" s="35" t="s">
        <v>482</v>
      </c>
      <c r="D221" s="101">
        <v>40640</v>
      </c>
      <c r="E221" s="35" t="s">
        <v>344</v>
      </c>
      <c r="F221" s="10" t="s">
        <v>2018</v>
      </c>
      <c r="G221" s="33" t="s">
        <v>215</v>
      </c>
      <c r="H221" s="66">
        <v>10342500</v>
      </c>
      <c r="I221" s="66">
        <v>8925000</v>
      </c>
      <c r="J221" s="60">
        <f>ROUND(I221/H221,4)</f>
        <v>0.8629</v>
      </c>
      <c r="K221" s="43" t="s">
        <v>216</v>
      </c>
      <c r="L221" s="43" t="s">
        <v>77</v>
      </c>
      <c r="M221" s="43">
        <v>1</v>
      </c>
      <c r="N221" s="28"/>
      <c r="O221" s="21"/>
    </row>
    <row r="222" spans="1:15" ht="78" customHeight="1">
      <c r="A222" s="29" t="s">
        <v>211</v>
      </c>
      <c r="B222" s="36" t="s">
        <v>484</v>
      </c>
      <c r="C222" s="35" t="s">
        <v>482</v>
      </c>
      <c r="D222" s="101">
        <v>40640</v>
      </c>
      <c r="E222" s="35" t="s">
        <v>344</v>
      </c>
      <c r="F222" s="10" t="s">
        <v>2018</v>
      </c>
      <c r="G222" s="33" t="s">
        <v>215</v>
      </c>
      <c r="H222" s="66">
        <v>25641000</v>
      </c>
      <c r="I222" s="66">
        <v>24150000</v>
      </c>
      <c r="J222" s="60">
        <v>0.94189999999999996</v>
      </c>
      <c r="K222" s="43" t="s">
        <v>216</v>
      </c>
      <c r="L222" s="43" t="s">
        <v>77</v>
      </c>
      <c r="M222" s="43">
        <v>1</v>
      </c>
      <c r="N222" s="28"/>
      <c r="O222" s="21"/>
    </row>
    <row r="223" spans="1:15" ht="97.5" customHeight="1">
      <c r="A223" s="29" t="s">
        <v>211</v>
      </c>
      <c r="B223" s="26" t="s">
        <v>485</v>
      </c>
      <c r="C223" s="26" t="s">
        <v>486</v>
      </c>
      <c r="D223" s="58">
        <v>40634</v>
      </c>
      <c r="E223" s="26" t="s">
        <v>487</v>
      </c>
      <c r="F223" s="10" t="s">
        <v>2001</v>
      </c>
      <c r="G223" s="26" t="s">
        <v>215</v>
      </c>
      <c r="H223" s="27">
        <v>30019500</v>
      </c>
      <c r="I223" s="27">
        <v>29820000</v>
      </c>
      <c r="J223" s="60">
        <f t="shared" ref="J223:J232" si="1">ROUND(I223/H223,4)</f>
        <v>0.99339999999999995</v>
      </c>
      <c r="K223" s="33" t="s">
        <v>29</v>
      </c>
      <c r="L223" s="33" t="s">
        <v>488</v>
      </c>
      <c r="M223" s="33">
        <v>1</v>
      </c>
      <c r="N223" s="26"/>
      <c r="O223" s="23"/>
    </row>
    <row r="224" spans="1:15" ht="92.25" customHeight="1">
      <c r="A224" s="29" t="s">
        <v>211</v>
      </c>
      <c r="B224" s="26" t="s">
        <v>489</v>
      </c>
      <c r="C224" s="26" t="s">
        <v>486</v>
      </c>
      <c r="D224" s="58">
        <v>40634</v>
      </c>
      <c r="E224" s="26" t="s">
        <v>490</v>
      </c>
      <c r="F224" s="10" t="s">
        <v>2002</v>
      </c>
      <c r="G224" s="26" t="s">
        <v>215</v>
      </c>
      <c r="H224" s="27">
        <v>19110000</v>
      </c>
      <c r="I224" s="27">
        <v>17850000</v>
      </c>
      <c r="J224" s="60">
        <f t="shared" si="1"/>
        <v>0.93410000000000004</v>
      </c>
      <c r="K224" s="33" t="s">
        <v>28</v>
      </c>
      <c r="L224" s="33" t="s">
        <v>27</v>
      </c>
      <c r="M224" s="33">
        <v>1</v>
      </c>
      <c r="N224" s="26"/>
      <c r="O224" s="23"/>
    </row>
    <row r="225" spans="1:15" ht="92.25" customHeight="1">
      <c r="A225" s="29" t="s">
        <v>211</v>
      </c>
      <c r="B225" s="26" t="s">
        <v>491</v>
      </c>
      <c r="C225" s="26" t="s">
        <v>486</v>
      </c>
      <c r="D225" s="58">
        <v>40648</v>
      </c>
      <c r="E225" s="26" t="s">
        <v>492</v>
      </c>
      <c r="F225" s="10" t="s">
        <v>2003</v>
      </c>
      <c r="G225" s="26" t="s">
        <v>215</v>
      </c>
      <c r="H225" s="27">
        <v>4777500</v>
      </c>
      <c r="I225" s="27">
        <v>3675000</v>
      </c>
      <c r="J225" s="60">
        <f t="shared" si="1"/>
        <v>0.76919999999999999</v>
      </c>
      <c r="K225" s="33" t="s">
        <v>28</v>
      </c>
      <c r="L225" s="33" t="s">
        <v>27</v>
      </c>
      <c r="M225" s="33">
        <v>1</v>
      </c>
      <c r="N225" s="26"/>
      <c r="O225" s="23"/>
    </row>
    <row r="226" spans="1:15" ht="92.25" customHeight="1">
      <c r="A226" s="29" t="s">
        <v>211</v>
      </c>
      <c r="B226" s="26" t="s">
        <v>493</v>
      </c>
      <c r="C226" s="26" t="s">
        <v>494</v>
      </c>
      <c r="D226" s="58">
        <v>40765</v>
      </c>
      <c r="E226" s="26" t="s">
        <v>495</v>
      </c>
      <c r="F226" s="10" t="s">
        <v>2000</v>
      </c>
      <c r="G226" s="26" t="s">
        <v>215</v>
      </c>
      <c r="H226" s="27">
        <v>9450000</v>
      </c>
      <c r="I226" s="27">
        <v>9261000</v>
      </c>
      <c r="J226" s="60">
        <f t="shared" si="1"/>
        <v>0.98</v>
      </c>
      <c r="K226" s="33" t="s">
        <v>28</v>
      </c>
      <c r="L226" s="33" t="s">
        <v>27</v>
      </c>
      <c r="M226" s="33">
        <v>1</v>
      </c>
      <c r="N226" s="26"/>
      <c r="O226" s="23"/>
    </row>
    <row r="227" spans="1:15" ht="92.25" customHeight="1">
      <c r="A227" s="29" t="s">
        <v>211</v>
      </c>
      <c r="B227" s="26" t="s">
        <v>496</v>
      </c>
      <c r="C227" s="26" t="s">
        <v>497</v>
      </c>
      <c r="D227" s="58">
        <v>40914</v>
      </c>
      <c r="E227" s="26" t="s">
        <v>495</v>
      </c>
      <c r="F227" s="10" t="s">
        <v>2000</v>
      </c>
      <c r="G227" s="26" t="s">
        <v>498</v>
      </c>
      <c r="H227" s="38">
        <v>7665000</v>
      </c>
      <c r="I227" s="38">
        <v>7140000</v>
      </c>
      <c r="J227" s="60">
        <f t="shared" si="1"/>
        <v>0.93149999999999999</v>
      </c>
      <c r="K227" s="33" t="s">
        <v>28</v>
      </c>
      <c r="L227" s="33" t="s">
        <v>27</v>
      </c>
      <c r="M227" s="33">
        <v>2</v>
      </c>
      <c r="N227" s="26"/>
      <c r="O227" s="23"/>
    </row>
    <row r="228" spans="1:15" ht="98.25" customHeight="1">
      <c r="A228" s="29" t="s">
        <v>211</v>
      </c>
      <c r="B228" s="26" t="s">
        <v>499</v>
      </c>
      <c r="C228" s="26" t="s">
        <v>500</v>
      </c>
      <c r="D228" s="58">
        <v>40634</v>
      </c>
      <c r="E228" s="26" t="s">
        <v>495</v>
      </c>
      <c r="F228" s="10" t="s">
        <v>2000</v>
      </c>
      <c r="G228" s="26" t="s">
        <v>215</v>
      </c>
      <c r="H228" s="27">
        <v>49077000</v>
      </c>
      <c r="I228" s="27">
        <v>46410000</v>
      </c>
      <c r="J228" s="60">
        <f t="shared" si="1"/>
        <v>0.94569999999999999</v>
      </c>
      <c r="K228" s="33" t="s">
        <v>28</v>
      </c>
      <c r="L228" s="33" t="s">
        <v>27</v>
      </c>
      <c r="M228" s="33">
        <v>1</v>
      </c>
      <c r="N228" s="26"/>
      <c r="O228" s="23"/>
    </row>
    <row r="229" spans="1:15" ht="82" customHeight="1">
      <c r="A229" s="29" t="s">
        <v>211</v>
      </c>
      <c r="B229" s="26" t="s">
        <v>501</v>
      </c>
      <c r="C229" s="26" t="s">
        <v>502</v>
      </c>
      <c r="D229" s="58">
        <v>40634</v>
      </c>
      <c r="E229" s="26" t="s">
        <v>495</v>
      </c>
      <c r="F229" s="10" t="s">
        <v>2000</v>
      </c>
      <c r="G229" s="26" t="s">
        <v>215</v>
      </c>
      <c r="H229" s="27">
        <v>47712000</v>
      </c>
      <c r="I229" s="27">
        <v>46347000</v>
      </c>
      <c r="J229" s="60">
        <f t="shared" si="1"/>
        <v>0.97140000000000004</v>
      </c>
      <c r="K229" s="33" t="s">
        <v>28</v>
      </c>
      <c r="L229" s="33" t="s">
        <v>27</v>
      </c>
      <c r="M229" s="33">
        <v>1</v>
      </c>
      <c r="N229" s="26"/>
      <c r="O229" s="23"/>
    </row>
    <row r="230" spans="1:15" ht="80" customHeight="1">
      <c r="A230" s="29" t="s">
        <v>211</v>
      </c>
      <c r="B230" s="26" t="s">
        <v>503</v>
      </c>
      <c r="C230" s="26" t="s">
        <v>502</v>
      </c>
      <c r="D230" s="58">
        <v>40753</v>
      </c>
      <c r="E230" s="26" t="s">
        <v>495</v>
      </c>
      <c r="F230" s="10" t="s">
        <v>2000</v>
      </c>
      <c r="G230" s="26" t="s">
        <v>498</v>
      </c>
      <c r="H230" s="38">
        <v>7759500</v>
      </c>
      <c r="I230" s="38">
        <v>7560000</v>
      </c>
      <c r="J230" s="60">
        <f t="shared" si="1"/>
        <v>0.97430000000000005</v>
      </c>
      <c r="K230" s="33" t="s">
        <v>28</v>
      </c>
      <c r="L230" s="33" t="s">
        <v>27</v>
      </c>
      <c r="M230" s="33">
        <v>2</v>
      </c>
      <c r="N230" s="26"/>
      <c r="O230" s="23"/>
    </row>
    <row r="231" spans="1:15" ht="148.75" customHeight="1">
      <c r="A231" s="29" t="s">
        <v>211</v>
      </c>
      <c r="B231" s="26" t="s">
        <v>504</v>
      </c>
      <c r="C231" s="26" t="s">
        <v>505</v>
      </c>
      <c r="D231" s="58">
        <v>40639</v>
      </c>
      <c r="E231" s="26" t="s">
        <v>506</v>
      </c>
      <c r="F231" s="10" t="s">
        <v>2020</v>
      </c>
      <c r="G231" s="26" t="s">
        <v>215</v>
      </c>
      <c r="H231" s="27">
        <v>33768000</v>
      </c>
      <c r="I231" s="27">
        <v>28875000</v>
      </c>
      <c r="J231" s="60">
        <f t="shared" si="1"/>
        <v>0.85509999999999997</v>
      </c>
      <c r="K231" s="33" t="s">
        <v>29</v>
      </c>
      <c r="L231" s="33" t="s">
        <v>27</v>
      </c>
      <c r="M231" s="33">
        <v>1</v>
      </c>
      <c r="N231" s="26"/>
      <c r="O231" s="23"/>
    </row>
    <row r="232" spans="1:15" ht="127" customHeight="1">
      <c r="A232" s="29" t="s">
        <v>211</v>
      </c>
      <c r="B232" s="26" t="s">
        <v>507</v>
      </c>
      <c r="C232" s="26" t="s">
        <v>505</v>
      </c>
      <c r="D232" s="58">
        <v>40654</v>
      </c>
      <c r="E232" s="26" t="s">
        <v>508</v>
      </c>
      <c r="F232" s="10" t="s">
        <v>2021</v>
      </c>
      <c r="G232" s="26" t="s">
        <v>215</v>
      </c>
      <c r="H232" s="27">
        <v>27216000</v>
      </c>
      <c r="I232" s="27">
        <v>26250000</v>
      </c>
      <c r="J232" s="60">
        <f t="shared" si="1"/>
        <v>0.96450000000000002</v>
      </c>
      <c r="K232" s="33" t="s">
        <v>29</v>
      </c>
      <c r="L232" s="33" t="s">
        <v>27</v>
      </c>
      <c r="M232" s="33">
        <v>1</v>
      </c>
      <c r="N232" s="26"/>
      <c r="O232" s="23"/>
    </row>
    <row r="233" spans="1:15" ht="95.75" customHeight="1">
      <c r="A233" s="29" t="s">
        <v>211</v>
      </c>
      <c r="B233" s="39" t="s">
        <v>509</v>
      </c>
      <c r="C233" s="40" t="s">
        <v>510</v>
      </c>
      <c r="D233" s="103">
        <v>40640</v>
      </c>
      <c r="E233" s="39" t="s">
        <v>511</v>
      </c>
      <c r="F233" s="10" t="s">
        <v>205</v>
      </c>
      <c r="G233" s="33" t="s">
        <v>215</v>
      </c>
      <c r="H233" s="42">
        <v>197300145</v>
      </c>
      <c r="I233" s="42">
        <v>159663000</v>
      </c>
      <c r="J233" s="60">
        <v>0.80923914171477163</v>
      </c>
      <c r="K233" s="43" t="s">
        <v>76</v>
      </c>
      <c r="L233" s="43" t="s">
        <v>77</v>
      </c>
      <c r="M233" s="43">
        <v>2</v>
      </c>
      <c r="N233" s="28"/>
      <c r="O233" s="24"/>
    </row>
    <row r="234" spans="1:15" ht="95.75" customHeight="1">
      <c r="A234" s="29" t="s">
        <v>211</v>
      </c>
      <c r="B234" s="39" t="s">
        <v>512</v>
      </c>
      <c r="C234" s="40" t="s">
        <v>510</v>
      </c>
      <c r="D234" s="103">
        <v>40700</v>
      </c>
      <c r="E234" s="39" t="s">
        <v>513</v>
      </c>
      <c r="F234" s="10" t="s">
        <v>2022</v>
      </c>
      <c r="G234" s="33" t="s">
        <v>215</v>
      </c>
      <c r="H234" s="42">
        <v>41202840</v>
      </c>
      <c r="I234" s="42">
        <v>37111725</v>
      </c>
      <c r="J234" s="60">
        <v>0.90070793663737747</v>
      </c>
      <c r="K234" s="43" t="s">
        <v>216</v>
      </c>
      <c r="L234" s="43" t="s">
        <v>77</v>
      </c>
      <c r="M234" s="43">
        <v>1</v>
      </c>
      <c r="N234" s="28"/>
      <c r="O234" s="24"/>
    </row>
    <row r="235" spans="1:15" ht="95.75" customHeight="1">
      <c r="A235" s="29" t="s">
        <v>211</v>
      </c>
      <c r="B235" s="39" t="s">
        <v>514</v>
      </c>
      <c r="C235" s="40" t="s">
        <v>515</v>
      </c>
      <c r="D235" s="103">
        <v>40730</v>
      </c>
      <c r="E235" s="39" t="s">
        <v>516</v>
      </c>
      <c r="F235" s="10" t="s">
        <v>205</v>
      </c>
      <c r="G235" s="33" t="s">
        <v>215</v>
      </c>
      <c r="H235" s="42">
        <v>37695000</v>
      </c>
      <c r="I235" s="42">
        <v>35700000</v>
      </c>
      <c r="J235" s="60">
        <v>0.94707520891364905</v>
      </c>
      <c r="K235" s="43" t="s">
        <v>76</v>
      </c>
      <c r="L235" s="43" t="s">
        <v>77</v>
      </c>
      <c r="M235" s="43">
        <v>1</v>
      </c>
      <c r="N235" s="28"/>
      <c r="O235" s="24"/>
    </row>
    <row r="236" spans="1:15" ht="95.75" customHeight="1">
      <c r="A236" s="29" t="s">
        <v>211</v>
      </c>
      <c r="B236" s="39" t="s">
        <v>517</v>
      </c>
      <c r="C236" s="40" t="s">
        <v>518</v>
      </c>
      <c r="D236" s="103">
        <v>40645</v>
      </c>
      <c r="E236" s="39" t="s">
        <v>513</v>
      </c>
      <c r="F236" s="10" t="s">
        <v>2022</v>
      </c>
      <c r="G236" s="33" t="s">
        <v>215</v>
      </c>
      <c r="H236" s="42">
        <v>24853500</v>
      </c>
      <c r="I236" s="42">
        <v>23100000</v>
      </c>
      <c r="J236" s="60">
        <v>0.92944655682298272</v>
      </c>
      <c r="K236" s="43" t="s">
        <v>216</v>
      </c>
      <c r="L236" s="43" t="s">
        <v>77</v>
      </c>
      <c r="M236" s="43">
        <v>3</v>
      </c>
      <c r="N236" s="28"/>
      <c r="O236" s="24"/>
    </row>
    <row r="237" spans="1:15" ht="95.75" customHeight="1">
      <c r="A237" s="29" t="s">
        <v>211</v>
      </c>
      <c r="B237" s="39" t="s">
        <v>519</v>
      </c>
      <c r="C237" s="40" t="s">
        <v>520</v>
      </c>
      <c r="D237" s="103">
        <v>40634</v>
      </c>
      <c r="E237" s="39" t="s">
        <v>513</v>
      </c>
      <c r="F237" s="10" t="s">
        <v>2022</v>
      </c>
      <c r="G237" s="33" t="s">
        <v>215</v>
      </c>
      <c r="H237" s="42">
        <v>36571500</v>
      </c>
      <c r="I237" s="42">
        <v>28980000</v>
      </c>
      <c r="J237" s="60">
        <v>0.79242032730404821</v>
      </c>
      <c r="K237" s="43" t="s">
        <v>216</v>
      </c>
      <c r="L237" s="43" t="s">
        <v>77</v>
      </c>
      <c r="M237" s="43">
        <v>4</v>
      </c>
      <c r="N237" s="28"/>
      <c r="O237" s="24"/>
    </row>
    <row r="238" spans="1:15" ht="95.75" customHeight="1">
      <c r="A238" s="29" t="s">
        <v>211</v>
      </c>
      <c r="B238" s="39" t="s">
        <v>521</v>
      </c>
      <c r="C238" s="40" t="s">
        <v>518</v>
      </c>
      <c r="D238" s="103">
        <v>40634</v>
      </c>
      <c r="E238" s="39" t="s">
        <v>513</v>
      </c>
      <c r="F238" s="10" t="s">
        <v>2022</v>
      </c>
      <c r="G238" s="33" t="s">
        <v>215</v>
      </c>
      <c r="H238" s="42">
        <v>117969600</v>
      </c>
      <c r="I238" s="42">
        <v>95550000</v>
      </c>
      <c r="J238" s="60">
        <v>0.80995442893762459</v>
      </c>
      <c r="K238" s="43" t="s">
        <v>216</v>
      </c>
      <c r="L238" s="43" t="s">
        <v>77</v>
      </c>
      <c r="M238" s="43">
        <v>3</v>
      </c>
      <c r="N238" s="28"/>
      <c r="O238" s="24"/>
    </row>
    <row r="239" spans="1:15" ht="95.75" customHeight="1">
      <c r="A239" s="29" t="s">
        <v>211</v>
      </c>
      <c r="B239" s="39" t="s">
        <v>522</v>
      </c>
      <c r="C239" s="40" t="s">
        <v>520</v>
      </c>
      <c r="D239" s="103">
        <v>40634</v>
      </c>
      <c r="E239" s="39" t="s">
        <v>513</v>
      </c>
      <c r="F239" s="10" t="s">
        <v>2022</v>
      </c>
      <c r="G239" s="33" t="s">
        <v>215</v>
      </c>
      <c r="H239" s="42">
        <v>65247000</v>
      </c>
      <c r="I239" s="42">
        <v>55230000</v>
      </c>
      <c r="J239" s="60">
        <v>0.84647570003218542</v>
      </c>
      <c r="K239" s="43" t="s">
        <v>216</v>
      </c>
      <c r="L239" s="43" t="s">
        <v>77</v>
      </c>
      <c r="M239" s="43">
        <v>1</v>
      </c>
      <c r="N239" s="28"/>
      <c r="O239" s="24"/>
    </row>
    <row r="240" spans="1:15" ht="95.75" customHeight="1">
      <c r="A240" s="29" t="s">
        <v>211</v>
      </c>
      <c r="B240" s="39" t="s">
        <v>523</v>
      </c>
      <c r="C240" s="40" t="s">
        <v>520</v>
      </c>
      <c r="D240" s="103">
        <v>40634</v>
      </c>
      <c r="E240" s="39" t="s">
        <v>513</v>
      </c>
      <c r="F240" s="10" t="s">
        <v>2022</v>
      </c>
      <c r="G240" s="33" t="s">
        <v>215</v>
      </c>
      <c r="H240" s="42">
        <v>65373000</v>
      </c>
      <c r="I240" s="42">
        <v>55650000</v>
      </c>
      <c r="J240" s="60">
        <v>0.85126887247028593</v>
      </c>
      <c r="K240" s="43" t="s">
        <v>216</v>
      </c>
      <c r="L240" s="43" t="s">
        <v>77</v>
      </c>
      <c r="M240" s="43">
        <v>1</v>
      </c>
      <c r="N240" s="28"/>
      <c r="O240" s="24"/>
    </row>
    <row r="241" spans="1:15" ht="95.75" customHeight="1">
      <c r="A241" s="29" t="s">
        <v>211</v>
      </c>
      <c r="B241" s="39" t="s">
        <v>524</v>
      </c>
      <c r="C241" s="39" t="s">
        <v>525</v>
      </c>
      <c r="D241" s="103">
        <v>40639</v>
      </c>
      <c r="E241" s="39" t="s">
        <v>513</v>
      </c>
      <c r="F241" s="10" t="s">
        <v>2022</v>
      </c>
      <c r="G241" s="33" t="s">
        <v>215</v>
      </c>
      <c r="H241" s="42">
        <v>38745000</v>
      </c>
      <c r="I241" s="42">
        <v>33466650</v>
      </c>
      <c r="J241" s="60">
        <v>0.86376693766937673</v>
      </c>
      <c r="K241" s="43" t="s">
        <v>216</v>
      </c>
      <c r="L241" s="43" t="s">
        <v>77</v>
      </c>
      <c r="M241" s="43">
        <v>2</v>
      </c>
      <c r="N241" s="28"/>
      <c r="O241" s="24"/>
    </row>
    <row r="242" spans="1:15" ht="95.75" customHeight="1">
      <c r="A242" s="29" t="s">
        <v>211</v>
      </c>
      <c r="B242" s="39" t="s">
        <v>526</v>
      </c>
      <c r="C242" s="39" t="s">
        <v>527</v>
      </c>
      <c r="D242" s="103">
        <v>40634</v>
      </c>
      <c r="E242" s="39" t="s">
        <v>513</v>
      </c>
      <c r="F242" s="10" t="s">
        <v>2022</v>
      </c>
      <c r="G242" s="33" t="s">
        <v>215</v>
      </c>
      <c r="H242" s="42">
        <v>18081000</v>
      </c>
      <c r="I242" s="42">
        <v>14605500</v>
      </c>
      <c r="J242" s="60">
        <v>0.8077816492450639</v>
      </c>
      <c r="K242" s="43" t="s">
        <v>216</v>
      </c>
      <c r="L242" s="43" t="s">
        <v>77</v>
      </c>
      <c r="M242" s="43">
        <v>2</v>
      </c>
      <c r="N242" s="28"/>
      <c r="O242" s="24"/>
    </row>
    <row r="243" spans="1:15" ht="95.75" customHeight="1">
      <c r="A243" s="29" t="s">
        <v>211</v>
      </c>
      <c r="B243" s="39" t="s">
        <v>528</v>
      </c>
      <c r="C243" s="39" t="s">
        <v>529</v>
      </c>
      <c r="D243" s="103">
        <v>40730</v>
      </c>
      <c r="E243" s="39" t="s">
        <v>513</v>
      </c>
      <c r="F243" s="10" t="s">
        <v>2022</v>
      </c>
      <c r="G243" s="33" t="s">
        <v>215</v>
      </c>
      <c r="H243" s="42">
        <v>62979000</v>
      </c>
      <c r="I243" s="42">
        <v>50155350</v>
      </c>
      <c r="J243" s="60">
        <v>0.79638212737579195</v>
      </c>
      <c r="K243" s="43" t="s">
        <v>216</v>
      </c>
      <c r="L243" s="43" t="s">
        <v>77</v>
      </c>
      <c r="M243" s="43">
        <v>4</v>
      </c>
      <c r="N243" s="28"/>
      <c r="O243" s="24"/>
    </row>
    <row r="244" spans="1:15" ht="95.75" customHeight="1">
      <c r="A244" s="29" t="s">
        <v>211</v>
      </c>
      <c r="B244" s="39" t="s">
        <v>530</v>
      </c>
      <c r="C244" s="39" t="s">
        <v>531</v>
      </c>
      <c r="D244" s="103">
        <v>40634</v>
      </c>
      <c r="E244" s="39" t="s">
        <v>513</v>
      </c>
      <c r="F244" s="10" t="s">
        <v>2022</v>
      </c>
      <c r="G244" s="33" t="s">
        <v>215</v>
      </c>
      <c r="H244" s="42">
        <v>33642000</v>
      </c>
      <c r="I244" s="42">
        <v>27300000</v>
      </c>
      <c r="J244" s="60">
        <v>0.81148564294631709</v>
      </c>
      <c r="K244" s="43" t="s">
        <v>216</v>
      </c>
      <c r="L244" s="43" t="s">
        <v>77</v>
      </c>
      <c r="M244" s="43">
        <v>3</v>
      </c>
      <c r="N244" s="28"/>
      <c r="O244" s="24"/>
    </row>
    <row r="245" spans="1:15" ht="95.75" customHeight="1">
      <c r="A245" s="29" t="s">
        <v>211</v>
      </c>
      <c r="B245" s="39" t="s">
        <v>532</v>
      </c>
      <c r="C245" s="39" t="s">
        <v>531</v>
      </c>
      <c r="D245" s="103">
        <v>40634</v>
      </c>
      <c r="E245" s="39" t="s">
        <v>513</v>
      </c>
      <c r="F245" s="10" t="s">
        <v>2022</v>
      </c>
      <c r="G245" s="33" t="s">
        <v>215</v>
      </c>
      <c r="H245" s="42">
        <v>16243500</v>
      </c>
      <c r="I245" s="42">
        <v>12915000</v>
      </c>
      <c r="J245" s="60">
        <v>0.79508726567550092</v>
      </c>
      <c r="K245" s="43" t="s">
        <v>216</v>
      </c>
      <c r="L245" s="43" t="s">
        <v>77</v>
      </c>
      <c r="M245" s="43">
        <v>3</v>
      </c>
      <c r="N245" s="28"/>
      <c r="O245" s="24"/>
    </row>
    <row r="246" spans="1:15" ht="95.75" customHeight="1">
      <c r="A246" s="29" t="s">
        <v>211</v>
      </c>
      <c r="B246" s="39" t="s">
        <v>533</v>
      </c>
      <c r="C246" s="39" t="s">
        <v>534</v>
      </c>
      <c r="D246" s="103">
        <v>40634</v>
      </c>
      <c r="E246" s="39" t="s">
        <v>513</v>
      </c>
      <c r="F246" s="10" t="s">
        <v>2022</v>
      </c>
      <c r="G246" s="33" t="s">
        <v>215</v>
      </c>
      <c r="H246" s="42">
        <v>110523000</v>
      </c>
      <c r="I246" s="42">
        <v>88935000</v>
      </c>
      <c r="J246" s="60">
        <v>0.80467414022420669</v>
      </c>
      <c r="K246" s="43" t="s">
        <v>216</v>
      </c>
      <c r="L246" s="43" t="s">
        <v>77</v>
      </c>
      <c r="M246" s="43">
        <v>3</v>
      </c>
      <c r="N246" s="28"/>
      <c r="O246" s="24"/>
    </row>
    <row r="247" spans="1:15" ht="95.75" customHeight="1">
      <c r="A247" s="29" t="s">
        <v>211</v>
      </c>
      <c r="B247" s="39" t="s">
        <v>535</v>
      </c>
      <c r="C247" s="39" t="s">
        <v>536</v>
      </c>
      <c r="D247" s="103">
        <v>40634</v>
      </c>
      <c r="E247" s="39" t="s">
        <v>513</v>
      </c>
      <c r="F247" s="10" t="s">
        <v>2022</v>
      </c>
      <c r="G247" s="33" t="s">
        <v>215</v>
      </c>
      <c r="H247" s="42">
        <v>24412500</v>
      </c>
      <c r="I247" s="42">
        <v>19950000</v>
      </c>
      <c r="J247" s="60">
        <v>0.81720430107526887</v>
      </c>
      <c r="K247" s="43" t="s">
        <v>216</v>
      </c>
      <c r="L247" s="43" t="s">
        <v>77</v>
      </c>
      <c r="M247" s="43">
        <v>4</v>
      </c>
      <c r="N247" s="28"/>
      <c r="O247" s="24"/>
    </row>
    <row r="248" spans="1:15" ht="95.75" customHeight="1">
      <c r="A248" s="29" t="s">
        <v>211</v>
      </c>
      <c r="B248" s="39" t="s">
        <v>537</v>
      </c>
      <c r="C248" s="39" t="s">
        <v>536</v>
      </c>
      <c r="D248" s="103">
        <v>40634</v>
      </c>
      <c r="E248" s="39" t="s">
        <v>513</v>
      </c>
      <c r="F248" s="10" t="s">
        <v>2022</v>
      </c>
      <c r="G248" s="33" t="s">
        <v>215</v>
      </c>
      <c r="H248" s="42">
        <v>52605000</v>
      </c>
      <c r="I248" s="42">
        <v>42000000</v>
      </c>
      <c r="J248" s="60">
        <v>0.79840319361277445</v>
      </c>
      <c r="K248" s="43" t="s">
        <v>216</v>
      </c>
      <c r="L248" s="43" t="s">
        <v>77</v>
      </c>
      <c r="M248" s="43">
        <v>4</v>
      </c>
      <c r="N248" s="28"/>
      <c r="O248" s="24"/>
    </row>
    <row r="249" spans="1:15" ht="95.75" customHeight="1">
      <c r="A249" s="29" t="s">
        <v>211</v>
      </c>
      <c r="B249" s="39" t="s">
        <v>538</v>
      </c>
      <c r="C249" s="39" t="s">
        <v>536</v>
      </c>
      <c r="D249" s="103">
        <v>40634</v>
      </c>
      <c r="E249" s="39" t="s">
        <v>513</v>
      </c>
      <c r="F249" s="10" t="s">
        <v>2022</v>
      </c>
      <c r="G249" s="33" t="s">
        <v>215</v>
      </c>
      <c r="H249" s="42">
        <v>70570500</v>
      </c>
      <c r="I249" s="42">
        <v>56385000</v>
      </c>
      <c r="J249" s="60">
        <v>0.79898824579675642</v>
      </c>
      <c r="K249" s="43" t="s">
        <v>216</v>
      </c>
      <c r="L249" s="43" t="s">
        <v>77</v>
      </c>
      <c r="M249" s="43">
        <v>6</v>
      </c>
      <c r="N249" s="28"/>
      <c r="O249" s="24"/>
    </row>
    <row r="250" spans="1:15" ht="95.75" customHeight="1">
      <c r="A250" s="29" t="s">
        <v>211</v>
      </c>
      <c r="B250" s="39" t="s">
        <v>539</v>
      </c>
      <c r="C250" s="39" t="s">
        <v>536</v>
      </c>
      <c r="D250" s="103">
        <v>40634</v>
      </c>
      <c r="E250" s="39" t="s">
        <v>513</v>
      </c>
      <c r="F250" s="10" t="s">
        <v>2022</v>
      </c>
      <c r="G250" s="33" t="s">
        <v>215</v>
      </c>
      <c r="H250" s="42">
        <v>18784500</v>
      </c>
      <c r="I250" s="42">
        <v>14700000</v>
      </c>
      <c r="J250" s="60">
        <v>0.78256008943543875</v>
      </c>
      <c r="K250" s="43" t="s">
        <v>216</v>
      </c>
      <c r="L250" s="43" t="s">
        <v>77</v>
      </c>
      <c r="M250" s="43">
        <v>4</v>
      </c>
      <c r="N250" s="28"/>
      <c r="O250" s="24"/>
    </row>
    <row r="251" spans="1:15" ht="95.75" customHeight="1">
      <c r="A251" s="29" t="s">
        <v>211</v>
      </c>
      <c r="B251" s="39" t="s">
        <v>540</v>
      </c>
      <c r="C251" s="39" t="s">
        <v>536</v>
      </c>
      <c r="D251" s="103">
        <v>40634</v>
      </c>
      <c r="E251" s="39" t="s">
        <v>513</v>
      </c>
      <c r="F251" s="10" t="s">
        <v>2022</v>
      </c>
      <c r="G251" s="33" t="s">
        <v>215</v>
      </c>
      <c r="H251" s="42">
        <v>52563000</v>
      </c>
      <c r="I251" s="42">
        <v>44520000</v>
      </c>
      <c r="J251" s="60">
        <v>0.84698361965641233</v>
      </c>
      <c r="K251" s="43" t="s">
        <v>216</v>
      </c>
      <c r="L251" s="43" t="s">
        <v>77</v>
      </c>
      <c r="M251" s="43">
        <v>1</v>
      </c>
      <c r="N251" s="28"/>
      <c r="O251" s="24"/>
    </row>
    <row r="252" spans="1:15" ht="95.75" customHeight="1">
      <c r="A252" s="29" t="s">
        <v>211</v>
      </c>
      <c r="B252" s="39" t="s">
        <v>541</v>
      </c>
      <c r="C252" s="39" t="s">
        <v>536</v>
      </c>
      <c r="D252" s="103">
        <v>40634</v>
      </c>
      <c r="E252" s="39" t="s">
        <v>513</v>
      </c>
      <c r="F252" s="10" t="s">
        <v>2022</v>
      </c>
      <c r="G252" s="33" t="s">
        <v>215</v>
      </c>
      <c r="H252" s="42">
        <v>30586500</v>
      </c>
      <c r="I252" s="42">
        <v>24885000</v>
      </c>
      <c r="J252" s="60">
        <v>0.81359423274974252</v>
      </c>
      <c r="K252" s="43" t="s">
        <v>216</v>
      </c>
      <c r="L252" s="43" t="s">
        <v>77</v>
      </c>
      <c r="M252" s="43">
        <v>5</v>
      </c>
      <c r="N252" s="28"/>
      <c r="O252" s="24"/>
    </row>
    <row r="253" spans="1:15" ht="95.75" customHeight="1">
      <c r="A253" s="29" t="s">
        <v>211</v>
      </c>
      <c r="B253" s="39" t="s">
        <v>542</v>
      </c>
      <c r="C253" s="39" t="s">
        <v>543</v>
      </c>
      <c r="D253" s="103">
        <v>40634</v>
      </c>
      <c r="E253" s="39" t="s">
        <v>513</v>
      </c>
      <c r="F253" s="10" t="s">
        <v>2022</v>
      </c>
      <c r="G253" s="33" t="s">
        <v>215</v>
      </c>
      <c r="H253" s="42">
        <v>18616500</v>
      </c>
      <c r="I253" s="42">
        <v>14700000</v>
      </c>
      <c r="J253" s="60">
        <v>0.78962210941906374</v>
      </c>
      <c r="K253" s="43" t="s">
        <v>216</v>
      </c>
      <c r="L253" s="43" t="s">
        <v>77</v>
      </c>
      <c r="M253" s="43">
        <v>5</v>
      </c>
      <c r="N253" s="28"/>
      <c r="O253" s="24"/>
    </row>
    <row r="254" spans="1:15" ht="95.75" customHeight="1">
      <c r="A254" s="29" t="s">
        <v>211</v>
      </c>
      <c r="B254" s="39" t="s">
        <v>544</v>
      </c>
      <c r="C254" s="39" t="s">
        <v>545</v>
      </c>
      <c r="D254" s="103">
        <v>40634</v>
      </c>
      <c r="E254" s="39" t="s">
        <v>513</v>
      </c>
      <c r="F254" s="10" t="s">
        <v>2022</v>
      </c>
      <c r="G254" s="33" t="s">
        <v>215</v>
      </c>
      <c r="H254" s="42">
        <v>85837500</v>
      </c>
      <c r="I254" s="42">
        <v>71400000</v>
      </c>
      <c r="J254" s="60">
        <v>0.83180428134556572</v>
      </c>
      <c r="K254" s="43" t="s">
        <v>216</v>
      </c>
      <c r="L254" s="43" t="s">
        <v>77</v>
      </c>
      <c r="M254" s="43">
        <v>2</v>
      </c>
      <c r="N254" s="28"/>
      <c r="O254" s="24"/>
    </row>
    <row r="255" spans="1:15" ht="95.75" customHeight="1">
      <c r="A255" s="29" t="s">
        <v>211</v>
      </c>
      <c r="B255" s="39" t="s">
        <v>546</v>
      </c>
      <c r="C255" s="39" t="s">
        <v>547</v>
      </c>
      <c r="D255" s="103">
        <v>40634</v>
      </c>
      <c r="E255" s="39" t="s">
        <v>513</v>
      </c>
      <c r="F255" s="10" t="s">
        <v>2022</v>
      </c>
      <c r="G255" s="33" t="s">
        <v>215</v>
      </c>
      <c r="H255" s="42">
        <v>87150000</v>
      </c>
      <c r="I255" s="42">
        <v>69825000</v>
      </c>
      <c r="J255" s="60">
        <v>0.8012048192771084</v>
      </c>
      <c r="K255" s="43" t="s">
        <v>216</v>
      </c>
      <c r="L255" s="43" t="s">
        <v>77</v>
      </c>
      <c r="M255" s="43">
        <v>7</v>
      </c>
      <c r="N255" s="28"/>
      <c r="O255" s="24"/>
    </row>
    <row r="256" spans="1:15" ht="95.75" customHeight="1">
      <c r="A256" s="29" t="s">
        <v>211</v>
      </c>
      <c r="B256" s="39" t="s">
        <v>548</v>
      </c>
      <c r="C256" s="39" t="s">
        <v>547</v>
      </c>
      <c r="D256" s="103">
        <v>40634</v>
      </c>
      <c r="E256" s="39" t="s">
        <v>513</v>
      </c>
      <c r="F256" s="10" t="s">
        <v>2022</v>
      </c>
      <c r="G256" s="33" t="s">
        <v>215</v>
      </c>
      <c r="H256" s="42">
        <v>107247000</v>
      </c>
      <c r="I256" s="42">
        <v>85785000</v>
      </c>
      <c r="J256" s="60">
        <v>0.79988251419620127</v>
      </c>
      <c r="K256" s="43" t="s">
        <v>216</v>
      </c>
      <c r="L256" s="43" t="s">
        <v>77</v>
      </c>
      <c r="M256" s="43">
        <v>4</v>
      </c>
      <c r="N256" s="28"/>
      <c r="O256" s="24"/>
    </row>
    <row r="257" spans="1:15" ht="95.75" customHeight="1">
      <c r="A257" s="29" t="s">
        <v>211</v>
      </c>
      <c r="B257" s="39" t="s">
        <v>549</v>
      </c>
      <c r="C257" s="39" t="s">
        <v>547</v>
      </c>
      <c r="D257" s="103">
        <v>40634</v>
      </c>
      <c r="E257" s="39" t="s">
        <v>513</v>
      </c>
      <c r="F257" s="10" t="s">
        <v>2022</v>
      </c>
      <c r="G257" s="33" t="s">
        <v>215</v>
      </c>
      <c r="H257" s="42">
        <v>18732000</v>
      </c>
      <c r="I257" s="42">
        <v>16065000</v>
      </c>
      <c r="J257" s="60">
        <v>0.8576233183856502</v>
      </c>
      <c r="K257" s="43" t="s">
        <v>216</v>
      </c>
      <c r="L257" s="43" t="s">
        <v>77</v>
      </c>
      <c r="M257" s="43">
        <v>2</v>
      </c>
      <c r="N257" s="28"/>
      <c r="O257" s="24"/>
    </row>
    <row r="258" spans="1:15" ht="95.75" customHeight="1">
      <c r="A258" s="29" t="s">
        <v>211</v>
      </c>
      <c r="B258" s="39" t="s">
        <v>550</v>
      </c>
      <c r="C258" s="39" t="s">
        <v>547</v>
      </c>
      <c r="D258" s="103">
        <v>40641</v>
      </c>
      <c r="E258" s="39" t="s">
        <v>513</v>
      </c>
      <c r="F258" s="10" t="s">
        <v>2022</v>
      </c>
      <c r="G258" s="33" t="s">
        <v>215</v>
      </c>
      <c r="H258" s="42">
        <v>21147000</v>
      </c>
      <c r="I258" s="42">
        <v>17325000</v>
      </c>
      <c r="J258" s="60">
        <v>0.81926514399205563</v>
      </c>
      <c r="K258" s="43" t="s">
        <v>216</v>
      </c>
      <c r="L258" s="43" t="s">
        <v>77</v>
      </c>
      <c r="M258" s="43">
        <v>3</v>
      </c>
      <c r="N258" s="28"/>
      <c r="O258" s="24"/>
    </row>
    <row r="259" spans="1:15" ht="95.75" customHeight="1">
      <c r="A259" s="29" t="s">
        <v>211</v>
      </c>
      <c r="B259" s="39" t="s">
        <v>551</v>
      </c>
      <c r="C259" s="39" t="s">
        <v>547</v>
      </c>
      <c r="D259" s="103">
        <v>40634</v>
      </c>
      <c r="E259" s="39" t="s">
        <v>513</v>
      </c>
      <c r="F259" s="10" t="s">
        <v>2022</v>
      </c>
      <c r="G259" s="33" t="s">
        <v>215</v>
      </c>
      <c r="H259" s="42">
        <v>30198000</v>
      </c>
      <c r="I259" s="42">
        <v>24360000</v>
      </c>
      <c r="J259" s="60">
        <v>0.80667593880389432</v>
      </c>
      <c r="K259" s="43" t="s">
        <v>216</v>
      </c>
      <c r="L259" s="43" t="s">
        <v>77</v>
      </c>
      <c r="M259" s="43">
        <v>4</v>
      </c>
      <c r="N259" s="28"/>
      <c r="O259" s="24"/>
    </row>
    <row r="260" spans="1:15" ht="95.75" customHeight="1">
      <c r="A260" s="29" t="s">
        <v>211</v>
      </c>
      <c r="B260" s="39" t="s">
        <v>552</v>
      </c>
      <c r="C260" s="39" t="s">
        <v>553</v>
      </c>
      <c r="D260" s="103">
        <v>40634</v>
      </c>
      <c r="E260" s="39" t="s">
        <v>513</v>
      </c>
      <c r="F260" s="10" t="s">
        <v>2022</v>
      </c>
      <c r="G260" s="33" t="s">
        <v>215</v>
      </c>
      <c r="H260" s="42">
        <v>53697000</v>
      </c>
      <c r="I260" s="42">
        <v>42630000</v>
      </c>
      <c r="J260" s="60">
        <v>0.79389910050840828</v>
      </c>
      <c r="K260" s="43" t="s">
        <v>216</v>
      </c>
      <c r="L260" s="43" t="s">
        <v>77</v>
      </c>
      <c r="M260" s="43">
        <v>3</v>
      </c>
      <c r="N260" s="28"/>
      <c r="O260" s="24"/>
    </row>
    <row r="261" spans="1:15" ht="95.75" customHeight="1">
      <c r="A261" s="29" t="s">
        <v>211</v>
      </c>
      <c r="B261" s="39" t="s">
        <v>554</v>
      </c>
      <c r="C261" s="39" t="s">
        <v>555</v>
      </c>
      <c r="D261" s="103">
        <v>40676</v>
      </c>
      <c r="E261" s="39" t="s">
        <v>513</v>
      </c>
      <c r="F261" s="10" t="s">
        <v>2022</v>
      </c>
      <c r="G261" s="33" t="s">
        <v>215</v>
      </c>
      <c r="H261" s="42">
        <v>35196000</v>
      </c>
      <c r="I261" s="42">
        <v>28350000</v>
      </c>
      <c r="J261" s="60">
        <v>0.8054892601431981</v>
      </c>
      <c r="K261" s="43" t="s">
        <v>216</v>
      </c>
      <c r="L261" s="43" t="s">
        <v>77</v>
      </c>
      <c r="M261" s="43">
        <v>2</v>
      </c>
      <c r="N261" s="28"/>
      <c r="O261" s="24"/>
    </row>
    <row r="262" spans="1:15" ht="95.75" customHeight="1">
      <c r="A262" s="29" t="s">
        <v>211</v>
      </c>
      <c r="B262" s="39" t="s">
        <v>556</v>
      </c>
      <c r="C262" s="39" t="s">
        <v>557</v>
      </c>
      <c r="D262" s="103">
        <v>40676</v>
      </c>
      <c r="E262" s="39" t="s">
        <v>513</v>
      </c>
      <c r="F262" s="10" t="s">
        <v>2022</v>
      </c>
      <c r="G262" s="33" t="s">
        <v>215</v>
      </c>
      <c r="H262" s="42">
        <v>15739500</v>
      </c>
      <c r="I262" s="42">
        <v>12705000</v>
      </c>
      <c r="J262" s="60">
        <v>0.80720480320213472</v>
      </c>
      <c r="K262" s="43" t="s">
        <v>216</v>
      </c>
      <c r="L262" s="43" t="s">
        <v>77</v>
      </c>
      <c r="M262" s="43">
        <v>3</v>
      </c>
      <c r="N262" s="28"/>
      <c r="O262" s="24"/>
    </row>
    <row r="263" spans="1:15" ht="95.75" customHeight="1">
      <c r="A263" s="29" t="s">
        <v>211</v>
      </c>
      <c r="B263" s="39" t="s">
        <v>558</v>
      </c>
      <c r="C263" s="39" t="s">
        <v>559</v>
      </c>
      <c r="D263" s="103">
        <v>40634</v>
      </c>
      <c r="E263" s="39" t="s">
        <v>513</v>
      </c>
      <c r="F263" s="10" t="s">
        <v>2022</v>
      </c>
      <c r="G263" s="33" t="s">
        <v>215</v>
      </c>
      <c r="H263" s="42">
        <v>29358000</v>
      </c>
      <c r="I263" s="42">
        <v>25305000</v>
      </c>
      <c r="J263" s="60">
        <v>0.86194563662374823</v>
      </c>
      <c r="K263" s="43" t="s">
        <v>216</v>
      </c>
      <c r="L263" s="43" t="s">
        <v>77</v>
      </c>
      <c r="M263" s="43">
        <v>2</v>
      </c>
      <c r="N263" s="28"/>
      <c r="O263" s="24"/>
    </row>
    <row r="264" spans="1:15" ht="95.75" customHeight="1">
      <c r="A264" s="29" t="s">
        <v>211</v>
      </c>
      <c r="B264" s="39" t="s">
        <v>560</v>
      </c>
      <c r="C264" s="39" t="s">
        <v>561</v>
      </c>
      <c r="D264" s="103">
        <v>40634</v>
      </c>
      <c r="E264" s="39" t="s">
        <v>513</v>
      </c>
      <c r="F264" s="10" t="s">
        <v>2022</v>
      </c>
      <c r="G264" s="33" t="s">
        <v>215</v>
      </c>
      <c r="H264" s="42">
        <v>43858500</v>
      </c>
      <c r="I264" s="42">
        <v>36750000</v>
      </c>
      <c r="J264" s="60">
        <v>0.83792195355518317</v>
      </c>
      <c r="K264" s="43" t="s">
        <v>216</v>
      </c>
      <c r="L264" s="43" t="s">
        <v>77</v>
      </c>
      <c r="M264" s="43">
        <v>2</v>
      </c>
      <c r="N264" s="28"/>
      <c r="O264" s="24"/>
    </row>
    <row r="265" spans="1:15" ht="95.75" customHeight="1">
      <c r="A265" s="29" t="s">
        <v>211</v>
      </c>
      <c r="B265" s="39" t="s">
        <v>562</v>
      </c>
      <c r="C265" s="39" t="s">
        <v>561</v>
      </c>
      <c r="D265" s="103">
        <v>40634</v>
      </c>
      <c r="E265" s="39" t="s">
        <v>513</v>
      </c>
      <c r="F265" s="10" t="s">
        <v>2022</v>
      </c>
      <c r="G265" s="33" t="s">
        <v>215</v>
      </c>
      <c r="H265" s="42">
        <v>56206500</v>
      </c>
      <c r="I265" s="42">
        <v>54285000</v>
      </c>
      <c r="J265" s="60">
        <v>0.96581356248832428</v>
      </c>
      <c r="K265" s="43" t="s">
        <v>216</v>
      </c>
      <c r="L265" s="43" t="s">
        <v>77</v>
      </c>
      <c r="M265" s="43">
        <v>2</v>
      </c>
      <c r="N265" s="28"/>
      <c r="O265" s="24"/>
    </row>
    <row r="266" spans="1:15" ht="97.5" customHeight="1">
      <c r="A266" s="29" t="s">
        <v>211</v>
      </c>
      <c r="B266" s="39" t="s">
        <v>563</v>
      </c>
      <c r="C266" s="39" t="s">
        <v>561</v>
      </c>
      <c r="D266" s="103">
        <v>40641</v>
      </c>
      <c r="E266" s="39" t="s">
        <v>513</v>
      </c>
      <c r="F266" s="10" t="s">
        <v>2022</v>
      </c>
      <c r="G266" s="33" t="s">
        <v>215</v>
      </c>
      <c r="H266" s="42">
        <v>56301000</v>
      </c>
      <c r="I266" s="42">
        <v>45150000</v>
      </c>
      <c r="J266" s="60">
        <v>0.8019395747855278</v>
      </c>
      <c r="K266" s="43" t="s">
        <v>216</v>
      </c>
      <c r="L266" s="43" t="s">
        <v>77</v>
      </c>
      <c r="M266" s="43">
        <v>3</v>
      </c>
      <c r="N266" s="28"/>
      <c r="O266" s="24"/>
    </row>
    <row r="267" spans="1:15" ht="91" customHeight="1">
      <c r="A267" s="29" t="s">
        <v>211</v>
      </c>
      <c r="B267" s="39" t="s">
        <v>564</v>
      </c>
      <c r="C267" s="39" t="s">
        <v>561</v>
      </c>
      <c r="D267" s="103">
        <v>40665</v>
      </c>
      <c r="E267" s="39" t="s">
        <v>513</v>
      </c>
      <c r="F267" s="10" t="s">
        <v>2022</v>
      </c>
      <c r="G267" s="33" t="s">
        <v>215</v>
      </c>
      <c r="H267" s="42">
        <v>62443500</v>
      </c>
      <c r="I267" s="42">
        <v>49455000</v>
      </c>
      <c r="J267" s="60">
        <v>0.791995964351774</v>
      </c>
      <c r="K267" s="43" t="s">
        <v>216</v>
      </c>
      <c r="L267" s="43" t="s">
        <v>77</v>
      </c>
      <c r="M267" s="43">
        <v>5</v>
      </c>
      <c r="N267" s="28"/>
      <c r="O267" s="24"/>
    </row>
    <row r="268" spans="1:15" ht="102.25" customHeight="1">
      <c r="A268" s="29" t="s">
        <v>211</v>
      </c>
      <c r="B268" s="39" t="s">
        <v>565</v>
      </c>
      <c r="C268" s="39" t="s">
        <v>561</v>
      </c>
      <c r="D268" s="103">
        <v>40634</v>
      </c>
      <c r="E268" s="39" t="s">
        <v>513</v>
      </c>
      <c r="F268" s="10" t="s">
        <v>2022</v>
      </c>
      <c r="G268" s="33" t="s">
        <v>215</v>
      </c>
      <c r="H268" s="42">
        <v>87297000</v>
      </c>
      <c r="I268" s="42">
        <v>73500000</v>
      </c>
      <c r="J268" s="60">
        <v>0.84195333172961273</v>
      </c>
      <c r="K268" s="43" t="s">
        <v>216</v>
      </c>
      <c r="L268" s="43" t="s">
        <v>77</v>
      </c>
      <c r="M268" s="43">
        <v>1</v>
      </c>
      <c r="N268" s="28"/>
      <c r="O268" s="24"/>
    </row>
    <row r="269" spans="1:15" ht="97.5" customHeight="1">
      <c r="A269" s="29" t="s">
        <v>211</v>
      </c>
      <c r="B269" s="39" t="s">
        <v>566</v>
      </c>
      <c r="C269" s="39" t="s">
        <v>567</v>
      </c>
      <c r="D269" s="103">
        <v>40634</v>
      </c>
      <c r="E269" s="39" t="s">
        <v>513</v>
      </c>
      <c r="F269" s="10" t="s">
        <v>2022</v>
      </c>
      <c r="G269" s="33" t="s">
        <v>215</v>
      </c>
      <c r="H269" s="42">
        <v>37222500</v>
      </c>
      <c r="I269" s="42">
        <v>29715000</v>
      </c>
      <c r="J269" s="60">
        <f>I269/H269</f>
        <v>0.79830747531734836</v>
      </c>
      <c r="K269" s="43" t="s">
        <v>216</v>
      </c>
      <c r="L269" s="43" t="s">
        <v>77</v>
      </c>
      <c r="M269" s="43">
        <v>4</v>
      </c>
      <c r="N269" s="28"/>
      <c r="O269" s="24"/>
    </row>
    <row r="270" spans="1:15" ht="97.5" customHeight="1">
      <c r="A270" s="29" t="s">
        <v>211</v>
      </c>
      <c r="B270" s="39" t="s">
        <v>568</v>
      </c>
      <c r="C270" s="39" t="s">
        <v>569</v>
      </c>
      <c r="D270" s="103">
        <v>40634</v>
      </c>
      <c r="E270" s="39" t="s">
        <v>513</v>
      </c>
      <c r="F270" s="10" t="s">
        <v>2022</v>
      </c>
      <c r="G270" s="33" t="s">
        <v>215</v>
      </c>
      <c r="H270" s="42">
        <v>40603500</v>
      </c>
      <c r="I270" s="42">
        <v>38640000</v>
      </c>
      <c r="J270" s="60">
        <v>0.95164209981898107</v>
      </c>
      <c r="K270" s="43" t="s">
        <v>216</v>
      </c>
      <c r="L270" s="43" t="s">
        <v>77</v>
      </c>
      <c r="M270" s="43">
        <v>2</v>
      </c>
      <c r="N270" s="28"/>
      <c r="O270" s="24"/>
    </row>
    <row r="271" spans="1:15" ht="97.5" customHeight="1">
      <c r="A271" s="29" t="s">
        <v>211</v>
      </c>
      <c r="B271" s="39" t="s">
        <v>570</v>
      </c>
      <c r="C271" s="39" t="s">
        <v>569</v>
      </c>
      <c r="D271" s="103">
        <v>40634</v>
      </c>
      <c r="E271" s="39" t="s">
        <v>513</v>
      </c>
      <c r="F271" s="10" t="s">
        <v>2022</v>
      </c>
      <c r="G271" s="33" t="s">
        <v>215</v>
      </c>
      <c r="H271" s="42">
        <v>48730500</v>
      </c>
      <c r="I271" s="42">
        <v>41685000</v>
      </c>
      <c r="J271" s="60">
        <v>0.85541909071320832</v>
      </c>
      <c r="K271" s="43" t="s">
        <v>216</v>
      </c>
      <c r="L271" s="43" t="s">
        <v>77</v>
      </c>
      <c r="M271" s="43">
        <v>1</v>
      </c>
      <c r="N271" s="28"/>
      <c r="O271" s="24"/>
    </row>
    <row r="272" spans="1:15" ht="97.5" customHeight="1">
      <c r="A272" s="29" t="s">
        <v>211</v>
      </c>
      <c r="B272" s="39" t="s">
        <v>571</v>
      </c>
      <c r="C272" s="39" t="s">
        <v>569</v>
      </c>
      <c r="D272" s="103">
        <v>40634</v>
      </c>
      <c r="E272" s="39" t="s">
        <v>513</v>
      </c>
      <c r="F272" s="10" t="s">
        <v>2022</v>
      </c>
      <c r="G272" s="33" t="s">
        <v>215</v>
      </c>
      <c r="H272" s="42">
        <v>18732000</v>
      </c>
      <c r="I272" s="42">
        <v>14700000</v>
      </c>
      <c r="J272" s="60">
        <v>0.7847533632286996</v>
      </c>
      <c r="K272" s="43" t="s">
        <v>216</v>
      </c>
      <c r="L272" s="43" t="s">
        <v>77</v>
      </c>
      <c r="M272" s="43">
        <v>2</v>
      </c>
      <c r="N272" s="28"/>
      <c r="O272" s="24"/>
    </row>
    <row r="273" spans="1:15" ht="97.5" customHeight="1">
      <c r="A273" s="29" t="s">
        <v>211</v>
      </c>
      <c r="B273" s="39" t="s">
        <v>572</v>
      </c>
      <c r="C273" s="39" t="s">
        <v>569</v>
      </c>
      <c r="D273" s="103">
        <v>40634</v>
      </c>
      <c r="E273" s="39" t="s">
        <v>513</v>
      </c>
      <c r="F273" s="10" t="s">
        <v>2022</v>
      </c>
      <c r="G273" s="33" t="s">
        <v>215</v>
      </c>
      <c r="H273" s="42">
        <v>89670000</v>
      </c>
      <c r="I273" s="42">
        <v>75600000</v>
      </c>
      <c r="J273" s="60">
        <v>0.84309133489461363</v>
      </c>
      <c r="K273" s="43" t="s">
        <v>216</v>
      </c>
      <c r="L273" s="43" t="s">
        <v>77</v>
      </c>
      <c r="M273" s="43">
        <v>1</v>
      </c>
      <c r="N273" s="28"/>
      <c r="O273" s="24"/>
    </row>
    <row r="274" spans="1:15" ht="97.5" customHeight="1">
      <c r="A274" s="29" t="s">
        <v>211</v>
      </c>
      <c r="B274" s="39" t="s">
        <v>573</v>
      </c>
      <c r="C274" s="40" t="s">
        <v>574</v>
      </c>
      <c r="D274" s="103">
        <v>40634</v>
      </c>
      <c r="E274" s="39" t="s">
        <v>513</v>
      </c>
      <c r="F274" s="10" t="s">
        <v>2022</v>
      </c>
      <c r="G274" s="33" t="s">
        <v>215</v>
      </c>
      <c r="H274" s="42">
        <v>18784500</v>
      </c>
      <c r="I274" s="42">
        <v>14490000</v>
      </c>
      <c r="J274" s="60">
        <v>0.77138065958636115</v>
      </c>
      <c r="K274" s="43" t="s">
        <v>216</v>
      </c>
      <c r="L274" s="43" t="s">
        <v>77</v>
      </c>
      <c r="M274" s="43">
        <v>3</v>
      </c>
      <c r="N274" s="28"/>
      <c r="O274" s="24"/>
    </row>
    <row r="275" spans="1:15" ht="97.5" customHeight="1">
      <c r="A275" s="29" t="s">
        <v>211</v>
      </c>
      <c r="B275" s="39" t="s">
        <v>575</v>
      </c>
      <c r="C275" s="40" t="s">
        <v>576</v>
      </c>
      <c r="D275" s="103">
        <v>40648</v>
      </c>
      <c r="E275" s="39" t="s">
        <v>513</v>
      </c>
      <c r="F275" s="10" t="s">
        <v>2022</v>
      </c>
      <c r="G275" s="33" t="s">
        <v>215</v>
      </c>
      <c r="H275" s="42">
        <v>108885000</v>
      </c>
      <c r="I275" s="42">
        <v>87054450</v>
      </c>
      <c r="J275" s="60">
        <v>0.79950819672131146</v>
      </c>
      <c r="K275" s="43" t="s">
        <v>216</v>
      </c>
      <c r="L275" s="43" t="s">
        <v>77</v>
      </c>
      <c r="M275" s="43">
        <v>2</v>
      </c>
      <c r="N275" s="28"/>
      <c r="O275" s="24"/>
    </row>
    <row r="276" spans="1:15" ht="97.5" customHeight="1">
      <c r="A276" s="29" t="s">
        <v>211</v>
      </c>
      <c r="B276" s="39" t="s">
        <v>577</v>
      </c>
      <c r="C276" s="40" t="s">
        <v>576</v>
      </c>
      <c r="D276" s="103">
        <v>40634</v>
      </c>
      <c r="E276" s="39" t="s">
        <v>513</v>
      </c>
      <c r="F276" s="10" t="s">
        <v>2022</v>
      </c>
      <c r="G276" s="33" t="s">
        <v>215</v>
      </c>
      <c r="H276" s="42">
        <v>63105000</v>
      </c>
      <c r="I276" s="42">
        <v>53340000</v>
      </c>
      <c r="J276" s="60">
        <v>0.8452579034941764</v>
      </c>
      <c r="K276" s="43" t="s">
        <v>216</v>
      </c>
      <c r="L276" s="43" t="s">
        <v>77</v>
      </c>
      <c r="M276" s="43">
        <v>2</v>
      </c>
      <c r="N276" s="28"/>
      <c r="O276" s="24"/>
    </row>
    <row r="277" spans="1:15" ht="97.5" customHeight="1">
      <c r="A277" s="29" t="s">
        <v>211</v>
      </c>
      <c r="B277" s="39" t="s">
        <v>578</v>
      </c>
      <c r="C277" s="40" t="s">
        <v>576</v>
      </c>
      <c r="D277" s="103">
        <v>40634</v>
      </c>
      <c r="E277" s="39" t="s">
        <v>513</v>
      </c>
      <c r="F277" s="10" t="s">
        <v>2022</v>
      </c>
      <c r="G277" s="33" t="s">
        <v>215</v>
      </c>
      <c r="H277" s="42">
        <v>44226000</v>
      </c>
      <c r="I277" s="42">
        <v>35700000</v>
      </c>
      <c r="J277" s="60">
        <v>0.80721747388414056</v>
      </c>
      <c r="K277" s="43" t="s">
        <v>216</v>
      </c>
      <c r="L277" s="43" t="s">
        <v>77</v>
      </c>
      <c r="M277" s="43">
        <v>4</v>
      </c>
      <c r="N277" s="28"/>
      <c r="O277" s="24"/>
    </row>
    <row r="278" spans="1:15" ht="97.5" customHeight="1">
      <c r="A278" s="29" t="s">
        <v>211</v>
      </c>
      <c r="B278" s="39" t="s">
        <v>579</v>
      </c>
      <c r="C278" s="39" t="s">
        <v>580</v>
      </c>
      <c r="D278" s="103">
        <v>40634</v>
      </c>
      <c r="E278" s="39" t="s">
        <v>513</v>
      </c>
      <c r="F278" s="10" t="s">
        <v>2022</v>
      </c>
      <c r="G278" s="33" t="s">
        <v>215</v>
      </c>
      <c r="H278" s="42">
        <v>24003000</v>
      </c>
      <c r="I278" s="42">
        <v>18900000</v>
      </c>
      <c r="J278" s="60">
        <v>0.78740157480314965</v>
      </c>
      <c r="K278" s="43" t="s">
        <v>216</v>
      </c>
      <c r="L278" s="43" t="s">
        <v>77</v>
      </c>
      <c r="M278" s="43">
        <v>3</v>
      </c>
      <c r="N278" s="28"/>
      <c r="O278" s="24"/>
    </row>
    <row r="279" spans="1:15" ht="97.5" customHeight="1">
      <c r="A279" s="29" t="s">
        <v>211</v>
      </c>
      <c r="B279" s="39" t="s">
        <v>581</v>
      </c>
      <c r="C279" s="40" t="s">
        <v>582</v>
      </c>
      <c r="D279" s="103">
        <v>40814</v>
      </c>
      <c r="E279" s="39" t="s">
        <v>513</v>
      </c>
      <c r="F279" s="10" t="s">
        <v>2022</v>
      </c>
      <c r="G279" s="33" t="s">
        <v>215</v>
      </c>
      <c r="H279" s="42">
        <v>45076500</v>
      </c>
      <c r="I279" s="42">
        <v>37380000</v>
      </c>
      <c r="J279" s="60">
        <v>0.82925692988586075</v>
      </c>
      <c r="K279" s="43" t="s">
        <v>216</v>
      </c>
      <c r="L279" s="43" t="s">
        <v>77</v>
      </c>
      <c r="M279" s="43">
        <v>7</v>
      </c>
      <c r="N279" s="28"/>
      <c r="O279" s="24"/>
    </row>
    <row r="280" spans="1:15" ht="97.5" customHeight="1">
      <c r="A280" s="29" t="s">
        <v>211</v>
      </c>
      <c r="B280" s="39" t="s">
        <v>583</v>
      </c>
      <c r="C280" s="39" t="s">
        <v>584</v>
      </c>
      <c r="D280" s="103">
        <v>40634</v>
      </c>
      <c r="E280" s="39" t="s">
        <v>513</v>
      </c>
      <c r="F280" s="10" t="s">
        <v>2022</v>
      </c>
      <c r="G280" s="33" t="s">
        <v>215</v>
      </c>
      <c r="H280" s="42">
        <v>16285500</v>
      </c>
      <c r="I280" s="42">
        <v>14605500</v>
      </c>
      <c r="J280" s="60">
        <v>0.89684074790457768</v>
      </c>
      <c r="K280" s="43" t="s">
        <v>216</v>
      </c>
      <c r="L280" s="43" t="s">
        <v>77</v>
      </c>
      <c r="M280" s="43">
        <v>4</v>
      </c>
      <c r="N280" s="28"/>
      <c r="O280" s="24"/>
    </row>
    <row r="281" spans="1:15" ht="97.5" customHeight="1">
      <c r="A281" s="29" t="s">
        <v>211</v>
      </c>
      <c r="B281" s="39" t="s">
        <v>585</v>
      </c>
      <c r="C281" s="39" t="s">
        <v>586</v>
      </c>
      <c r="D281" s="103">
        <v>40718</v>
      </c>
      <c r="E281" s="39" t="s">
        <v>513</v>
      </c>
      <c r="F281" s="10" t="s">
        <v>2022</v>
      </c>
      <c r="G281" s="33" t="s">
        <v>215</v>
      </c>
      <c r="H281" s="42">
        <v>19740000</v>
      </c>
      <c r="I281" s="42">
        <v>15855000</v>
      </c>
      <c r="J281" s="60">
        <v>0.80319148936170215</v>
      </c>
      <c r="K281" s="43" t="s">
        <v>216</v>
      </c>
      <c r="L281" s="43" t="s">
        <v>77</v>
      </c>
      <c r="M281" s="43">
        <v>3</v>
      </c>
      <c r="N281" s="28"/>
      <c r="O281" s="24"/>
    </row>
    <row r="282" spans="1:15" ht="97.5" customHeight="1">
      <c r="A282" s="29" t="s">
        <v>211</v>
      </c>
      <c r="B282" s="39" t="s">
        <v>587</v>
      </c>
      <c r="C282" s="39" t="s">
        <v>586</v>
      </c>
      <c r="D282" s="103">
        <v>40634</v>
      </c>
      <c r="E282" s="39" t="s">
        <v>513</v>
      </c>
      <c r="F282" s="10" t="s">
        <v>2022</v>
      </c>
      <c r="G282" s="33" t="s">
        <v>215</v>
      </c>
      <c r="H282" s="42">
        <v>29683500</v>
      </c>
      <c r="I282" s="42">
        <v>24675000</v>
      </c>
      <c r="J282" s="60">
        <v>0.83126989741775736</v>
      </c>
      <c r="K282" s="43" t="s">
        <v>216</v>
      </c>
      <c r="L282" s="43" t="s">
        <v>77</v>
      </c>
      <c r="M282" s="43">
        <v>2</v>
      </c>
      <c r="N282" s="28"/>
      <c r="O282" s="24"/>
    </row>
    <row r="283" spans="1:15" ht="97.5" customHeight="1">
      <c r="A283" s="29" t="s">
        <v>211</v>
      </c>
      <c r="B283" s="39" t="s">
        <v>588</v>
      </c>
      <c r="C283" s="39" t="s">
        <v>589</v>
      </c>
      <c r="D283" s="103">
        <v>40634</v>
      </c>
      <c r="E283" s="39" t="s">
        <v>513</v>
      </c>
      <c r="F283" s="10" t="s">
        <v>2022</v>
      </c>
      <c r="G283" s="33" t="s">
        <v>215</v>
      </c>
      <c r="H283" s="42">
        <v>39942000</v>
      </c>
      <c r="I283" s="42">
        <v>31500000</v>
      </c>
      <c r="J283" s="60">
        <v>0.78864353312302837</v>
      </c>
      <c r="K283" s="43" t="s">
        <v>216</v>
      </c>
      <c r="L283" s="43" t="s">
        <v>77</v>
      </c>
      <c r="M283" s="43">
        <v>3</v>
      </c>
      <c r="N283" s="28"/>
      <c r="O283" s="24"/>
    </row>
    <row r="284" spans="1:15" ht="97.5" customHeight="1">
      <c r="A284" s="29" t="s">
        <v>211</v>
      </c>
      <c r="B284" s="39" t="s">
        <v>590</v>
      </c>
      <c r="C284" s="39" t="s">
        <v>591</v>
      </c>
      <c r="D284" s="103">
        <v>40634</v>
      </c>
      <c r="E284" s="39" t="s">
        <v>513</v>
      </c>
      <c r="F284" s="10" t="s">
        <v>2022</v>
      </c>
      <c r="G284" s="33" t="s">
        <v>215</v>
      </c>
      <c r="H284" s="42">
        <v>104685000</v>
      </c>
      <c r="I284" s="42">
        <v>82740000</v>
      </c>
      <c r="J284" s="60">
        <v>0.79037111334002008</v>
      </c>
      <c r="K284" s="43" t="s">
        <v>216</v>
      </c>
      <c r="L284" s="43" t="s">
        <v>77</v>
      </c>
      <c r="M284" s="43">
        <v>12</v>
      </c>
      <c r="N284" s="28"/>
      <c r="O284" s="24"/>
    </row>
    <row r="285" spans="1:15" ht="97.5" customHeight="1">
      <c r="A285" s="29" t="s">
        <v>211</v>
      </c>
      <c r="B285" s="39" t="s">
        <v>592</v>
      </c>
      <c r="C285" s="39" t="s">
        <v>591</v>
      </c>
      <c r="D285" s="103">
        <v>40640</v>
      </c>
      <c r="E285" s="39" t="s">
        <v>513</v>
      </c>
      <c r="F285" s="10" t="s">
        <v>2022</v>
      </c>
      <c r="G285" s="33" t="s">
        <v>215</v>
      </c>
      <c r="H285" s="42">
        <v>118618500</v>
      </c>
      <c r="I285" s="42">
        <v>94897950</v>
      </c>
      <c r="J285" s="60">
        <v>0.80002655572275827</v>
      </c>
      <c r="K285" s="43" t="s">
        <v>216</v>
      </c>
      <c r="L285" s="43" t="s">
        <v>77</v>
      </c>
      <c r="M285" s="43">
        <v>3</v>
      </c>
      <c r="N285" s="28"/>
      <c r="O285" s="24"/>
    </row>
    <row r="286" spans="1:15" ht="97.5" customHeight="1">
      <c r="A286" s="29" t="s">
        <v>211</v>
      </c>
      <c r="B286" s="39" t="s">
        <v>593</v>
      </c>
      <c r="C286" s="40" t="s">
        <v>594</v>
      </c>
      <c r="D286" s="103">
        <v>40634</v>
      </c>
      <c r="E286" s="39" t="s">
        <v>513</v>
      </c>
      <c r="F286" s="10" t="s">
        <v>2022</v>
      </c>
      <c r="G286" s="33" t="s">
        <v>215</v>
      </c>
      <c r="H286" s="42">
        <v>106963500</v>
      </c>
      <c r="I286" s="42">
        <v>86730000</v>
      </c>
      <c r="J286" s="60">
        <v>0.81083734171002253</v>
      </c>
      <c r="K286" s="43" t="s">
        <v>216</v>
      </c>
      <c r="L286" s="43" t="s">
        <v>77</v>
      </c>
      <c r="M286" s="43">
        <v>4</v>
      </c>
      <c r="N286" s="28"/>
      <c r="O286" s="24"/>
    </row>
    <row r="287" spans="1:15" ht="97.5" customHeight="1">
      <c r="A287" s="29" t="s">
        <v>211</v>
      </c>
      <c r="B287" s="39" t="s">
        <v>595</v>
      </c>
      <c r="C287" s="39" t="s">
        <v>596</v>
      </c>
      <c r="D287" s="103">
        <v>40647</v>
      </c>
      <c r="E287" s="39" t="s">
        <v>513</v>
      </c>
      <c r="F287" s="10" t="s">
        <v>2022</v>
      </c>
      <c r="G287" s="33" t="s">
        <v>215</v>
      </c>
      <c r="H287" s="42">
        <v>19152000</v>
      </c>
      <c r="I287" s="42">
        <v>15015000</v>
      </c>
      <c r="J287" s="60">
        <v>0.78399122807017541</v>
      </c>
      <c r="K287" s="43" t="s">
        <v>216</v>
      </c>
      <c r="L287" s="43" t="s">
        <v>77</v>
      </c>
      <c r="M287" s="43">
        <v>5</v>
      </c>
      <c r="N287" s="28"/>
      <c r="O287" s="24"/>
    </row>
    <row r="288" spans="1:15" ht="97.5" customHeight="1">
      <c r="A288" s="29" t="s">
        <v>211</v>
      </c>
      <c r="B288" s="39" t="s">
        <v>597</v>
      </c>
      <c r="C288" s="39" t="s">
        <v>598</v>
      </c>
      <c r="D288" s="103">
        <v>40646</v>
      </c>
      <c r="E288" s="39" t="s">
        <v>513</v>
      </c>
      <c r="F288" s="10" t="s">
        <v>2022</v>
      </c>
      <c r="G288" s="33" t="s">
        <v>215</v>
      </c>
      <c r="H288" s="42">
        <v>24496500</v>
      </c>
      <c r="I288" s="42">
        <v>19635000</v>
      </c>
      <c r="J288" s="60">
        <v>0.80154307758251175</v>
      </c>
      <c r="K288" s="43" t="s">
        <v>216</v>
      </c>
      <c r="L288" s="43" t="s">
        <v>77</v>
      </c>
      <c r="M288" s="43">
        <v>4</v>
      </c>
      <c r="N288" s="28"/>
      <c r="O288" s="24"/>
    </row>
    <row r="289" spans="1:15" ht="97.5" customHeight="1">
      <c r="A289" s="29" t="s">
        <v>211</v>
      </c>
      <c r="B289" s="39" t="s">
        <v>599</v>
      </c>
      <c r="C289" s="39" t="s">
        <v>600</v>
      </c>
      <c r="D289" s="103">
        <v>40634</v>
      </c>
      <c r="E289" s="39" t="s">
        <v>513</v>
      </c>
      <c r="F289" s="10" t="s">
        <v>2022</v>
      </c>
      <c r="G289" s="33" t="s">
        <v>215</v>
      </c>
      <c r="H289" s="42">
        <v>40624500</v>
      </c>
      <c r="I289" s="42">
        <v>32655000</v>
      </c>
      <c r="J289" s="60">
        <v>0.80382527784957358</v>
      </c>
      <c r="K289" s="43" t="s">
        <v>216</v>
      </c>
      <c r="L289" s="43" t="s">
        <v>77</v>
      </c>
      <c r="M289" s="43">
        <v>4</v>
      </c>
      <c r="N289" s="28"/>
      <c r="O289" s="24"/>
    </row>
    <row r="290" spans="1:15" ht="97.5" customHeight="1">
      <c r="A290" s="29" t="s">
        <v>211</v>
      </c>
      <c r="B290" s="39" t="s">
        <v>601</v>
      </c>
      <c r="C290" s="39" t="s">
        <v>602</v>
      </c>
      <c r="D290" s="103">
        <v>40634</v>
      </c>
      <c r="E290" s="39" t="s">
        <v>513</v>
      </c>
      <c r="F290" s="10" t="s">
        <v>2022</v>
      </c>
      <c r="G290" s="33" t="s">
        <v>215</v>
      </c>
      <c r="H290" s="42">
        <v>40603500</v>
      </c>
      <c r="I290" s="42">
        <v>32655000</v>
      </c>
      <c r="J290" s="60">
        <v>0.80424101370571499</v>
      </c>
      <c r="K290" s="43" t="s">
        <v>216</v>
      </c>
      <c r="L290" s="43" t="s">
        <v>77</v>
      </c>
      <c r="M290" s="43">
        <v>4</v>
      </c>
      <c r="N290" s="28"/>
      <c r="O290" s="24"/>
    </row>
    <row r="291" spans="1:15" ht="97.5" customHeight="1">
      <c r="A291" s="29" t="s">
        <v>211</v>
      </c>
      <c r="B291" s="39" t="s">
        <v>603</v>
      </c>
      <c r="C291" s="39" t="s">
        <v>602</v>
      </c>
      <c r="D291" s="103">
        <v>40634</v>
      </c>
      <c r="E291" s="39" t="s">
        <v>513</v>
      </c>
      <c r="F291" s="10" t="s">
        <v>2022</v>
      </c>
      <c r="G291" s="33" t="s">
        <v>215</v>
      </c>
      <c r="H291" s="42">
        <v>23929500</v>
      </c>
      <c r="I291" s="42">
        <v>18900000</v>
      </c>
      <c r="J291" s="60">
        <v>0.78982009653356733</v>
      </c>
      <c r="K291" s="43" t="s">
        <v>216</v>
      </c>
      <c r="L291" s="43" t="s">
        <v>77</v>
      </c>
      <c r="M291" s="43">
        <v>4</v>
      </c>
      <c r="N291" s="28"/>
      <c r="O291" s="24"/>
    </row>
    <row r="292" spans="1:15" ht="97.5" customHeight="1">
      <c r="A292" s="29" t="s">
        <v>211</v>
      </c>
      <c r="B292" s="39" t="s">
        <v>604</v>
      </c>
      <c r="C292" s="39" t="s">
        <v>602</v>
      </c>
      <c r="D292" s="103">
        <v>40634</v>
      </c>
      <c r="E292" s="39" t="s">
        <v>513</v>
      </c>
      <c r="F292" s="10" t="s">
        <v>2022</v>
      </c>
      <c r="G292" s="33" t="s">
        <v>215</v>
      </c>
      <c r="H292" s="42">
        <v>69562500</v>
      </c>
      <c r="I292" s="42">
        <v>54600000</v>
      </c>
      <c r="J292" s="60">
        <v>0.78490566037735854</v>
      </c>
      <c r="K292" s="43" t="s">
        <v>216</v>
      </c>
      <c r="L292" s="43" t="s">
        <v>77</v>
      </c>
      <c r="M292" s="43">
        <v>8</v>
      </c>
      <c r="N292" s="28"/>
      <c r="O292" s="24"/>
    </row>
    <row r="293" spans="1:15" ht="97.5" customHeight="1">
      <c r="A293" s="29" t="s">
        <v>211</v>
      </c>
      <c r="B293" s="39" t="s">
        <v>605</v>
      </c>
      <c r="C293" s="39" t="s">
        <v>606</v>
      </c>
      <c r="D293" s="103">
        <v>40687</v>
      </c>
      <c r="E293" s="39" t="s">
        <v>513</v>
      </c>
      <c r="F293" s="10" t="s">
        <v>2022</v>
      </c>
      <c r="G293" s="33" t="s">
        <v>215</v>
      </c>
      <c r="H293" s="42">
        <v>30418500</v>
      </c>
      <c r="I293" s="42">
        <v>24360000</v>
      </c>
      <c r="J293" s="60">
        <v>0.80082844321712121</v>
      </c>
      <c r="K293" s="43" t="s">
        <v>216</v>
      </c>
      <c r="L293" s="43" t="s">
        <v>77</v>
      </c>
      <c r="M293" s="43">
        <v>3</v>
      </c>
      <c r="N293" s="28"/>
      <c r="O293" s="24"/>
    </row>
    <row r="294" spans="1:15" ht="97.5" customHeight="1">
      <c r="A294" s="29" t="s">
        <v>211</v>
      </c>
      <c r="B294" s="39" t="s">
        <v>607</v>
      </c>
      <c r="C294" s="39" t="s">
        <v>602</v>
      </c>
      <c r="D294" s="103">
        <v>40634</v>
      </c>
      <c r="E294" s="39" t="s">
        <v>513</v>
      </c>
      <c r="F294" s="10" t="s">
        <v>2022</v>
      </c>
      <c r="G294" s="33" t="s">
        <v>215</v>
      </c>
      <c r="H294" s="42">
        <v>80650500</v>
      </c>
      <c r="I294" s="42">
        <v>65310000</v>
      </c>
      <c r="J294" s="60">
        <v>0.80979039187605784</v>
      </c>
      <c r="K294" s="43" t="s">
        <v>216</v>
      </c>
      <c r="L294" s="43" t="s">
        <v>77</v>
      </c>
      <c r="M294" s="43">
        <v>3</v>
      </c>
      <c r="N294" s="28"/>
      <c r="O294" s="24"/>
    </row>
    <row r="295" spans="1:15" ht="97.5" customHeight="1">
      <c r="A295" s="29" t="s">
        <v>211</v>
      </c>
      <c r="B295" s="39" t="s">
        <v>608</v>
      </c>
      <c r="C295" s="40" t="s">
        <v>609</v>
      </c>
      <c r="D295" s="103">
        <v>40871</v>
      </c>
      <c r="E295" s="39" t="s">
        <v>513</v>
      </c>
      <c r="F295" s="10" t="s">
        <v>2022</v>
      </c>
      <c r="G295" s="33" t="s">
        <v>215</v>
      </c>
      <c r="H295" s="42">
        <v>12579000</v>
      </c>
      <c r="I295" s="42">
        <v>10500000</v>
      </c>
      <c r="J295" s="60">
        <v>0.8347245409015025</v>
      </c>
      <c r="K295" s="43" t="s">
        <v>216</v>
      </c>
      <c r="L295" s="43" t="s">
        <v>77</v>
      </c>
      <c r="M295" s="43">
        <v>6</v>
      </c>
      <c r="N295" s="28"/>
      <c r="O295" s="24"/>
    </row>
    <row r="296" spans="1:15" ht="97.5" customHeight="1">
      <c r="A296" s="29" t="s">
        <v>211</v>
      </c>
      <c r="B296" s="39" t="s">
        <v>610</v>
      </c>
      <c r="C296" s="40" t="s">
        <v>611</v>
      </c>
      <c r="D296" s="103">
        <v>40634</v>
      </c>
      <c r="E296" s="39" t="s">
        <v>513</v>
      </c>
      <c r="F296" s="10" t="s">
        <v>2022</v>
      </c>
      <c r="G296" s="33" t="s">
        <v>215</v>
      </c>
      <c r="H296" s="42">
        <v>52605000</v>
      </c>
      <c r="I296" s="42">
        <v>41475000</v>
      </c>
      <c r="J296" s="60">
        <v>0.78842315369261473</v>
      </c>
      <c r="K296" s="43" t="s">
        <v>216</v>
      </c>
      <c r="L296" s="43" t="s">
        <v>77</v>
      </c>
      <c r="M296" s="43">
        <v>5</v>
      </c>
      <c r="N296" s="28"/>
      <c r="O296" s="24"/>
    </row>
    <row r="297" spans="1:15" ht="97.5" customHeight="1">
      <c r="A297" s="29" t="s">
        <v>211</v>
      </c>
      <c r="B297" s="39" t="s">
        <v>612</v>
      </c>
      <c r="C297" s="40" t="s">
        <v>613</v>
      </c>
      <c r="D297" s="103">
        <v>40634</v>
      </c>
      <c r="E297" s="39" t="s">
        <v>513</v>
      </c>
      <c r="F297" s="10" t="s">
        <v>2022</v>
      </c>
      <c r="G297" s="33" t="s">
        <v>215</v>
      </c>
      <c r="H297" s="42">
        <v>52542000</v>
      </c>
      <c r="I297" s="42">
        <v>41475000</v>
      </c>
      <c r="J297" s="60">
        <v>0.78936850519584334</v>
      </c>
      <c r="K297" s="43" t="s">
        <v>216</v>
      </c>
      <c r="L297" s="43" t="s">
        <v>77</v>
      </c>
      <c r="M297" s="43">
        <v>5</v>
      </c>
      <c r="N297" s="28"/>
      <c r="O297" s="24"/>
    </row>
    <row r="298" spans="1:15" ht="91" customHeight="1">
      <c r="A298" s="29" t="s">
        <v>211</v>
      </c>
      <c r="B298" s="39" t="s">
        <v>614</v>
      </c>
      <c r="C298" s="40" t="s">
        <v>613</v>
      </c>
      <c r="D298" s="103">
        <v>40634</v>
      </c>
      <c r="E298" s="39" t="s">
        <v>513</v>
      </c>
      <c r="F298" s="10" t="s">
        <v>2022</v>
      </c>
      <c r="G298" s="33" t="s">
        <v>215</v>
      </c>
      <c r="H298" s="42">
        <v>28560000</v>
      </c>
      <c r="I298" s="42">
        <v>21945000</v>
      </c>
      <c r="J298" s="60">
        <v>0.76838235294117652</v>
      </c>
      <c r="K298" s="43" t="s">
        <v>216</v>
      </c>
      <c r="L298" s="43" t="s">
        <v>77</v>
      </c>
      <c r="M298" s="43">
        <v>3</v>
      </c>
      <c r="N298" s="28"/>
      <c r="O298" s="24"/>
    </row>
    <row r="299" spans="1:15" ht="102.5" customHeight="1">
      <c r="A299" s="29" t="s">
        <v>211</v>
      </c>
      <c r="B299" s="39" t="s">
        <v>615</v>
      </c>
      <c r="C299" s="40" t="s">
        <v>613</v>
      </c>
      <c r="D299" s="103">
        <v>40634</v>
      </c>
      <c r="E299" s="39" t="s">
        <v>513</v>
      </c>
      <c r="F299" s="10" t="s">
        <v>2022</v>
      </c>
      <c r="G299" s="33" t="s">
        <v>215</v>
      </c>
      <c r="H299" s="42">
        <v>137959500</v>
      </c>
      <c r="I299" s="42">
        <v>109200000</v>
      </c>
      <c r="J299" s="60">
        <v>0.79153664662455281</v>
      </c>
      <c r="K299" s="43" t="s">
        <v>216</v>
      </c>
      <c r="L299" s="43" t="s">
        <v>77</v>
      </c>
      <c r="M299" s="43">
        <v>2</v>
      </c>
      <c r="N299" s="28"/>
      <c r="O299" s="24"/>
    </row>
    <row r="300" spans="1:15" ht="102.5" customHeight="1">
      <c r="A300" s="29" t="s">
        <v>211</v>
      </c>
      <c r="B300" s="39" t="s">
        <v>616</v>
      </c>
      <c r="C300" s="40" t="s">
        <v>613</v>
      </c>
      <c r="D300" s="103">
        <v>40634</v>
      </c>
      <c r="E300" s="39" t="s">
        <v>513</v>
      </c>
      <c r="F300" s="10" t="s">
        <v>2022</v>
      </c>
      <c r="G300" s="33" t="s">
        <v>215</v>
      </c>
      <c r="H300" s="42">
        <v>138001500</v>
      </c>
      <c r="I300" s="42">
        <v>109200000</v>
      </c>
      <c r="J300" s="60">
        <v>0.79129574678536108</v>
      </c>
      <c r="K300" s="43" t="s">
        <v>216</v>
      </c>
      <c r="L300" s="43" t="s">
        <v>77</v>
      </c>
      <c r="M300" s="43">
        <v>6</v>
      </c>
      <c r="N300" s="28"/>
      <c r="O300" s="24"/>
    </row>
    <row r="301" spans="1:15" ht="102.5" customHeight="1">
      <c r="A301" s="29" t="s">
        <v>211</v>
      </c>
      <c r="B301" s="39" t="s">
        <v>617</v>
      </c>
      <c r="C301" s="40" t="s">
        <v>613</v>
      </c>
      <c r="D301" s="103">
        <v>40634</v>
      </c>
      <c r="E301" s="39" t="s">
        <v>513</v>
      </c>
      <c r="F301" s="10" t="s">
        <v>2022</v>
      </c>
      <c r="G301" s="33" t="s">
        <v>215</v>
      </c>
      <c r="H301" s="42">
        <v>88095000</v>
      </c>
      <c r="I301" s="42">
        <v>70560000</v>
      </c>
      <c r="J301" s="60">
        <v>0.80095351609058407</v>
      </c>
      <c r="K301" s="43" t="s">
        <v>216</v>
      </c>
      <c r="L301" s="43" t="s">
        <v>77</v>
      </c>
      <c r="M301" s="43">
        <v>2</v>
      </c>
      <c r="N301" s="28"/>
      <c r="O301" s="24"/>
    </row>
    <row r="302" spans="1:15" ht="102.5" customHeight="1">
      <c r="A302" s="29" t="s">
        <v>211</v>
      </c>
      <c r="B302" s="39" t="s">
        <v>618</v>
      </c>
      <c r="C302" s="39" t="s">
        <v>619</v>
      </c>
      <c r="D302" s="103">
        <v>40634</v>
      </c>
      <c r="E302" s="39" t="s">
        <v>513</v>
      </c>
      <c r="F302" s="10" t="s">
        <v>2022</v>
      </c>
      <c r="G302" s="33" t="s">
        <v>215</v>
      </c>
      <c r="H302" s="42">
        <v>54558000</v>
      </c>
      <c r="I302" s="42">
        <v>43575000</v>
      </c>
      <c r="J302" s="60">
        <v>0.79869130100076979</v>
      </c>
      <c r="K302" s="43" t="s">
        <v>216</v>
      </c>
      <c r="L302" s="43" t="s">
        <v>77</v>
      </c>
      <c r="M302" s="43">
        <v>2</v>
      </c>
      <c r="N302" s="28"/>
      <c r="O302" s="24"/>
    </row>
    <row r="303" spans="1:15" ht="102.5" customHeight="1">
      <c r="A303" s="29" t="s">
        <v>211</v>
      </c>
      <c r="B303" s="39" t="s">
        <v>620</v>
      </c>
      <c r="C303" s="39" t="s">
        <v>621</v>
      </c>
      <c r="D303" s="103">
        <v>40681</v>
      </c>
      <c r="E303" s="39" t="s">
        <v>513</v>
      </c>
      <c r="F303" s="10" t="s">
        <v>2022</v>
      </c>
      <c r="G303" s="33" t="s">
        <v>215</v>
      </c>
      <c r="H303" s="42">
        <v>31710000</v>
      </c>
      <c r="I303" s="42">
        <v>25830000</v>
      </c>
      <c r="J303" s="60">
        <v>0.81456953642384111</v>
      </c>
      <c r="K303" s="43" t="s">
        <v>216</v>
      </c>
      <c r="L303" s="43" t="s">
        <v>77</v>
      </c>
      <c r="M303" s="43">
        <v>3</v>
      </c>
      <c r="N303" s="28"/>
      <c r="O303" s="24"/>
    </row>
    <row r="304" spans="1:15" ht="102.5" customHeight="1">
      <c r="A304" s="29" t="s">
        <v>211</v>
      </c>
      <c r="B304" s="39" t="s">
        <v>622</v>
      </c>
      <c r="C304" s="39" t="s">
        <v>621</v>
      </c>
      <c r="D304" s="103">
        <v>40634</v>
      </c>
      <c r="E304" s="39" t="s">
        <v>513</v>
      </c>
      <c r="F304" s="10" t="s">
        <v>2022</v>
      </c>
      <c r="G304" s="33" t="s">
        <v>215</v>
      </c>
      <c r="H304" s="42">
        <v>59650500</v>
      </c>
      <c r="I304" s="42">
        <v>48195000</v>
      </c>
      <c r="J304" s="60">
        <v>0.80795634571378283</v>
      </c>
      <c r="K304" s="43" t="s">
        <v>216</v>
      </c>
      <c r="L304" s="43" t="s">
        <v>77</v>
      </c>
      <c r="M304" s="43">
        <v>3</v>
      </c>
      <c r="N304" s="28"/>
      <c r="O304" s="24"/>
    </row>
    <row r="305" spans="1:15" ht="102.5" customHeight="1">
      <c r="A305" s="29" t="s">
        <v>211</v>
      </c>
      <c r="B305" s="39" t="s">
        <v>623</v>
      </c>
      <c r="C305" s="39" t="s">
        <v>621</v>
      </c>
      <c r="D305" s="103">
        <v>40634</v>
      </c>
      <c r="E305" s="39" t="s">
        <v>513</v>
      </c>
      <c r="F305" s="10" t="s">
        <v>2022</v>
      </c>
      <c r="G305" s="33" t="s">
        <v>215</v>
      </c>
      <c r="H305" s="42">
        <v>102154500</v>
      </c>
      <c r="I305" s="42">
        <v>81690000</v>
      </c>
      <c r="J305" s="60">
        <v>0.79967108644259433</v>
      </c>
      <c r="K305" s="43" t="s">
        <v>216</v>
      </c>
      <c r="L305" s="43" t="s">
        <v>77</v>
      </c>
      <c r="M305" s="43">
        <v>3</v>
      </c>
      <c r="N305" s="28"/>
      <c r="O305" s="24"/>
    </row>
    <row r="306" spans="1:15" ht="102.5" customHeight="1">
      <c r="A306" s="29" t="s">
        <v>211</v>
      </c>
      <c r="B306" s="39" t="s">
        <v>624</v>
      </c>
      <c r="C306" s="40" t="s">
        <v>625</v>
      </c>
      <c r="D306" s="103">
        <v>40634</v>
      </c>
      <c r="E306" s="39" t="s">
        <v>513</v>
      </c>
      <c r="F306" s="10" t="s">
        <v>2022</v>
      </c>
      <c r="G306" s="33" t="s">
        <v>215</v>
      </c>
      <c r="H306" s="42">
        <v>41937000</v>
      </c>
      <c r="I306" s="42">
        <v>39375000</v>
      </c>
      <c r="J306" s="60">
        <v>0.93890836254381571</v>
      </c>
      <c r="K306" s="43" t="s">
        <v>216</v>
      </c>
      <c r="L306" s="43" t="s">
        <v>77</v>
      </c>
      <c r="M306" s="43">
        <v>1</v>
      </c>
      <c r="N306" s="28"/>
      <c r="O306" s="24"/>
    </row>
    <row r="307" spans="1:15" ht="102.5" customHeight="1">
      <c r="A307" s="29" t="s">
        <v>211</v>
      </c>
      <c r="B307" s="39" t="s">
        <v>626</v>
      </c>
      <c r="C307" s="39" t="s">
        <v>627</v>
      </c>
      <c r="D307" s="103">
        <v>40634</v>
      </c>
      <c r="E307" s="39" t="s">
        <v>513</v>
      </c>
      <c r="F307" s="10" t="s">
        <v>2022</v>
      </c>
      <c r="G307" s="33" t="s">
        <v>215</v>
      </c>
      <c r="H307" s="42">
        <v>35122500</v>
      </c>
      <c r="I307" s="42">
        <v>27825000</v>
      </c>
      <c r="J307" s="60">
        <v>0.79222720478325859</v>
      </c>
      <c r="K307" s="43" t="s">
        <v>216</v>
      </c>
      <c r="L307" s="43" t="s">
        <v>77</v>
      </c>
      <c r="M307" s="43">
        <v>7</v>
      </c>
      <c r="N307" s="28"/>
      <c r="O307" s="24"/>
    </row>
    <row r="308" spans="1:15" ht="102.5" customHeight="1">
      <c r="A308" s="29" t="s">
        <v>211</v>
      </c>
      <c r="B308" s="39" t="s">
        <v>628</v>
      </c>
      <c r="C308" s="39" t="s">
        <v>629</v>
      </c>
      <c r="D308" s="103">
        <v>40634</v>
      </c>
      <c r="E308" s="39" t="s">
        <v>513</v>
      </c>
      <c r="F308" s="10" t="s">
        <v>2022</v>
      </c>
      <c r="G308" s="33" t="s">
        <v>215</v>
      </c>
      <c r="H308" s="42">
        <v>35091000</v>
      </c>
      <c r="I308" s="42">
        <v>26985000</v>
      </c>
      <c r="J308" s="60">
        <v>0.76900059844404545</v>
      </c>
      <c r="K308" s="43" t="s">
        <v>216</v>
      </c>
      <c r="L308" s="43" t="s">
        <v>77</v>
      </c>
      <c r="M308" s="43">
        <v>3</v>
      </c>
      <c r="N308" s="28"/>
      <c r="O308" s="24"/>
    </row>
    <row r="309" spans="1:15" ht="102.5" customHeight="1">
      <c r="A309" s="29" t="s">
        <v>211</v>
      </c>
      <c r="B309" s="39" t="s">
        <v>630</v>
      </c>
      <c r="C309" s="39" t="s">
        <v>629</v>
      </c>
      <c r="D309" s="103">
        <v>40634</v>
      </c>
      <c r="E309" s="39" t="s">
        <v>513</v>
      </c>
      <c r="F309" s="10" t="s">
        <v>2022</v>
      </c>
      <c r="G309" s="33" t="s">
        <v>215</v>
      </c>
      <c r="H309" s="42">
        <v>70140000</v>
      </c>
      <c r="I309" s="42">
        <v>55440000</v>
      </c>
      <c r="J309" s="60">
        <v>0.79041916167664672</v>
      </c>
      <c r="K309" s="43" t="s">
        <v>216</v>
      </c>
      <c r="L309" s="43" t="s">
        <v>77</v>
      </c>
      <c r="M309" s="43">
        <v>10</v>
      </c>
      <c r="N309" s="28"/>
      <c r="O309" s="24"/>
    </row>
    <row r="310" spans="1:15" ht="102.5" customHeight="1">
      <c r="A310" s="29" t="s">
        <v>211</v>
      </c>
      <c r="B310" s="39" t="s">
        <v>631</v>
      </c>
      <c r="C310" s="39" t="s">
        <v>629</v>
      </c>
      <c r="D310" s="103">
        <v>40648</v>
      </c>
      <c r="E310" s="39" t="s">
        <v>513</v>
      </c>
      <c r="F310" s="10" t="s">
        <v>2022</v>
      </c>
      <c r="G310" s="33" t="s">
        <v>215</v>
      </c>
      <c r="H310" s="42">
        <v>46467750</v>
      </c>
      <c r="I310" s="42">
        <v>37275000</v>
      </c>
      <c r="J310" s="60">
        <v>0.80216924641283471</v>
      </c>
      <c r="K310" s="43" t="s">
        <v>216</v>
      </c>
      <c r="L310" s="43" t="s">
        <v>77</v>
      </c>
      <c r="M310" s="43">
        <v>4</v>
      </c>
      <c r="N310" s="28"/>
      <c r="O310" s="24"/>
    </row>
    <row r="311" spans="1:15" ht="102.5" customHeight="1">
      <c r="A311" s="29" t="s">
        <v>211</v>
      </c>
      <c r="B311" s="39" t="s">
        <v>632</v>
      </c>
      <c r="C311" s="39" t="s">
        <v>633</v>
      </c>
      <c r="D311" s="103">
        <v>40634</v>
      </c>
      <c r="E311" s="39" t="s">
        <v>513</v>
      </c>
      <c r="F311" s="10" t="s">
        <v>2022</v>
      </c>
      <c r="G311" s="33" t="s">
        <v>215</v>
      </c>
      <c r="H311" s="42">
        <v>125464500</v>
      </c>
      <c r="I311" s="42">
        <v>106575000</v>
      </c>
      <c r="J311" s="60">
        <v>0.84944346807264204</v>
      </c>
      <c r="K311" s="43" t="s">
        <v>216</v>
      </c>
      <c r="L311" s="43" t="s">
        <v>77</v>
      </c>
      <c r="M311" s="43">
        <v>1</v>
      </c>
      <c r="N311" s="28"/>
      <c r="O311" s="24"/>
    </row>
    <row r="312" spans="1:15" ht="102.5" customHeight="1">
      <c r="A312" s="29" t="s">
        <v>211</v>
      </c>
      <c r="B312" s="39" t="s">
        <v>634</v>
      </c>
      <c r="C312" s="39" t="s">
        <v>635</v>
      </c>
      <c r="D312" s="103">
        <v>40634</v>
      </c>
      <c r="E312" s="39" t="s">
        <v>513</v>
      </c>
      <c r="F312" s="10" t="s">
        <v>2022</v>
      </c>
      <c r="G312" s="33" t="s">
        <v>215</v>
      </c>
      <c r="H312" s="42">
        <v>85911000</v>
      </c>
      <c r="I312" s="42">
        <v>72975000</v>
      </c>
      <c r="J312" s="60">
        <v>0.84942556832070404</v>
      </c>
      <c r="K312" s="43" t="s">
        <v>216</v>
      </c>
      <c r="L312" s="43" t="s">
        <v>77</v>
      </c>
      <c r="M312" s="43">
        <v>1</v>
      </c>
      <c r="N312" s="28"/>
      <c r="O312" s="24"/>
    </row>
    <row r="313" spans="1:15" ht="102.5" customHeight="1">
      <c r="A313" s="29" t="s">
        <v>211</v>
      </c>
      <c r="B313" s="39" t="s">
        <v>636</v>
      </c>
      <c r="C313" s="39" t="s">
        <v>637</v>
      </c>
      <c r="D313" s="103">
        <v>40723</v>
      </c>
      <c r="E313" s="39" t="s">
        <v>513</v>
      </c>
      <c r="F313" s="10" t="s">
        <v>2022</v>
      </c>
      <c r="G313" s="33" t="s">
        <v>215</v>
      </c>
      <c r="H313" s="42">
        <v>16852500</v>
      </c>
      <c r="I313" s="42">
        <v>13440000</v>
      </c>
      <c r="J313" s="60">
        <v>0.79750778816199375</v>
      </c>
      <c r="K313" s="43" t="s">
        <v>216</v>
      </c>
      <c r="L313" s="43" t="s">
        <v>77</v>
      </c>
      <c r="M313" s="43">
        <v>4</v>
      </c>
      <c r="N313" s="28"/>
      <c r="O313" s="24"/>
    </row>
    <row r="314" spans="1:15" ht="102.5" customHeight="1">
      <c r="A314" s="29" t="s">
        <v>211</v>
      </c>
      <c r="B314" s="39" t="s">
        <v>638</v>
      </c>
      <c r="C314" s="39" t="s">
        <v>639</v>
      </c>
      <c r="D314" s="103">
        <v>40641</v>
      </c>
      <c r="E314" s="39" t="s">
        <v>513</v>
      </c>
      <c r="F314" s="10" t="s">
        <v>2022</v>
      </c>
      <c r="G314" s="33" t="s">
        <v>215</v>
      </c>
      <c r="H314" s="42">
        <v>44226000</v>
      </c>
      <c r="I314" s="42">
        <v>35910000</v>
      </c>
      <c r="J314" s="60">
        <v>0.81196581196581197</v>
      </c>
      <c r="K314" s="43" t="s">
        <v>216</v>
      </c>
      <c r="L314" s="43" t="s">
        <v>77</v>
      </c>
      <c r="M314" s="43">
        <v>3</v>
      </c>
      <c r="N314" s="28"/>
      <c r="O314" s="24"/>
    </row>
    <row r="315" spans="1:15" ht="102.5" customHeight="1">
      <c r="A315" s="29" t="s">
        <v>211</v>
      </c>
      <c r="B315" s="39" t="s">
        <v>640</v>
      </c>
      <c r="C315" s="39" t="s">
        <v>641</v>
      </c>
      <c r="D315" s="103">
        <v>40658</v>
      </c>
      <c r="E315" s="39" t="s">
        <v>513</v>
      </c>
      <c r="F315" s="10" t="s">
        <v>2022</v>
      </c>
      <c r="G315" s="33" t="s">
        <v>215</v>
      </c>
      <c r="H315" s="42">
        <v>121608900</v>
      </c>
      <c r="I315" s="42">
        <v>97571250</v>
      </c>
      <c r="J315" s="60">
        <v>0.8023364243899912</v>
      </c>
      <c r="K315" s="43" t="s">
        <v>216</v>
      </c>
      <c r="L315" s="43" t="s">
        <v>77</v>
      </c>
      <c r="M315" s="43">
        <v>2</v>
      </c>
      <c r="N315" s="28"/>
      <c r="O315" s="24"/>
    </row>
    <row r="316" spans="1:15" ht="102.5" customHeight="1">
      <c r="A316" s="29" t="s">
        <v>211</v>
      </c>
      <c r="B316" s="39" t="s">
        <v>642</v>
      </c>
      <c r="C316" s="39" t="s">
        <v>641</v>
      </c>
      <c r="D316" s="103">
        <v>40634</v>
      </c>
      <c r="E316" s="39" t="s">
        <v>513</v>
      </c>
      <c r="F316" s="10" t="s">
        <v>2022</v>
      </c>
      <c r="G316" s="33" t="s">
        <v>215</v>
      </c>
      <c r="H316" s="42">
        <v>70402500</v>
      </c>
      <c r="I316" s="42">
        <v>56385000</v>
      </c>
      <c r="J316" s="60">
        <v>0.80089485458612975</v>
      </c>
      <c r="K316" s="43" t="s">
        <v>216</v>
      </c>
      <c r="L316" s="43" t="s">
        <v>77</v>
      </c>
      <c r="M316" s="43">
        <v>5</v>
      </c>
      <c r="N316" s="28"/>
      <c r="O316" s="24"/>
    </row>
    <row r="317" spans="1:15" ht="102.5" customHeight="1">
      <c r="A317" s="29" t="s">
        <v>211</v>
      </c>
      <c r="B317" s="39" t="s">
        <v>643</v>
      </c>
      <c r="C317" s="39" t="s">
        <v>641</v>
      </c>
      <c r="D317" s="103">
        <v>40634</v>
      </c>
      <c r="E317" s="39" t="s">
        <v>513</v>
      </c>
      <c r="F317" s="10" t="s">
        <v>2022</v>
      </c>
      <c r="G317" s="33" t="s">
        <v>215</v>
      </c>
      <c r="H317" s="42">
        <v>17367000</v>
      </c>
      <c r="I317" s="42">
        <v>14910000</v>
      </c>
      <c r="J317" s="60">
        <v>0.85852478839177748</v>
      </c>
      <c r="K317" s="43" t="s">
        <v>216</v>
      </c>
      <c r="L317" s="43" t="s">
        <v>77</v>
      </c>
      <c r="M317" s="43">
        <v>2</v>
      </c>
      <c r="N317" s="28"/>
      <c r="O317" s="24"/>
    </row>
    <row r="318" spans="1:15" ht="102.5" customHeight="1">
      <c r="A318" s="29" t="s">
        <v>211</v>
      </c>
      <c r="B318" s="39" t="s">
        <v>644</v>
      </c>
      <c r="C318" s="39" t="s">
        <v>641</v>
      </c>
      <c r="D318" s="103">
        <v>40645</v>
      </c>
      <c r="E318" s="39" t="s">
        <v>513</v>
      </c>
      <c r="F318" s="10" t="s">
        <v>2022</v>
      </c>
      <c r="G318" s="33" t="s">
        <v>215</v>
      </c>
      <c r="H318" s="42">
        <v>15627675</v>
      </c>
      <c r="I318" s="42">
        <v>14855085</v>
      </c>
      <c r="J318" s="60">
        <v>0.95056270366513251</v>
      </c>
      <c r="K318" s="43" t="s">
        <v>216</v>
      </c>
      <c r="L318" s="43" t="s">
        <v>77</v>
      </c>
      <c r="M318" s="43">
        <v>1</v>
      </c>
      <c r="N318" s="28"/>
      <c r="O318" s="24"/>
    </row>
    <row r="319" spans="1:15" ht="102.5" customHeight="1">
      <c r="A319" s="29" t="s">
        <v>211</v>
      </c>
      <c r="B319" s="39" t="s">
        <v>645</v>
      </c>
      <c r="C319" s="39" t="s">
        <v>641</v>
      </c>
      <c r="D319" s="103">
        <v>40634</v>
      </c>
      <c r="E319" s="39" t="s">
        <v>513</v>
      </c>
      <c r="F319" s="10" t="s">
        <v>2022</v>
      </c>
      <c r="G319" s="33" t="s">
        <v>215</v>
      </c>
      <c r="H319" s="42">
        <v>89460000</v>
      </c>
      <c r="I319" s="42">
        <v>73395000</v>
      </c>
      <c r="J319" s="60">
        <v>0.82042253521126762</v>
      </c>
      <c r="K319" s="43" t="s">
        <v>216</v>
      </c>
      <c r="L319" s="43" t="s">
        <v>77</v>
      </c>
      <c r="M319" s="43">
        <v>2</v>
      </c>
      <c r="N319" s="28"/>
      <c r="O319" s="24"/>
    </row>
    <row r="320" spans="1:15" ht="102.5" customHeight="1">
      <c r="A320" s="29" t="s">
        <v>211</v>
      </c>
      <c r="B320" s="39" t="s">
        <v>646</v>
      </c>
      <c r="C320" s="39" t="s">
        <v>647</v>
      </c>
      <c r="D320" s="103">
        <v>40634</v>
      </c>
      <c r="E320" s="39" t="s">
        <v>513</v>
      </c>
      <c r="F320" s="10" t="s">
        <v>2022</v>
      </c>
      <c r="G320" s="33" t="s">
        <v>215</v>
      </c>
      <c r="H320" s="42">
        <v>70308000</v>
      </c>
      <c r="I320" s="42">
        <v>56175000</v>
      </c>
      <c r="J320" s="60">
        <v>0.79898446833930703</v>
      </c>
      <c r="K320" s="43" t="s">
        <v>216</v>
      </c>
      <c r="L320" s="43" t="s">
        <v>77</v>
      </c>
      <c r="M320" s="43">
        <v>3</v>
      </c>
      <c r="N320" s="28"/>
      <c r="O320" s="24"/>
    </row>
    <row r="321" spans="1:15" ht="102.5" customHeight="1">
      <c r="A321" s="29" t="s">
        <v>211</v>
      </c>
      <c r="B321" s="39" t="s">
        <v>648</v>
      </c>
      <c r="C321" s="39" t="s">
        <v>649</v>
      </c>
      <c r="D321" s="103">
        <v>40634</v>
      </c>
      <c r="E321" s="39" t="s">
        <v>513</v>
      </c>
      <c r="F321" s="10" t="s">
        <v>2022</v>
      </c>
      <c r="G321" s="33" t="s">
        <v>215</v>
      </c>
      <c r="H321" s="42">
        <v>70308000</v>
      </c>
      <c r="I321" s="42">
        <v>56175000</v>
      </c>
      <c r="J321" s="60">
        <v>0.79898446833930703</v>
      </c>
      <c r="K321" s="43" t="s">
        <v>216</v>
      </c>
      <c r="L321" s="43" t="s">
        <v>77</v>
      </c>
      <c r="M321" s="43">
        <v>4</v>
      </c>
      <c r="N321" s="28"/>
      <c r="O321" s="24"/>
    </row>
    <row r="322" spans="1:15" ht="102.5" customHeight="1">
      <c r="A322" s="29" t="s">
        <v>211</v>
      </c>
      <c r="B322" s="39" t="s">
        <v>650</v>
      </c>
      <c r="C322" s="39" t="s">
        <v>651</v>
      </c>
      <c r="D322" s="103">
        <v>40801</v>
      </c>
      <c r="E322" s="39" t="s">
        <v>513</v>
      </c>
      <c r="F322" s="10" t="s">
        <v>2022</v>
      </c>
      <c r="G322" s="33" t="s">
        <v>215</v>
      </c>
      <c r="H322" s="42">
        <v>59955000</v>
      </c>
      <c r="I322" s="42">
        <v>47985000</v>
      </c>
      <c r="J322" s="60">
        <v>0.80035026269702281</v>
      </c>
      <c r="K322" s="43" t="s">
        <v>216</v>
      </c>
      <c r="L322" s="43" t="s">
        <v>77</v>
      </c>
      <c r="M322" s="43">
        <v>2</v>
      </c>
      <c r="N322" s="28"/>
      <c r="O322" s="24"/>
    </row>
    <row r="323" spans="1:15" ht="102.5" customHeight="1">
      <c r="A323" s="29" t="s">
        <v>211</v>
      </c>
      <c r="B323" s="39" t="s">
        <v>652</v>
      </c>
      <c r="C323" s="39" t="s">
        <v>653</v>
      </c>
      <c r="D323" s="103">
        <v>40634</v>
      </c>
      <c r="E323" s="39" t="s">
        <v>513</v>
      </c>
      <c r="F323" s="10" t="s">
        <v>2022</v>
      </c>
      <c r="G323" s="33" t="s">
        <v>215</v>
      </c>
      <c r="H323" s="42">
        <v>16485000</v>
      </c>
      <c r="I323" s="42">
        <v>14700000</v>
      </c>
      <c r="J323" s="60">
        <v>0.89171974522292996</v>
      </c>
      <c r="K323" s="43" t="s">
        <v>216</v>
      </c>
      <c r="L323" s="43" t="s">
        <v>77</v>
      </c>
      <c r="M323" s="43">
        <v>2</v>
      </c>
      <c r="N323" s="28"/>
      <c r="O323" s="24"/>
    </row>
    <row r="324" spans="1:15" ht="102.5" customHeight="1">
      <c r="A324" s="29" t="s">
        <v>211</v>
      </c>
      <c r="B324" s="39" t="s">
        <v>654</v>
      </c>
      <c r="C324" s="39" t="s">
        <v>655</v>
      </c>
      <c r="D324" s="103">
        <v>40634</v>
      </c>
      <c r="E324" s="39" t="s">
        <v>513</v>
      </c>
      <c r="F324" s="10" t="s">
        <v>2022</v>
      </c>
      <c r="G324" s="33" t="s">
        <v>215</v>
      </c>
      <c r="H324" s="42">
        <v>11665500</v>
      </c>
      <c r="I324" s="42">
        <v>10080000</v>
      </c>
      <c r="J324" s="60">
        <v>0.86408640864086406</v>
      </c>
      <c r="K324" s="43" t="s">
        <v>216</v>
      </c>
      <c r="L324" s="43" t="s">
        <v>77</v>
      </c>
      <c r="M324" s="43">
        <v>4</v>
      </c>
      <c r="N324" s="28"/>
      <c r="O324" s="24"/>
    </row>
    <row r="325" spans="1:15" ht="102.5" customHeight="1">
      <c r="A325" s="29" t="s">
        <v>211</v>
      </c>
      <c r="B325" s="39" t="s">
        <v>656</v>
      </c>
      <c r="C325" s="39" t="s">
        <v>655</v>
      </c>
      <c r="D325" s="103">
        <v>40634</v>
      </c>
      <c r="E325" s="39" t="s">
        <v>513</v>
      </c>
      <c r="F325" s="10" t="s">
        <v>2022</v>
      </c>
      <c r="G325" s="33" t="s">
        <v>215</v>
      </c>
      <c r="H325" s="42">
        <v>33495000</v>
      </c>
      <c r="I325" s="42">
        <v>31500000</v>
      </c>
      <c r="J325" s="60">
        <v>0.94043887147335425</v>
      </c>
      <c r="K325" s="43" t="s">
        <v>216</v>
      </c>
      <c r="L325" s="43" t="s">
        <v>77</v>
      </c>
      <c r="M325" s="43">
        <v>1</v>
      </c>
      <c r="N325" s="28"/>
      <c r="O325" s="24"/>
    </row>
    <row r="326" spans="1:15" ht="102.5" customHeight="1">
      <c r="A326" s="29" t="s">
        <v>211</v>
      </c>
      <c r="B326" s="39" t="s">
        <v>657</v>
      </c>
      <c r="C326" s="39" t="s">
        <v>655</v>
      </c>
      <c r="D326" s="103">
        <v>40634</v>
      </c>
      <c r="E326" s="39" t="s">
        <v>513</v>
      </c>
      <c r="F326" s="10" t="s">
        <v>2022</v>
      </c>
      <c r="G326" s="33" t="s">
        <v>215</v>
      </c>
      <c r="H326" s="42">
        <v>71883000</v>
      </c>
      <c r="I326" s="42">
        <v>57750000</v>
      </c>
      <c r="J326" s="60">
        <v>0.8033888401986562</v>
      </c>
      <c r="K326" s="43" t="s">
        <v>216</v>
      </c>
      <c r="L326" s="43" t="s">
        <v>77</v>
      </c>
      <c r="M326" s="43">
        <v>7</v>
      </c>
      <c r="N326" s="28"/>
      <c r="O326" s="24"/>
    </row>
    <row r="327" spans="1:15" ht="102.5" customHeight="1">
      <c r="A327" s="29" t="s">
        <v>211</v>
      </c>
      <c r="B327" s="39" t="s">
        <v>658</v>
      </c>
      <c r="C327" s="39" t="s">
        <v>655</v>
      </c>
      <c r="D327" s="103">
        <v>40634</v>
      </c>
      <c r="E327" s="39" t="s">
        <v>513</v>
      </c>
      <c r="F327" s="10" t="s">
        <v>2022</v>
      </c>
      <c r="G327" s="33" t="s">
        <v>215</v>
      </c>
      <c r="H327" s="42">
        <v>54925500</v>
      </c>
      <c r="I327" s="42">
        <v>44100000</v>
      </c>
      <c r="J327" s="60">
        <v>0.80290575415790477</v>
      </c>
      <c r="K327" s="43" t="s">
        <v>216</v>
      </c>
      <c r="L327" s="43" t="s">
        <v>77</v>
      </c>
      <c r="M327" s="43">
        <v>6</v>
      </c>
      <c r="N327" s="28"/>
      <c r="O327" s="24"/>
    </row>
    <row r="328" spans="1:15" ht="102.5" customHeight="1">
      <c r="A328" s="29" t="s">
        <v>211</v>
      </c>
      <c r="B328" s="39" t="s">
        <v>659</v>
      </c>
      <c r="C328" s="39" t="s">
        <v>655</v>
      </c>
      <c r="D328" s="103">
        <v>40658</v>
      </c>
      <c r="E328" s="39" t="s">
        <v>513</v>
      </c>
      <c r="F328" s="10" t="s">
        <v>2022</v>
      </c>
      <c r="G328" s="33" t="s">
        <v>215</v>
      </c>
      <c r="H328" s="42">
        <v>19950000</v>
      </c>
      <c r="I328" s="42">
        <v>16026045</v>
      </c>
      <c r="J328" s="60">
        <v>0.80331052631578947</v>
      </c>
      <c r="K328" s="43" t="s">
        <v>216</v>
      </c>
      <c r="L328" s="43" t="s">
        <v>77</v>
      </c>
      <c r="M328" s="43">
        <v>3</v>
      </c>
      <c r="N328" s="28"/>
      <c r="O328" s="24"/>
    </row>
    <row r="329" spans="1:15" ht="102.5" customHeight="1">
      <c r="A329" s="29" t="s">
        <v>211</v>
      </c>
      <c r="B329" s="39" t="s">
        <v>660</v>
      </c>
      <c r="C329" s="39" t="s">
        <v>655</v>
      </c>
      <c r="D329" s="103">
        <v>40660</v>
      </c>
      <c r="E329" s="39" t="s">
        <v>513</v>
      </c>
      <c r="F329" s="10" t="s">
        <v>2022</v>
      </c>
      <c r="G329" s="33" t="s">
        <v>215</v>
      </c>
      <c r="H329" s="42">
        <v>20002500</v>
      </c>
      <c r="I329" s="42">
        <v>16845570</v>
      </c>
      <c r="J329" s="60">
        <v>0.84217322834645669</v>
      </c>
      <c r="K329" s="43" t="s">
        <v>216</v>
      </c>
      <c r="L329" s="43" t="s">
        <v>77</v>
      </c>
      <c r="M329" s="43">
        <v>4</v>
      </c>
      <c r="N329" s="28"/>
      <c r="O329" s="24"/>
    </row>
    <row r="330" spans="1:15" ht="102.5" customHeight="1">
      <c r="A330" s="29" t="s">
        <v>211</v>
      </c>
      <c r="B330" s="39" t="s">
        <v>661</v>
      </c>
      <c r="C330" s="39" t="s">
        <v>655</v>
      </c>
      <c r="D330" s="103">
        <v>40634</v>
      </c>
      <c r="E330" s="39" t="s">
        <v>513</v>
      </c>
      <c r="F330" s="10" t="s">
        <v>2022</v>
      </c>
      <c r="G330" s="33" t="s">
        <v>215</v>
      </c>
      <c r="H330" s="42">
        <v>17083500</v>
      </c>
      <c r="I330" s="42">
        <v>15960000</v>
      </c>
      <c r="J330" s="60">
        <v>0.93423478795328829</v>
      </c>
      <c r="K330" s="43" t="s">
        <v>216</v>
      </c>
      <c r="L330" s="43" t="s">
        <v>77</v>
      </c>
      <c r="M330" s="43">
        <v>1</v>
      </c>
      <c r="N330" s="28"/>
      <c r="O330" s="24"/>
    </row>
    <row r="331" spans="1:15" ht="102.5" customHeight="1">
      <c r="A331" s="29" t="s">
        <v>211</v>
      </c>
      <c r="B331" s="39" t="s">
        <v>662</v>
      </c>
      <c r="C331" s="39" t="s">
        <v>655</v>
      </c>
      <c r="D331" s="103">
        <v>40634</v>
      </c>
      <c r="E331" s="39" t="s">
        <v>513</v>
      </c>
      <c r="F331" s="10" t="s">
        <v>2022</v>
      </c>
      <c r="G331" s="33" t="s">
        <v>215</v>
      </c>
      <c r="H331" s="42">
        <v>68365500</v>
      </c>
      <c r="I331" s="42">
        <v>65100000</v>
      </c>
      <c r="J331" s="60">
        <v>0.95223467977269238</v>
      </c>
      <c r="K331" s="43" t="s">
        <v>216</v>
      </c>
      <c r="L331" s="43" t="s">
        <v>77</v>
      </c>
      <c r="M331" s="43">
        <v>1</v>
      </c>
      <c r="N331" s="28"/>
      <c r="O331" s="24"/>
    </row>
    <row r="332" spans="1:15" ht="102.5" customHeight="1">
      <c r="A332" s="29" t="s">
        <v>211</v>
      </c>
      <c r="B332" s="39" t="s">
        <v>663</v>
      </c>
      <c r="C332" s="40" t="s">
        <v>664</v>
      </c>
      <c r="D332" s="103">
        <v>40634</v>
      </c>
      <c r="E332" s="39" t="s">
        <v>513</v>
      </c>
      <c r="F332" s="10" t="s">
        <v>2022</v>
      </c>
      <c r="G332" s="33" t="s">
        <v>215</v>
      </c>
      <c r="H332" s="42">
        <v>18375000</v>
      </c>
      <c r="I332" s="42">
        <v>16800000</v>
      </c>
      <c r="J332" s="60">
        <v>0.91428571428571426</v>
      </c>
      <c r="K332" s="43" t="s">
        <v>216</v>
      </c>
      <c r="L332" s="43" t="s">
        <v>77</v>
      </c>
      <c r="M332" s="43">
        <v>6</v>
      </c>
      <c r="N332" s="28"/>
      <c r="O332" s="24"/>
    </row>
    <row r="333" spans="1:15" ht="102.5" customHeight="1">
      <c r="A333" s="29" t="s">
        <v>211</v>
      </c>
      <c r="B333" s="39" t="s">
        <v>665</v>
      </c>
      <c r="C333" s="40" t="s">
        <v>666</v>
      </c>
      <c r="D333" s="103">
        <v>40634</v>
      </c>
      <c r="E333" s="39" t="s">
        <v>513</v>
      </c>
      <c r="F333" s="10" t="s">
        <v>2022</v>
      </c>
      <c r="G333" s="33" t="s">
        <v>215</v>
      </c>
      <c r="H333" s="42">
        <v>137760000</v>
      </c>
      <c r="I333" s="42">
        <v>123900000</v>
      </c>
      <c r="J333" s="60">
        <v>0.89939024390243905</v>
      </c>
      <c r="K333" s="43" t="s">
        <v>216</v>
      </c>
      <c r="L333" s="43" t="s">
        <v>77</v>
      </c>
      <c r="M333" s="43">
        <v>2</v>
      </c>
      <c r="N333" s="28"/>
      <c r="O333" s="24"/>
    </row>
    <row r="334" spans="1:15" ht="102.5" customHeight="1">
      <c r="A334" s="29" t="s">
        <v>211</v>
      </c>
      <c r="B334" s="39" t="s">
        <v>667</v>
      </c>
      <c r="C334" s="40" t="s">
        <v>668</v>
      </c>
      <c r="D334" s="103">
        <v>40634</v>
      </c>
      <c r="E334" s="39" t="s">
        <v>513</v>
      </c>
      <c r="F334" s="10" t="s">
        <v>2022</v>
      </c>
      <c r="G334" s="33" t="s">
        <v>215</v>
      </c>
      <c r="H334" s="42">
        <v>138589500</v>
      </c>
      <c r="I334" s="42">
        <v>126000000</v>
      </c>
      <c r="J334" s="60">
        <v>0.90915978483218429</v>
      </c>
      <c r="K334" s="43" t="s">
        <v>216</v>
      </c>
      <c r="L334" s="43" t="s">
        <v>77</v>
      </c>
      <c r="M334" s="43">
        <v>3</v>
      </c>
      <c r="N334" s="28"/>
      <c r="O334" s="24"/>
    </row>
    <row r="335" spans="1:15" ht="102.5" customHeight="1">
      <c r="A335" s="29" t="s">
        <v>211</v>
      </c>
      <c r="B335" s="39" t="s">
        <v>669</v>
      </c>
      <c r="C335" s="40" t="s">
        <v>668</v>
      </c>
      <c r="D335" s="103">
        <v>40634</v>
      </c>
      <c r="E335" s="39" t="s">
        <v>513</v>
      </c>
      <c r="F335" s="10" t="s">
        <v>2022</v>
      </c>
      <c r="G335" s="33" t="s">
        <v>215</v>
      </c>
      <c r="H335" s="42">
        <v>135366000</v>
      </c>
      <c r="I335" s="42">
        <v>123375000</v>
      </c>
      <c r="J335" s="60">
        <v>0.911417933602234</v>
      </c>
      <c r="K335" s="43" t="s">
        <v>216</v>
      </c>
      <c r="L335" s="43" t="s">
        <v>77</v>
      </c>
      <c r="M335" s="43">
        <v>2</v>
      </c>
      <c r="N335" s="28"/>
      <c r="O335" s="24"/>
    </row>
    <row r="336" spans="1:15" ht="102.5" customHeight="1">
      <c r="A336" s="29" t="s">
        <v>211</v>
      </c>
      <c r="B336" s="39" t="s">
        <v>670</v>
      </c>
      <c r="C336" s="39" t="s">
        <v>671</v>
      </c>
      <c r="D336" s="103">
        <v>40634</v>
      </c>
      <c r="E336" s="39" t="s">
        <v>513</v>
      </c>
      <c r="F336" s="10" t="s">
        <v>2022</v>
      </c>
      <c r="G336" s="33" t="s">
        <v>215</v>
      </c>
      <c r="H336" s="42">
        <v>142500000</v>
      </c>
      <c r="I336" s="42">
        <v>130935000</v>
      </c>
      <c r="J336" s="60">
        <v>0.9188421052631579</v>
      </c>
      <c r="K336" s="43" t="s">
        <v>216</v>
      </c>
      <c r="L336" s="43" t="s">
        <v>77</v>
      </c>
      <c r="M336" s="43">
        <v>1</v>
      </c>
      <c r="N336" s="28"/>
      <c r="O336" s="24"/>
    </row>
    <row r="337" spans="1:15" ht="102.5" customHeight="1">
      <c r="A337" s="29" t="s">
        <v>211</v>
      </c>
      <c r="B337" s="39" t="s">
        <v>672</v>
      </c>
      <c r="C337" s="39" t="s">
        <v>673</v>
      </c>
      <c r="D337" s="103">
        <v>40634</v>
      </c>
      <c r="E337" s="39" t="s">
        <v>513</v>
      </c>
      <c r="F337" s="10" t="s">
        <v>2022</v>
      </c>
      <c r="G337" s="33" t="s">
        <v>215</v>
      </c>
      <c r="H337" s="42">
        <v>142660000</v>
      </c>
      <c r="I337" s="42">
        <v>130935000</v>
      </c>
      <c r="J337" s="60">
        <v>0.91781157998037288</v>
      </c>
      <c r="K337" s="43" t="s">
        <v>216</v>
      </c>
      <c r="L337" s="43" t="s">
        <v>77</v>
      </c>
      <c r="M337" s="43">
        <v>1</v>
      </c>
      <c r="N337" s="28"/>
      <c r="O337" s="24"/>
    </row>
    <row r="338" spans="1:15" ht="102.5" customHeight="1">
      <c r="A338" s="29" t="s">
        <v>211</v>
      </c>
      <c r="B338" s="39" t="s">
        <v>674</v>
      </c>
      <c r="C338" s="39" t="s">
        <v>673</v>
      </c>
      <c r="D338" s="103">
        <v>40634</v>
      </c>
      <c r="E338" s="39" t="s">
        <v>513</v>
      </c>
      <c r="F338" s="10" t="s">
        <v>2022</v>
      </c>
      <c r="G338" s="33" t="s">
        <v>215</v>
      </c>
      <c r="H338" s="42">
        <v>142520000</v>
      </c>
      <c r="I338" s="42">
        <v>130935000</v>
      </c>
      <c r="J338" s="60">
        <v>0.91871316306483297</v>
      </c>
      <c r="K338" s="43" t="s">
        <v>216</v>
      </c>
      <c r="L338" s="43" t="s">
        <v>77</v>
      </c>
      <c r="M338" s="43">
        <v>1</v>
      </c>
      <c r="N338" s="28"/>
      <c r="O338" s="24"/>
    </row>
    <row r="339" spans="1:15" ht="102.5" customHeight="1">
      <c r="A339" s="29" t="s">
        <v>211</v>
      </c>
      <c r="B339" s="39" t="s">
        <v>675</v>
      </c>
      <c r="C339" s="40" t="s">
        <v>676</v>
      </c>
      <c r="D339" s="103">
        <v>40634</v>
      </c>
      <c r="E339" s="39" t="s">
        <v>513</v>
      </c>
      <c r="F339" s="10" t="s">
        <v>2022</v>
      </c>
      <c r="G339" s="33" t="s">
        <v>215</v>
      </c>
      <c r="H339" s="42">
        <v>18385500</v>
      </c>
      <c r="I339" s="42">
        <v>14773500</v>
      </c>
      <c r="J339" s="60">
        <v>0.8035408338092519</v>
      </c>
      <c r="K339" s="43" t="s">
        <v>216</v>
      </c>
      <c r="L339" s="43" t="s">
        <v>77</v>
      </c>
      <c r="M339" s="43">
        <v>5</v>
      </c>
      <c r="N339" s="28"/>
      <c r="O339" s="24"/>
    </row>
    <row r="340" spans="1:15" ht="102.5" customHeight="1">
      <c r="A340" s="29" t="s">
        <v>211</v>
      </c>
      <c r="B340" s="39" t="s">
        <v>677</v>
      </c>
      <c r="C340" s="40" t="s">
        <v>678</v>
      </c>
      <c r="D340" s="103">
        <v>40634</v>
      </c>
      <c r="E340" s="39" t="s">
        <v>513</v>
      </c>
      <c r="F340" s="10" t="s">
        <v>2022</v>
      </c>
      <c r="G340" s="33" t="s">
        <v>215</v>
      </c>
      <c r="H340" s="42">
        <v>293128500</v>
      </c>
      <c r="I340" s="42">
        <v>265650000</v>
      </c>
      <c r="J340" s="60">
        <v>0.90625783572733465</v>
      </c>
      <c r="K340" s="43" t="s">
        <v>216</v>
      </c>
      <c r="L340" s="43" t="s">
        <v>77</v>
      </c>
      <c r="M340" s="43">
        <v>2</v>
      </c>
      <c r="N340" s="28"/>
      <c r="O340" s="24"/>
    </row>
    <row r="341" spans="1:15" ht="102.5" customHeight="1">
      <c r="A341" s="29" t="s">
        <v>211</v>
      </c>
      <c r="B341" s="39" t="s">
        <v>679</v>
      </c>
      <c r="C341" s="39" t="s">
        <v>680</v>
      </c>
      <c r="D341" s="103">
        <v>40634</v>
      </c>
      <c r="E341" s="39" t="s">
        <v>513</v>
      </c>
      <c r="F341" s="10" t="s">
        <v>2022</v>
      </c>
      <c r="G341" s="33" t="s">
        <v>215</v>
      </c>
      <c r="H341" s="42">
        <v>38461500</v>
      </c>
      <c r="I341" s="42">
        <v>32550000</v>
      </c>
      <c r="J341" s="60">
        <v>0.84630084630084634</v>
      </c>
      <c r="K341" s="43" t="s">
        <v>216</v>
      </c>
      <c r="L341" s="43" t="s">
        <v>77</v>
      </c>
      <c r="M341" s="43">
        <v>3</v>
      </c>
      <c r="N341" s="28"/>
      <c r="O341" s="24"/>
    </row>
    <row r="342" spans="1:15" ht="102.5" customHeight="1">
      <c r="A342" s="29" t="s">
        <v>211</v>
      </c>
      <c r="B342" s="39" t="s">
        <v>681</v>
      </c>
      <c r="C342" s="39" t="s">
        <v>682</v>
      </c>
      <c r="D342" s="103">
        <v>40722</v>
      </c>
      <c r="E342" s="39" t="s">
        <v>683</v>
      </c>
      <c r="F342" s="10" t="s">
        <v>2023</v>
      </c>
      <c r="G342" s="33" t="s">
        <v>684</v>
      </c>
      <c r="H342" s="42">
        <v>209622000</v>
      </c>
      <c r="I342" s="42">
        <v>183750000</v>
      </c>
      <c r="J342" s="60">
        <v>0.87657784011220197</v>
      </c>
      <c r="K342" s="43" t="s">
        <v>243</v>
      </c>
      <c r="L342" s="43" t="s">
        <v>77</v>
      </c>
      <c r="M342" s="43">
        <v>2</v>
      </c>
      <c r="N342" s="28"/>
      <c r="O342" s="24"/>
    </row>
    <row r="343" spans="1:15" ht="102.5" customHeight="1">
      <c r="A343" s="29" t="s">
        <v>211</v>
      </c>
      <c r="B343" s="39" t="s">
        <v>685</v>
      </c>
      <c r="C343" s="39" t="s">
        <v>686</v>
      </c>
      <c r="D343" s="103">
        <v>40634</v>
      </c>
      <c r="E343" s="39" t="s">
        <v>513</v>
      </c>
      <c r="F343" s="10" t="s">
        <v>2022</v>
      </c>
      <c r="G343" s="33" t="s">
        <v>215</v>
      </c>
      <c r="H343" s="42">
        <v>18354000</v>
      </c>
      <c r="I343" s="42">
        <v>14595000</v>
      </c>
      <c r="J343" s="60">
        <v>0.79519450800915337</v>
      </c>
      <c r="K343" s="43" t="s">
        <v>216</v>
      </c>
      <c r="L343" s="43" t="s">
        <v>77</v>
      </c>
      <c r="M343" s="43">
        <v>3</v>
      </c>
      <c r="N343" s="28"/>
      <c r="O343" s="24"/>
    </row>
    <row r="344" spans="1:15" ht="102.5" customHeight="1">
      <c r="A344" s="29" t="s">
        <v>211</v>
      </c>
      <c r="B344" s="39" t="s">
        <v>687</v>
      </c>
      <c r="C344" s="39" t="s">
        <v>553</v>
      </c>
      <c r="D344" s="103">
        <v>40711</v>
      </c>
      <c r="E344" s="39" t="s">
        <v>513</v>
      </c>
      <c r="F344" s="10" t="s">
        <v>2022</v>
      </c>
      <c r="G344" s="33" t="s">
        <v>215</v>
      </c>
      <c r="H344" s="42">
        <v>11613000</v>
      </c>
      <c r="I344" s="42">
        <v>9870000</v>
      </c>
      <c r="J344" s="60">
        <v>0.84990958408679929</v>
      </c>
      <c r="K344" s="43" t="s">
        <v>216</v>
      </c>
      <c r="L344" s="43" t="s">
        <v>77</v>
      </c>
      <c r="M344" s="43">
        <v>3</v>
      </c>
      <c r="N344" s="28"/>
      <c r="O344" s="24"/>
    </row>
    <row r="345" spans="1:15" ht="102.5" customHeight="1">
      <c r="A345" s="29" t="s">
        <v>211</v>
      </c>
      <c r="B345" s="39" t="s">
        <v>688</v>
      </c>
      <c r="C345" s="39" t="s">
        <v>689</v>
      </c>
      <c r="D345" s="103">
        <v>40711</v>
      </c>
      <c r="E345" s="39" t="s">
        <v>513</v>
      </c>
      <c r="F345" s="10" t="s">
        <v>2022</v>
      </c>
      <c r="G345" s="33" t="s">
        <v>215</v>
      </c>
      <c r="H345" s="42">
        <v>11613000</v>
      </c>
      <c r="I345" s="42">
        <v>9870000</v>
      </c>
      <c r="J345" s="60">
        <v>0.84990958408679929</v>
      </c>
      <c r="K345" s="43" t="s">
        <v>216</v>
      </c>
      <c r="L345" s="43" t="s">
        <v>77</v>
      </c>
      <c r="M345" s="43">
        <v>2</v>
      </c>
      <c r="N345" s="28"/>
      <c r="O345" s="24"/>
    </row>
    <row r="346" spans="1:15" ht="102.5" customHeight="1">
      <c r="A346" s="29" t="s">
        <v>211</v>
      </c>
      <c r="B346" s="39" t="s">
        <v>690</v>
      </c>
      <c r="C346" s="39" t="s">
        <v>567</v>
      </c>
      <c r="D346" s="103">
        <v>40648</v>
      </c>
      <c r="E346" s="39" t="s">
        <v>513</v>
      </c>
      <c r="F346" s="10" t="s">
        <v>2022</v>
      </c>
      <c r="G346" s="33" t="s">
        <v>215</v>
      </c>
      <c r="H346" s="42">
        <v>8515500</v>
      </c>
      <c r="I346" s="42">
        <v>7632765</v>
      </c>
      <c r="J346" s="60">
        <v>0.89633785450061654</v>
      </c>
      <c r="K346" s="43" t="s">
        <v>216</v>
      </c>
      <c r="L346" s="43" t="s">
        <v>77</v>
      </c>
      <c r="M346" s="43">
        <v>1</v>
      </c>
      <c r="N346" s="28"/>
      <c r="O346" s="24"/>
    </row>
    <row r="347" spans="1:15" ht="102.5" customHeight="1">
      <c r="A347" s="29" t="s">
        <v>211</v>
      </c>
      <c r="B347" s="39" t="s">
        <v>691</v>
      </c>
      <c r="C347" s="40" t="s">
        <v>692</v>
      </c>
      <c r="D347" s="103">
        <v>40813</v>
      </c>
      <c r="E347" s="39" t="s">
        <v>513</v>
      </c>
      <c r="F347" s="10" t="s">
        <v>2022</v>
      </c>
      <c r="G347" s="33" t="s">
        <v>215</v>
      </c>
      <c r="H347" s="42">
        <v>7497000</v>
      </c>
      <c r="I347" s="42">
        <v>5260500</v>
      </c>
      <c r="J347" s="60">
        <v>0.70168067226890751</v>
      </c>
      <c r="K347" s="43" t="s">
        <v>216</v>
      </c>
      <c r="L347" s="43" t="s">
        <v>77</v>
      </c>
      <c r="M347" s="43">
        <v>4</v>
      </c>
      <c r="N347" s="28"/>
      <c r="O347" s="24"/>
    </row>
    <row r="348" spans="1:15" ht="102.5" customHeight="1">
      <c r="A348" s="29" t="s">
        <v>211</v>
      </c>
      <c r="B348" s="39" t="s">
        <v>693</v>
      </c>
      <c r="C348" s="40" t="s">
        <v>694</v>
      </c>
      <c r="D348" s="103">
        <v>40855</v>
      </c>
      <c r="E348" s="39" t="s">
        <v>513</v>
      </c>
      <c r="F348" s="10" t="s">
        <v>2022</v>
      </c>
      <c r="G348" s="33" t="s">
        <v>215</v>
      </c>
      <c r="H348" s="42">
        <v>8914500</v>
      </c>
      <c r="I348" s="42">
        <v>6300000</v>
      </c>
      <c r="J348" s="60">
        <v>0.70671378091872794</v>
      </c>
      <c r="K348" s="43" t="s">
        <v>216</v>
      </c>
      <c r="L348" s="43" t="s">
        <v>77</v>
      </c>
      <c r="M348" s="43">
        <v>5</v>
      </c>
      <c r="N348" s="28"/>
      <c r="O348" s="24"/>
    </row>
    <row r="349" spans="1:15" ht="102.5" customHeight="1">
      <c r="A349" s="29" t="s">
        <v>211</v>
      </c>
      <c r="B349" s="39" t="s">
        <v>695</v>
      </c>
      <c r="C349" s="40" t="s">
        <v>696</v>
      </c>
      <c r="D349" s="103">
        <v>40690</v>
      </c>
      <c r="E349" s="39" t="s">
        <v>513</v>
      </c>
      <c r="F349" s="10" t="s">
        <v>2022</v>
      </c>
      <c r="G349" s="33" t="s">
        <v>215</v>
      </c>
      <c r="H349" s="42">
        <v>9964500</v>
      </c>
      <c r="I349" s="42">
        <v>8092770</v>
      </c>
      <c r="J349" s="60">
        <v>0.8121601685985248</v>
      </c>
      <c r="K349" s="43" t="s">
        <v>216</v>
      </c>
      <c r="L349" s="43" t="s">
        <v>77</v>
      </c>
      <c r="M349" s="43">
        <v>3</v>
      </c>
      <c r="N349" s="28"/>
      <c r="O349" s="24"/>
    </row>
    <row r="350" spans="1:15" ht="102.5" customHeight="1">
      <c r="A350" s="29" t="s">
        <v>211</v>
      </c>
      <c r="B350" s="39" t="s">
        <v>697</v>
      </c>
      <c r="C350" s="39" t="s">
        <v>698</v>
      </c>
      <c r="D350" s="103">
        <v>40644</v>
      </c>
      <c r="E350" s="39" t="s">
        <v>513</v>
      </c>
      <c r="F350" s="10" t="s">
        <v>2022</v>
      </c>
      <c r="G350" s="33" t="s">
        <v>215</v>
      </c>
      <c r="H350" s="42">
        <v>8788500</v>
      </c>
      <c r="I350" s="42">
        <v>8358210</v>
      </c>
      <c r="J350" s="60">
        <v>0.95103942652329754</v>
      </c>
      <c r="K350" s="43" t="s">
        <v>216</v>
      </c>
      <c r="L350" s="43" t="s">
        <v>77</v>
      </c>
      <c r="M350" s="43">
        <v>1</v>
      </c>
      <c r="N350" s="28"/>
      <c r="O350" s="24"/>
    </row>
    <row r="351" spans="1:15" ht="102.5" customHeight="1">
      <c r="A351" s="29" t="s">
        <v>211</v>
      </c>
      <c r="B351" s="39" t="s">
        <v>699</v>
      </c>
      <c r="C351" s="40" t="s">
        <v>664</v>
      </c>
      <c r="D351" s="103">
        <v>40639</v>
      </c>
      <c r="E351" s="39" t="s">
        <v>513</v>
      </c>
      <c r="F351" s="10" t="s">
        <v>2022</v>
      </c>
      <c r="G351" s="33" t="s">
        <v>215</v>
      </c>
      <c r="H351" s="42">
        <v>6993000</v>
      </c>
      <c r="I351" s="42">
        <v>6254745</v>
      </c>
      <c r="J351" s="60">
        <v>0.89442942942942938</v>
      </c>
      <c r="K351" s="43" t="s">
        <v>216</v>
      </c>
      <c r="L351" s="43" t="s">
        <v>77</v>
      </c>
      <c r="M351" s="43">
        <v>2</v>
      </c>
      <c r="N351" s="28"/>
      <c r="O351" s="24"/>
    </row>
    <row r="352" spans="1:15" ht="102.5" customHeight="1">
      <c r="A352" s="29" t="s">
        <v>211</v>
      </c>
      <c r="B352" s="39" t="s">
        <v>700</v>
      </c>
      <c r="C352" s="40" t="s">
        <v>701</v>
      </c>
      <c r="D352" s="103">
        <v>40641</v>
      </c>
      <c r="E352" s="39" t="s">
        <v>702</v>
      </c>
      <c r="F352" s="10" t="s">
        <v>2003</v>
      </c>
      <c r="G352" s="33" t="s">
        <v>215</v>
      </c>
      <c r="H352" s="42">
        <v>171448515</v>
      </c>
      <c r="I352" s="42">
        <v>138390000</v>
      </c>
      <c r="J352" s="60">
        <v>0.80718109456941056</v>
      </c>
      <c r="K352" s="43" t="s">
        <v>76</v>
      </c>
      <c r="L352" s="43" t="s">
        <v>77</v>
      </c>
      <c r="M352" s="43">
        <v>2</v>
      </c>
      <c r="N352" s="28"/>
      <c r="O352" s="24"/>
    </row>
    <row r="353" spans="1:15" ht="102.5" customHeight="1">
      <c r="A353" s="29" t="s">
        <v>211</v>
      </c>
      <c r="B353" s="39" t="s">
        <v>703</v>
      </c>
      <c r="C353" s="40" t="s">
        <v>701</v>
      </c>
      <c r="D353" s="103">
        <v>40641</v>
      </c>
      <c r="E353" s="39" t="s">
        <v>702</v>
      </c>
      <c r="F353" s="10" t="s">
        <v>2003</v>
      </c>
      <c r="G353" s="33" t="s">
        <v>215</v>
      </c>
      <c r="H353" s="42">
        <v>117645360</v>
      </c>
      <c r="I353" s="42">
        <v>95214000</v>
      </c>
      <c r="J353" s="60">
        <v>0.80933068673511643</v>
      </c>
      <c r="K353" s="43" t="s">
        <v>76</v>
      </c>
      <c r="L353" s="43" t="s">
        <v>77</v>
      </c>
      <c r="M353" s="43">
        <v>2</v>
      </c>
      <c r="N353" s="28"/>
      <c r="O353" s="24"/>
    </row>
    <row r="354" spans="1:15" ht="102.5" customHeight="1">
      <c r="A354" s="29" t="s">
        <v>211</v>
      </c>
      <c r="B354" s="39" t="s">
        <v>704</v>
      </c>
      <c r="C354" s="40" t="s">
        <v>701</v>
      </c>
      <c r="D354" s="103">
        <v>40641</v>
      </c>
      <c r="E354" s="39" t="s">
        <v>702</v>
      </c>
      <c r="F354" s="10" t="s">
        <v>2003</v>
      </c>
      <c r="G354" s="33" t="s">
        <v>215</v>
      </c>
      <c r="H354" s="42">
        <v>98504595</v>
      </c>
      <c r="I354" s="42">
        <v>82719000</v>
      </c>
      <c r="J354" s="60">
        <v>0.83974762801674374</v>
      </c>
      <c r="K354" s="43" t="s">
        <v>76</v>
      </c>
      <c r="L354" s="43" t="s">
        <v>77</v>
      </c>
      <c r="M354" s="43">
        <v>2</v>
      </c>
      <c r="N354" s="28"/>
      <c r="O354" s="24"/>
    </row>
    <row r="355" spans="1:15" ht="102.5" customHeight="1">
      <c r="A355" s="29" t="s">
        <v>211</v>
      </c>
      <c r="B355" s="39" t="s">
        <v>705</v>
      </c>
      <c r="C355" s="40" t="s">
        <v>701</v>
      </c>
      <c r="D355" s="103">
        <v>40641</v>
      </c>
      <c r="E355" s="39" t="s">
        <v>702</v>
      </c>
      <c r="F355" s="10" t="s">
        <v>2003</v>
      </c>
      <c r="G355" s="33" t="s">
        <v>215</v>
      </c>
      <c r="H355" s="42">
        <v>22428000</v>
      </c>
      <c r="I355" s="42">
        <v>18585000</v>
      </c>
      <c r="J355" s="60">
        <v>0.8286516853932584</v>
      </c>
      <c r="K355" s="43" t="s">
        <v>76</v>
      </c>
      <c r="L355" s="43" t="s">
        <v>77</v>
      </c>
      <c r="M355" s="43">
        <v>2</v>
      </c>
      <c r="N355" s="28"/>
      <c r="O355" s="24"/>
    </row>
    <row r="356" spans="1:15" ht="102.5" customHeight="1">
      <c r="A356" s="29" t="s">
        <v>211</v>
      </c>
      <c r="B356" s="39" t="s">
        <v>706</v>
      </c>
      <c r="C356" s="40" t="s">
        <v>701</v>
      </c>
      <c r="D356" s="103">
        <v>40644</v>
      </c>
      <c r="E356" s="39" t="s">
        <v>702</v>
      </c>
      <c r="F356" s="10" t="s">
        <v>2003</v>
      </c>
      <c r="G356" s="33" t="s">
        <v>215</v>
      </c>
      <c r="H356" s="42">
        <v>17745000</v>
      </c>
      <c r="I356" s="42">
        <v>14227500</v>
      </c>
      <c r="J356" s="60">
        <v>0.80177514792899407</v>
      </c>
      <c r="K356" s="43" t="s">
        <v>76</v>
      </c>
      <c r="L356" s="43" t="s">
        <v>77</v>
      </c>
      <c r="M356" s="43">
        <v>2</v>
      </c>
      <c r="N356" s="28"/>
      <c r="O356" s="24"/>
    </row>
    <row r="357" spans="1:15" ht="102.5" customHeight="1">
      <c r="A357" s="29" t="s">
        <v>211</v>
      </c>
      <c r="B357" s="39" t="s">
        <v>707</v>
      </c>
      <c r="C357" s="40" t="s">
        <v>701</v>
      </c>
      <c r="D357" s="103">
        <v>40725</v>
      </c>
      <c r="E357" s="39" t="s">
        <v>708</v>
      </c>
      <c r="F357" s="10" t="s">
        <v>2011</v>
      </c>
      <c r="G357" s="33" t="s">
        <v>215</v>
      </c>
      <c r="H357" s="42">
        <v>18690000</v>
      </c>
      <c r="I357" s="42">
        <v>18392850</v>
      </c>
      <c r="J357" s="60">
        <v>0.98410112359550561</v>
      </c>
      <c r="K357" s="43" t="s">
        <v>216</v>
      </c>
      <c r="L357" s="43" t="s">
        <v>77</v>
      </c>
      <c r="M357" s="43">
        <v>2</v>
      </c>
      <c r="N357" s="28"/>
      <c r="O357" s="24"/>
    </row>
    <row r="358" spans="1:15" ht="102.5" customHeight="1">
      <c r="A358" s="29" t="s">
        <v>211</v>
      </c>
      <c r="B358" s="39" t="s">
        <v>709</v>
      </c>
      <c r="C358" s="40" t="s">
        <v>701</v>
      </c>
      <c r="D358" s="103">
        <v>40876</v>
      </c>
      <c r="E358" s="39" t="s">
        <v>710</v>
      </c>
      <c r="F358" s="10" t="s">
        <v>2005</v>
      </c>
      <c r="G358" s="33" t="s">
        <v>215</v>
      </c>
      <c r="H358" s="42">
        <v>17860500</v>
      </c>
      <c r="I358" s="42">
        <v>16065000</v>
      </c>
      <c r="J358" s="60">
        <v>0.89947089947089942</v>
      </c>
      <c r="K358" s="43" t="s">
        <v>76</v>
      </c>
      <c r="L358" s="43" t="s">
        <v>77</v>
      </c>
      <c r="M358" s="43">
        <v>1</v>
      </c>
      <c r="N358" s="28"/>
      <c r="O358" s="24"/>
    </row>
    <row r="359" spans="1:15" ht="102.5" customHeight="1">
      <c r="A359" s="29" t="s">
        <v>211</v>
      </c>
      <c r="B359" s="39" t="s">
        <v>711</v>
      </c>
      <c r="C359" s="39" t="s">
        <v>559</v>
      </c>
      <c r="D359" s="103">
        <v>40703</v>
      </c>
      <c r="E359" s="39" t="s">
        <v>710</v>
      </c>
      <c r="F359" s="10" t="s">
        <v>2005</v>
      </c>
      <c r="G359" s="33" t="s">
        <v>215</v>
      </c>
      <c r="H359" s="42">
        <v>20464500</v>
      </c>
      <c r="I359" s="42">
        <v>16306500</v>
      </c>
      <c r="J359" s="60">
        <v>0.79681888147768087</v>
      </c>
      <c r="K359" s="43" t="s">
        <v>76</v>
      </c>
      <c r="L359" s="43" t="s">
        <v>77</v>
      </c>
      <c r="M359" s="43">
        <v>5</v>
      </c>
      <c r="N359" s="28"/>
      <c r="O359" s="24"/>
    </row>
    <row r="360" spans="1:15" ht="102.5" customHeight="1">
      <c r="A360" s="29" t="s">
        <v>211</v>
      </c>
      <c r="B360" s="39" t="s">
        <v>712</v>
      </c>
      <c r="C360" s="39" t="s">
        <v>561</v>
      </c>
      <c r="D360" s="103">
        <v>40703</v>
      </c>
      <c r="E360" s="39" t="s">
        <v>713</v>
      </c>
      <c r="F360" s="10" t="s">
        <v>2005</v>
      </c>
      <c r="G360" s="33" t="s">
        <v>215</v>
      </c>
      <c r="H360" s="42">
        <v>20464500</v>
      </c>
      <c r="I360" s="42">
        <v>16306500</v>
      </c>
      <c r="J360" s="60">
        <v>0.79681888147768087</v>
      </c>
      <c r="K360" s="43" t="s">
        <v>76</v>
      </c>
      <c r="L360" s="43" t="s">
        <v>77</v>
      </c>
      <c r="M360" s="43">
        <v>4</v>
      </c>
      <c r="N360" s="28"/>
      <c r="O360" s="24"/>
    </row>
    <row r="361" spans="1:15" ht="93" customHeight="1">
      <c r="A361" s="29" t="s">
        <v>211</v>
      </c>
      <c r="B361" s="39" t="s">
        <v>714</v>
      </c>
      <c r="C361" s="39" t="s">
        <v>561</v>
      </c>
      <c r="D361" s="103">
        <v>40641</v>
      </c>
      <c r="E361" s="39" t="s">
        <v>715</v>
      </c>
      <c r="F361" s="10" t="s">
        <v>2005</v>
      </c>
      <c r="G361" s="33" t="s">
        <v>215</v>
      </c>
      <c r="H361" s="42">
        <v>58023000</v>
      </c>
      <c r="I361" s="42">
        <v>45885000</v>
      </c>
      <c r="J361" s="60">
        <v>0.79080709373868985</v>
      </c>
      <c r="K361" s="43" t="s">
        <v>76</v>
      </c>
      <c r="L361" s="43" t="s">
        <v>77</v>
      </c>
      <c r="M361" s="43">
        <v>4</v>
      </c>
      <c r="N361" s="28"/>
      <c r="O361" s="24"/>
    </row>
    <row r="362" spans="1:15" ht="93" customHeight="1">
      <c r="A362" s="29" t="s">
        <v>211</v>
      </c>
      <c r="B362" s="39" t="s">
        <v>716</v>
      </c>
      <c r="C362" s="40" t="s">
        <v>609</v>
      </c>
      <c r="D362" s="103">
        <v>40749</v>
      </c>
      <c r="E362" s="39" t="s">
        <v>715</v>
      </c>
      <c r="F362" s="10" t="s">
        <v>2005</v>
      </c>
      <c r="G362" s="33" t="s">
        <v>215</v>
      </c>
      <c r="H362" s="42">
        <v>13629000</v>
      </c>
      <c r="I362" s="42">
        <v>10710000</v>
      </c>
      <c r="J362" s="60">
        <v>0.785824345146379</v>
      </c>
      <c r="K362" s="43" t="s">
        <v>76</v>
      </c>
      <c r="L362" s="43" t="s">
        <v>77</v>
      </c>
      <c r="M362" s="43">
        <v>3</v>
      </c>
      <c r="N362" s="28"/>
      <c r="O362" s="24"/>
    </row>
    <row r="363" spans="1:15" ht="93" customHeight="1">
      <c r="A363" s="29" t="s">
        <v>211</v>
      </c>
      <c r="B363" s="39" t="s">
        <v>717</v>
      </c>
      <c r="C363" s="39" t="s">
        <v>637</v>
      </c>
      <c r="D363" s="103">
        <v>40737</v>
      </c>
      <c r="E363" s="39" t="s">
        <v>715</v>
      </c>
      <c r="F363" s="10" t="s">
        <v>2005</v>
      </c>
      <c r="G363" s="33" t="s">
        <v>215</v>
      </c>
      <c r="H363" s="42">
        <v>13503000</v>
      </c>
      <c r="I363" s="42">
        <v>10878000</v>
      </c>
      <c r="J363" s="60">
        <v>0.80559875583203733</v>
      </c>
      <c r="K363" s="43" t="s">
        <v>76</v>
      </c>
      <c r="L363" s="43" t="s">
        <v>77</v>
      </c>
      <c r="M363" s="43">
        <v>7</v>
      </c>
      <c r="N363" s="28"/>
      <c r="O363" s="24"/>
    </row>
    <row r="364" spans="1:15" ht="93" customHeight="1">
      <c r="A364" s="29" t="s">
        <v>211</v>
      </c>
      <c r="B364" s="39" t="s">
        <v>718</v>
      </c>
      <c r="C364" s="40" t="s">
        <v>701</v>
      </c>
      <c r="D364" s="103">
        <v>40885</v>
      </c>
      <c r="E364" s="39" t="s">
        <v>715</v>
      </c>
      <c r="F364" s="10" t="s">
        <v>2005</v>
      </c>
      <c r="G364" s="33" t="s">
        <v>215</v>
      </c>
      <c r="H364" s="42">
        <v>47166000</v>
      </c>
      <c r="I364" s="42">
        <v>39165000</v>
      </c>
      <c r="J364" s="60">
        <v>0.83036509349955478</v>
      </c>
      <c r="K364" s="43" t="s">
        <v>76</v>
      </c>
      <c r="L364" s="43" t="s">
        <v>77</v>
      </c>
      <c r="M364" s="43">
        <v>2</v>
      </c>
      <c r="N364" s="28"/>
      <c r="O364" s="24"/>
    </row>
    <row r="365" spans="1:15" ht="93" customHeight="1">
      <c r="A365" s="29" t="s">
        <v>211</v>
      </c>
      <c r="B365" s="39" t="s">
        <v>719</v>
      </c>
      <c r="C365" s="39" t="s">
        <v>720</v>
      </c>
      <c r="D365" s="103">
        <v>40736</v>
      </c>
      <c r="E365" s="39" t="s">
        <v>715</v>
      </c>
      <c r="F365" s="10" t="s">
        <v>2005</v>
      </c>
      <c r="G365" s="33" t="s">
        <v>215</v>
      </c>
      <c r="H365" s="42">
        <v>10647000</v>
      </c>
      <c r="I365" s="42">
        <v>8358000</v>
      </c>
      <c r="J365" s="60">
        <v>0.78500986193293887</v>
      </c>
      <c r="K365" s="43" t="s">
        <v>243</v>
      </c>
      <c r="L365" s="43" t="s">
        <v>77</v>
      </c>
      <c r="M365" s="43">
        <v>8</v>
      </c>
      <c r="N365" s="28"/>
      <c r="O365" s="24"/>
    </row>
    <row r="366" spans="1:15" ht="93" customHeight="1">
      <c r="A366" s="29" t="s">
        <v>211</v>
      </c>
      <c r="B366" s="39" t="s">
        <v>721</v>
      </c>
      <c r="C366" s="40" t="s">
        <v>609</v>
      </c>
      <c r="D366" s="103">
        <v>40749</v>
      </c>
      <c r="E366" s="39" t="s">
        <v>715</v>
      </c>
      <c r="F366" s="10" t="s">
        <v>2005</v>
      </c>
      <c r="G366" s="33" t="s">
        <v>215</v>
      </c>
      <c r="H366" s="42">
        <v>10815000</v>
      </c>
      <c r="I366" s="42">
        <v>8452500</v>
      </c>
      <c r="J366" s="60">
        <v>0.78155339805825241</v>
      </c>
      <c r="K366" s="43" t="s">
        <v>243</v>
      </c>
      <c r="L366" s="43" t="s">
        <v>77</v>
      </c>
      <c r="M366" s="43">
        <v>5</v>
      </c>
      <c r="N366" s="28"/>
      <c r="O366" s="24"/>
    </row>
    <row r="367" spans="1:15" ht="93" customHeight="1">
      <c r="A367" s="29" t="s">
        <v>211</v>
      </c>
      <c r="B367" s="26" t="s">
        <v>722</v>
      </c>
      <c r="C367" s="40" t="s">
        <v>723</v>
      </c>
      <c r="D367" s="103">
        <v>40898</v>
      </c>
      <c r="E367" s="39" t="s">
        <v>511</v>
      </c>
      <c r="F367" s="10" t="s">
        <v>205</v>
      </c>
      <c r="G367" s="26" t="s">
        <v>724</v>
      </c>
      <c r="H367" s="27">
        <v>5985000</v>
      </c>
      <c r="I367" s="27">
        <v>4347000</v>
      </c>
      <c r="J367" s="60">
        <f>I367/H367</f>
        <v>0.72631578947368425</v>
      </c>
      <c r="K367" s="43" t="s">
        <v>35</v>
      </c>
      <c r="L367" s="43" t="s">
        <v>27</v>
      </c>
      <c r="M367" s="43">
        <v>2</v>
      </c>
      <c r="N367" s="28"/>
      <c r="O367" s="21"/>
    </row>
    <row r="368" spans="1:15" ht="93" customHeight="1">
      <c r="A368" s="29" t="s">
        <v>211</v>
      </c>
      <c r="B368" s="26" t="s">
        <v>725</v>
      </c>
      <c r="C368" s="26" t="s">
        <v>726</v>
      </c>
      <c r="D368" s="58">
        <v>40634</v>
      </c>
      <c r="E368" s="26" t="s">
        <v>727</v>
      </c>
      <c r="F368" s="10" t="s">
        <v>2000</v>
      </c>
      <c r="G368" s="26" t="s">
        <v>728</v>
      </c>
      <c r="H368" s="27">
        <v>54211500</v>
      </c>
      <c r="I368" s="27">
        <v>53970000</v>
      </c>
      <c r="J368" s="60">
        <f t="shared" ref="J368:J388" si="2">ROUND(I368/H368,4)</f>
        <v>0.99550000000000005</v>
      </c>
      <c r="K368" s="43" t="s">
        <v>28</v>
      </c>
      <c r="L368" s="43" t="s">
        <v>27</v>
      </c>
      <c r="M368" s="43">
        <v>1</v>
      </c>
      <c r="N368" s="26"/>
      <c r="O368" s="21"/>
    </row>
    <row r="369" spans="1:15" ht="93" customHeight="1">
      <c r="A369" s="29" t="s">
        <v>211</v>
      </c>
      <c r="B369" s="26" t="s">
        <v>729</v>
      </c>
      <c r="C369" s="26" t="s">
        <v>726</v>
      </c>
      <c r="D369" s="58">
        <v>40634</v>
      </c>
      <c r="E369" s="26" t="s">
        <v>730</v>
      </c>
      <c r="F369" s="10" t="s">
        <v>2000</v>
      </c>
      <c r="G369" s="26" t="s">
        <v>728</v>
      </c>
      <c r="H369" s="27">
        <v>74749500</v>
      </c>
      <c r="I369" s="27">
        <v>74550000</v>
      </c>
      <c r="J369" s="60">
        <f t="shared" si="2"/>
        <v>0.99729999999999996</v>
      </c>
      <c r="K369" s="43" t="s">
        <v>28</v>
      </c>
      <c r="L369" s="43" t="s">
        <v>27</v>
      </c>
      <c r="M369" s="43">
        <v>1</v>
      </c>
      <c r="N369" s="26"/>
      <c r="O369" s="21"/>
    </row>
    <row r="370" spans="1:15" ht="93" customHeight="1">
      <c r="A370" s="29" t="s">
        <v>211</v>
      </c>
      <c r="B370" s="26" t="s">
        <v>731</v>
      </c>
      <c r="C370" s="26" t="s">
        <v>726</v>
      </c>
      <c r="D370" s="58">
        <v>40634</v>
      </c>
      <c r="E370" s="26" t="s">
        <v>730</v>
      </c>
      <c r="F370" s="10" t="s">
        <v>2000</v>
      </c>
      <c r="G370" s="26" t="s">
        <v>728</v>
      </c>
      <c r="H370" s="27">
        <v>52353000</v>
      </c>
      <c r="I370" s="27">
        <v>51450000</v>
      </c>
      <c r="J370" s="60">
        <f t="shared" si="2"/>
        <v>0.98280000000000001</v>
      </c>
      <c r="K370" s="43" t="s">
        <v>28</v>
      </c>
      <c r="L370" s="43" t="s">
        <v>27</v>
      </c>
      <c r="M370" s="43">
        <v>1</v>
      </c>
      <c r="N370" s="26"/>
      <c r="O370" s="21"/>
    </row>
    <row r="371" spans="1:15" ht="140" customHeight="1">
      <c r="A371" s="29" t="s">
        <v>211</v>
      </c>
      <c r="B371" s="26" t="s">
        <v>732</v>
      </c>
      <c r="C371" s="26" t="s">
        <v>733</v>
      </c>
      <c r="D371" s="58">
        <v>40634</v>
      </c>
      <c r="E371" s="26" t="s">
        <v>734</v>
      </c>
      <c r="F371" s="10" t="s">
        <v>2001</v>
      </c>
      <c r="G371" s="26" t="s">
        <v>735</v>
      </c>
      <c r="H371" s="27">
        <v>13377000</v>
      </c>
      <c r="I371" s="27">
        <v>13125000</v>
      </c>
      <c r="J371" s="60">
        <f t="shared" si="2"/>
        <v>0.98119999999999996</v>
      </c>
      <c r="K371" s="43" t="s">
        <v>29</v>
      </c>
      <c r="L371" s="43" t="s">
        <v>27</v>
      </c>
      <c r="M371" s="43">
        <v>1</v>
      </c>
      <c r="N371" s="26"/>
      <c r="O371" s="21"/>
    </row>
    <row r="372" spans="1:15" ht="75.5" customHeight="1">
      <c r="A372" s="29" t="s">
        <v>211</v>
      </c>
      <c r="B372" s="26" t="s">
        <v>736</v>
      </c>
      <c r="C372" s="26" t="s">
        <v>733</v>
      </c>
      <c r="D372" s="58">
        <v>40634</v>
      </c>
      <c r="E372" s="26" t="s">
        <v>737</v>
      </c>
      <c r="F372" s="10" t="s">
        <v>2000</v>
      </c>
      <c r="G372" s="26" t="s">
        <v>735</v>
      </c>
      <c r="H372" s="27">
        <v>75978000</v>
      </c>
      <c r="I372" s="27">
        <v>75810000</v>
      </c>
      <c r="J372" s="60">
        <f t="shared" si="2"/>
        <v>0.99780000000000002</v>
      </c>
      <c r="K372" s="43" t="s">
        <v>28</v>
      </c>
      <c r="L372" s="43" t="s">
        <v>27</v>
      </c>
      <c r="M372" s="43">
        <v>1</v>
      </c>
      <c r="N372" s="26"/>
      <c r="O372" s="21"/>
    </row>
    <row r="373" spans="1:15" ht="75.5" customHeight="1">
      <c r="A373" s="29" t="s">
        <v>211</v>
      </c>
      <c r="B373" s="26" t="s">
        <v>738</v>
      </c>
      <c r="C373" s="26" t="s">
        <v>733</v>
      </c>
      <c r="D373" s="58">
        <v>40634</v>
      </c>
      <c r="E373" s="26" t="s">
        <v>739</v>
      </c>
      <c r="F373" s="10" t="s">
        <v>2002</v>
      </c>
      <c r="G373" s="26" t="s">
        <v>735</v>
      </c>
      <c r="H373" s="27">
        <v>27247500</v>
      </c>
      <c r="I373" s="27">
        <v>26775000</v>
      </c>
      <c r="J373" s="60">
        <f t="shared" si="2"/>
        <v>0.98270000000000002</v>
      </c>
      <c r="K373" s="43" t="s">
        <v>28</v>
      </c>
      <c r="L373" s="43" t="s">
        <v>27</v>
      </c>
      <c r="M373" s="43">
        <v>1</v>
      </c>
      <c r="N373" s="26" t="s">
        <v>740</v>
      </c>
      <c r="O373" s="21"/>
    </row>
    <row r="374" spans="1:15" ht="75.5" customHeight="1">
      <c r="A374" s="29" t="s">
        <v>211</v>
      </c>
      <c r="B374" s="26" t="s">
        <v>741</v>
      </c>
      <c r="C374" s="26" t="s">
        <v>733</v>
      </c>
      <c r="D374" s="58">
        <v>40674</v>
      </c>
      <c r="E374" s="26" t="s">
        <v>742</v>
      </c>
      <c r="F374" s="10" t="s">
        <v>205</v>
      </c>
      <c r="G374" s="26" t="s">
        <v>735</v>
      </c>
      <c r="H374" s="27">
        <v>5428500</v>
      </c>
      <c r="I374" s="27">
        <v>5092500</v>
      </c>
      <c r="J374" s="60">
        <f t="shared" si="2"/>
        <v>0.93810000000000004</v>
      </c>
      <c r="K374" s="43" t="s">
        <v>28</v>
      </c>
      <c r="L374" s="43" t="s">
        <v>27</v>
      </c>
      <c r="M374" s="43">
        <v>1</v>
      </c>
      <c r="N374" s="26" t="s">
        <v>743</v>
      </c>
      <c r="O374" s="21"/>
    </row>
    <row r="375" spans="1:15" ht="93.5" customHeight="1">
      <c r="A375" s="29" t="s">
        <v>211</v>
      </c>
      <c r="B375" s="26" t="s">
        <v>744</v>
      </c>
      <c r="C375" s="26" t="s">
        <v>745</v>
      </c>
      <c r="D375" s="58">
        <v>40634</v>
      </c>
      <c r="E375" s="26" t="s">
        <v>737</v>
      </c>
      <c r="F375" s="10" t="s">
        <v>2000</v>
      </c>
      <c r="G375" s="26" t="s">
        <v>735</v>
      </c>
      <c r="H375" s="27">
        <v>23205000</v>
      </c>
      <c r="I375" s="27">
        <v>23100000</v>
      </c>
      <c r="J375" s="60">
        <f t="shared" si="2"/>
        <v>0.99550000000000005</v>
      </c>
      <c r="K375" s="43" t="s">
        <v>28</v>
      </c>
      <c r="L375" s="43" t="s">
        <v>27</v>
      </c>
      <c r="M375" s="43">
        <v>1</v>
      </c>
      <c r="N375" s="26"/>
      <c r="O375" s="21"/>
    </row>
    <row r="376" spans="1:15" ht="93.5" customHeight="1">
      <c r="A376" s="29" t="s">
        <v>211</v>
      </c>
      <c r="B376" s="26" t="s">
        <v>746</v>
      </c>
      <c r="C376" s="26" t="s">
        <v>747</v>
      </c>
      <c r="D376" s="58">
        <v>40634</v>
      </c>
      <c r="E376" s="26" t="s">
        <v>737</v>
      </c>
      <c r="F376" s="10" t="s">
        <v>2000</v>
      </c>
      <c r="G376" s="26" t="s">
        <v>735</v>
      </c>
      <c r="H376" s="27">
        <v>3076500</v>
      </c>
      <c r="I376" s="27">
        <v>3045000</v>
      </c>
      <c r="J376" s="60">
        <f t="shared" si="2"/>
        <v>0.98980000000000001</v>
      </c>
      <c r="K376" s="43" t="s">
        <v>28</v>
      </c>
      <c r="L376" s="43" t="s">
        <v>27</v>
      </c>
      <c r="M376" s="43">
        <v>1</v>
      </c>
      <c r="N376" s="26"/>
      <c r="O376" s="21"/>
    </row>
    <row r="377" spans="1:15" ht="93.5" customHeight="1">
      <c r="A377" s="29" t="s">
        <v>211</v>
      </c>
      <c r="B377" s="26" t="s">
        <v>748</v>
      </c>
      <c r="C377" s="26" t="s">
        <v>747</v>
      </c>
      <c r="D377" s="58">
        <v>40634</v>
      </c>
      <c r="E377" s="26" t="s">
        <v>737</v>
      </c>
      <c r="F377" s="10" t="s">
        <v>2000</v>
      </c>
      <c r="G377" s="26" t="s">
        <v>735</v>
      </c>
      <c r="H377" s="27">
        <v>16758000</v>
      </c>
      <c r="I377" s="27">
        <v>16170000</v>
      </c>
      <c r="J377" s="60">
        <f t="shared" si="2"/>
        <v>0.96489999999999998</v>
      </c>
      <c r="K377" s="43" t="s">
        <v>28</v>
      </c>
      <c r="L377" s="43" t="s">
        <v>27</v>
      </c>
      <c r="M377" s="43">
        <v>1</v>
      </c>
      <c r="N377" s="26"/>
      <c r="O377" s="21"/>
    </row>
    <row r="378" spans="1:15" ht="93.5" customHeight="1">
      <c r="A378" s="29" t="s">
        <v>211</v>
      </c>
      <c r="B378" s="26" t="s">
        <v>749</v>
      </c>
      <c r="C378" s="26" t="s">
        <v>750</v>
      </c>
      <c r="D378" s="58">
        <v>40634</v>
      </c>
      <c r="E378" s="26" t="s">
        <v>737</v>
      </c>
      <c r="F378" s="10" t="s">
        <v>2000</v>
      </c>
      <c r="G378" s="26" t="s">
        <v>735</v>
      </c>
      <c r="H378" s="27">
        <v>19824000</v>
      </c>
      <c r="I378" s="27">
        <v>19320000</v>
      </c>
      <c r="J378" s="60">
        <f t="shared" si="2"/>
        <v>0.97460000000000002</v>
      </c>
      <c r="K378" s="43" t="s">
        <v>28</v>
      </c>
      <c r="L378" s="43" t="s">
        <v>27</v>
      </c>
      <c r="M378" s="43">
        <v>1</v>
      </c>
      <c r="N378" s="26"/>
      <c r="O378" s="21"/>
    </row>
    <row r="379" spans="1:15" ht="93.5" customHeight="1">
      <c r="A379" s="29" t="s">
        <v>211</v>
      </c>
      <c r="B379" s="26" t="s">
        <v>751</v>
      </c>
      <c r="C379" s="26" t="s">
        <v>752</v>
      </c>
      <c r="D379" s="58">
        <v>40634</v>
      </c>
      <c r="E379" s="26" t="s">
        <v>753</v>
      </c>
      <c r="F379" s="10" t="s">
        <v>2024</v>
      </c>
      <c r="G379" s="26" t="s">
        <v>754</v>
      </c>
      <c r="H379" s="27">
        <v>14301000</v>
      </c>
      <c r="I379" s="27">
        <v>8925000</v>
      </c>
      <c r="J379" s="60">
        <f t="shared" si="2"/>
        <v>0.62409999999999999</v>
      </c>
      <c r="K379" s="43" t="s">
        <v>28</v>
      </c>
      <c r="L379" s="43" t="s">
        <v>27</v>
      </c>
      <c r="M379" s="43">
        <v>4</v>
      </c>
      <c r="N379" s="26" t="s">
        <v>755</v>
      </c>
      <c r="O379" s="21"/>
    </row>
    <row r="380" spans="1:15" ht="93.5" customHeight="1">
      <c r="A380" s="29" t="s">
        <v>211</v>
      </c>
      <c r="B380" s="26" t="s">
        <v>756</v>
      </c>
      <c r="C380" s="26" t="s">
        <v>757</v>
      </c>
      <c r="D380" s="58">
        <v>40634</v>
      </c>
      <c r="E380" s="26" t="s">
        <v>737</v>
      </c>
      <c r="F380" s="10" t="s">
        <v>2000</v>
      </c>
      <c r="G380" s="26" t="s">
        <v>735</v>
      </c>
      <c r="H380" s="27">
        <v>22165500</v>
      </c>
      <c r="I380" s="27">
        <v>22050000</v>
      </c>
      <c r="J380" s="60">
        <f t="shared" si="2"/>
        <v>0.99480000000000002</v>
      </c>
      <c r="K380" s="43" t="s">
        <v>28</v>
      </c>
      <c r="L380" s="43" t="s">
        <v>27</v>
      </c>
      <c r="M380" s="43">
        <v>1</v>
      </c>
      <c r="N380" s="26"/>
      <c r="O380" s="21"/>
    </row>
    <row r="381" spans="1:15" ht="93.5" customHeight="1">
      <c r="A381" s="29" t="s">
        <v>211</v>
      </c>
      <c r="B381" s="26" t="s">
        <v>758</v>
      </c>
      <c r="C381" s="26" t="s">
        <v>757</v>
      </c>
      <c r="D381" s="58">
        <v>40641</v>
      </c>
      <c r="E381" s="26" t="s">
        <v>742</v>
      </c>
      <c r="F381" s="10" t="s">
        <v>205</v>
      </c>
      <c r="G381" s="26" t="s">
        <v>735</v>
      </c>
      <c r="H381" s="27">
        <v>4735500</v>
      </c>
      <c r="I381" s="27">
        <v>3885000</v>
      </c>
      <c r="J381" s="60">
        <f t="shared" si="2"/>
        <v>0.82040000000000002</v>
      </c>
      <c r="K381" s="43" t="s">
        <v>28</v>
      </c>
      <c r="L381" s="43" t="s">
        <v>27</v>
      </c>
      <c r="M381" s="43">
        <v>1</v>
      </c>
      <c r="N381" s="26" t="s">
        <v>743</v>
      </c>
      <c r="O381" s="21"/>
    </row>
    <row r="382" spans="1:15" ht="93.5" customHeight="1">
      <c r="A382" s="29" t="s">
        <v>211</v>
      </c>
      <c r="B382" s="26" t="s">
        <v>759</v>
      </c>
      <c r="C382" s="26" t="s">
        <v>760</v>
      </c>
      <c r="D382" s="58">
        <v>40806</v>
      </c>
      <c r="E382" s="26" t="s">
        <v>737</v>
      </c>
      <c r="F382" s="10" t="s">
        <v>2000</v>
      </c>
      <c r="G382" s="26" t="s">
        <v>754</v>
      </c>
      <c r="H382" s="27">
        <v>4368000</v>
      </c>
      <c r="I382" s="27">
        <v>3937500</v>
      </c>
      <c r="J382" s="60">
        <f t="shared" si="2"/>
        <v>0.90139999999999998</v>
      </c>
      <c r="K382" s="43" t="s">
        <v>28</v>
      </c>
      <c r="L382" s="43" t="s">
        <v>27</v>
      </c>
      <c r="M382" s="43">
        <v>3</v>
      </c>
      <c r="N382" s="26"/>
      <c r="O382" s="21"/>
    </row>
    <row r="383" spans="1:15" ht="93.5" customHeight="1">
      <c r="A383" s="29" t="s">
        <v>211</v>
      </c>
      <c r="B383" s="26" t="s">
        <v>761</v>
      </c>
      <c r="C383" s="26" t="s">
        <v>762</v>
      </c>
      <c r="D383" s="58">
        <v>40634</v>
      </c>
      <c r="E383" s="26" t="s">
        <v>737</v>
      </c>
      <c r="F383" s="10" t="s">
        <v>2000</v>
      </c>
      <c r="G383" s="26" t="s">
        <v>735</v>
      </c>
      <c r="H383" s="27">
        <v>31731000</v>
      </c>
      <c r="I383" s="27">
        <v>31500000</v>
      </c>
      <c r="J383" s="60">
        <f t="shared" si="2"/>
        <v>0.99270000000000003</v>
      </c>
      <c r="K383" s="43" t="s">
        <v>28</v>
      </c>
      <c r="L383" s="43" t="s">
        <v>27</v>
      </c>
      <c r="M383" s="43">
        <v>1</v>
      </c>
      <c r="N383" s="26"/>
      <c r="O383" s="21"/>
    </row>
    <row r="384" spans="1:15" ht="98.25" customHeight="1">
      <c r="A384" s="29" t="s">
        <v>211</v>
      </c>
      <c r="B384" s="26" t="s">
        <v>763</v>
      </c>
      <c r="C384" s="26" t="s">
        <v>764</v>
      </c>
      <c r="D384" s="58">
        <v>40634</v>
      </c>
      <c r="E384" s="26" t="s">
        <v>737</v>
      </c>
      <c r="F384" s="10" t="s">
        <v>2000</v>
      </c>
      <c r="G384" s="26" t="s">
        <v>735</v>
      </c>
      <c r="H384" s="27">
        <v>17923500</v>
      </c>
      <c r="I384" s="27">
        <v>16800000</v>
      </c>
      <c r="J384" s="60">
        <f t="shared" si="2"/>
        <v>0.93730000000000002</v>
      </c>
      <c r="K384" s="43" t="s">
        <v>28</v>
      </c>
      <c r="L384" s="43" t="s">
        <v>27</v>
      </c>
      <c r="M384" s="43">
        <v>1</v>
      </c>
      <c r="N384" s="26"/>
      <c r="O384" s="21"/>
    </row>
    <row r="385" spans="1:15" ht="82.5" customHeight="1">
      <c r="A385" s="29" t="s">
        <v>211</v>
      </c>
      <c r="B385" s="26" t="s">
        <v>765</v>
      </c>
      <c r="C385" s="26" t="s">
        <v>764</v>
      </c>
      <c r="D385" s="58">
        <v>40634</v>
      </c>
      <c r="E385" s="26" t="s">
        <v>737</v>
      </c>
      <c r="F385" s="10" t="s">
        <v>2000</v>
      </c>
      <c r="G385" s="26" t="s">
        <v>735</v>
      </c>
      <c r="H385" s="27">
        <v>3486000</v>
      </c>
      <c r="I385" s="27">
        <v>3255000</v>
      </c>
      <c r="J385" s="60">
        <f t="shared" si="2"/>
        <v>0.93369999999999997</v>
      </c>
      <c r="K385" s="43" t="s">
        <v>28</v>
      </c>
      <c r="L385" s="43" t="s">
        <v>27</v>
      </c>
      <c r="M385" s="43">
        <v>1</v>
      </c>
      <c r="N385" s="26"/>
      <c r="O385" s="21"/>
    </row>
    <row r="386" spans="1:15" ht="91" customHeight="1">
      <c r="A386" s="29" t="s">
        <v>211</v>
      </c>
      <c r="B386" s="26" t="s">
        <v>766</v>
      </c>
      <c r="C386" s="26" t="s">
        <v>767</v>
      </c>
      <c r="D386" s="58">
        <v>40655</v>
      </c>
      <c r="E386" s="26" t="s">
        <v>737</v>
      </c>
      <c r="F386" s="10" t="s">
        <v>2000</v>
      </c>
      <c r="G386" s="26" t="s">
        <v>735</v>
      </c>
      <c r="H386" s="27">
        <v>12715500</v>
      </c>
      <c r="I386" s="27">
        <v>11760000</v>
      </c>
      <c r="J386" s="60">
        <f t="shared" si="2"/>
        <v>0.92490000000000006</v>
      </c>
      <c r="K386" s="43" t="s">
        <v>28</v>
      </c>
      <c r="L386" s="43" t="s">
        <v>27</v>
      </c>
      <c r="M386" s="43">
        <v>1</v>
      </c>
      <c r="N386" s="26"/>
      <c r="O386" s="21"/>
    </row>
    <row r="387" spans="1:15" ht="91" customHeight="1">
      <c r="A387" s="29" t="s">
        <v>211</v>
      </c>
      <c r="B387" s="26" t="s">
        <v>768</v>
      </c>
      <c r="C387" s="26" t="s">
        <v>767</v>
      </c>
      <c r="D387" s="58">
        <v>40758</v>
      </c>
      <c r="E387" s="26" t="s">
        <v>769</v>
      </c>
      <c r="F387" s="10" t="s">
        <v>2004</v>
      </c>
      <c r="G387" s="26" t="s">
        <v>735</v>
      </c>
      <c r="H387" s="27">
        <v>4410000</v>
      </c>
      <c r="I387" s="27">
        <v>3517500</v>
      </c>
      <c r="J387" s="60">
        <f t="shared" si="2"/>
        <v>0.79759999999999998</v>
      </c>
      <c r="K387" s="43" t="s">
        <v>29</v>
      </c>
      <c r="L387" s="43" t="s">
        <v>27</v>
      </c>
      <c r="M387" s="43">
        <v>1</v>
      </c>
      <c r="N387" s="26" t="s">
        <v>740</v>
      </c>
      <c r="O387" s="21"/>
    </row>
    <row r="388" spans="1:15" ht="91" customHeight="1">
      <c r="A388" s="29" t="s">
        <v>211</v>
      </c>
      <c r="B388" s="26" t="s">
        <v>770</v>
      </c>
      <c r="C388" s="26" t="s">
        <v>767</v>
      </c>
      <c r="D388" s="58">
        <v>40892</v>
      </c>
      <c r="E388" s="26" t="s">
        <v>742</v>
      </c>
      <c r="F388" s="10" t="s">
        <v>205</v>
      </c>
      <c r="G388" s="26" t="s">
        <v>735</v>
      </c>
      <c r="H388" s="27">
        <v>3570000</v>
      </c>
      <c r="I388" s="27">
        <v>3360000</v>
      </c>
      <c r="J388" s="60">
        <f t="shared" si="2"/>
        <v>0.94120000000000004</v>
      </c>
      <c r="K388" s="43" t="s">
        <v>28</v>
      </c>
      <c r="L388" s="43" t="s">
        <v>27</v>
      </c>
      <c r="M388" s="43">
        <v>1</v>
      </c>
      <c r="N388" s="26" t="s">
        <v>743</v>
      </c>
      <c r="O388" s="21"/>
    </row>
    <row r="389" spans="1:15" ht="91" customHeight="1">
      <c r="A389" s="29" t="s">
        <v>211</v>
      </c>
      <c r="B389" s="26" t="s">
        <v>771</v>
      </c>
      <c r="C389" s="26" t="s">
        <v>772</v>
      </c>
      <c r="D389" s="58">
        <v>40634</v>
      </c>
      <c r="E389" s="26" t="s">
        <v>773</v>
      </c>
      <c r="F389" s="10" t="s">
        <v>2025</v>
      </c>
      <c r="G389" s="26" t="s">
        <v>774</v>
      </c>
      <c r="H389" s="27">
        <v>28381500</v>
      </c>
      <c r="I389" s="27">
        <v>25725000</v>
      </c>
      <c r="J389" s="60">
        <v>0.90639999999999998</v>
      </c>
      <c r="K389" s="43" t="s">
        <v>216</v>
      </c>
      <c r="L389" s="43" t="s">
        <v>77</v>
      </c>
      <c r="M389" s="43">
        <v>1</v>
      </c>
      <c r="N389" s="28"/>
      <c r="O389" s="25"/>
    </row>
    <row r="390" spans="1:15" ht="91" customHeight="1">
      <c r="A390" s="29" t="s">
        <v>211</v>
      </c>
      <c r="B390" s="26" t="s">
        <v>775</v>
      </c>
      <c r="C390" s="26" t="s">
        <v>772</v>
      </c>
      <c r="D390" s="58">
        <v>40634</v>
      </c>
      <c r="E390" s="26" t="s">
        <v>773</v>
      </c>
      <c r="F390" s="10" t="s">
        <v>2025</v>
      </c>
      <c r="G390" s="26" t="s">
        <v>774</v>
      </c>
      <c r="H390" s="27">
        <v>29557500</v>
      </c>
      <c r="I390" s="27">
        <v>26565000</v>
      </c>
      <c r="J390" s="60">
        <v>0.89880000000000004</v>
      </c>
      <c r="K390" s="43" t="s">
        <v>216</v>
      </c>
      <c r="L390" s="43" t="s">
        <v>77</v>
      </c>
      <c r="M390" s="43">
        <v>1</v>
      </c>
      <c r="N390" s="28"/>
      <c r="O390" s="25"/>
    </row>
    <row r="391" spans="1:15" ht="91" customHeight="1">
      <c r="A391" s="29" t="s">
        <v>211</v>
      </c>
      <c r="B391" s="26" t="s">
        <v>776</v>
      </c>
      <c r="C391" s="26" t="s">
        <v>772</v>
      </c>
      <c r="D391" s="58">
        <v>40718</v>
      </c>
      <c r="E391" s="26" t="s">
        <v>777</v>
      </c>
      <c r="F391" s="10" t="s">
        <v>2003</v>
      </c>
      <c r="G391" s="26" t="s">
        <v>774</v>
      </c>
      <c r="H391" s="27">
        <v>5670000</v>
      </c>
      <c r="I391" s="27">
        <v>5554500</v>
      </c>
      <c r="J391" s="60">
        <v>0.97960000000000003</v>
      </c>
      <c r="K391" s="43" t="s">
        <v>243</v>
      </c>
      <c r="L391" s="43" t="s">
        <v>77</v>
      </c>
      <c r="M391" s="43">
        <v>1</v>
      </c>
      <c r="N391" s="28"/>
      <c r="O391" s="25"/>
    </row>
    <row r="392" spans="1:15" ht="91" customHeight="1">
      <c r="A392" s="29" t="s">
        <v>211</v>
      </c>
      <c r="B392" s="26" t="s">
        <v>778</v>
      </c>
      <c r="C392" s="26" t="s">
        <v>772</v>
      </c>
      <c r="D392" s="58">
        <v>40718</v>
      </c>
      <c r="E392" s="26" t="s">
        <v>779</v>
      </c>
      <c r="F392" s="10" t="s">
        <v>205</v>
      </c>
      <c r="G392" s="26" t="s">
        <v>774</v>
      </c>
      <c r="H392" s="27">
        <v>5145000</v>
      </c>
      <c r="I392" s="27">
        <v>4935000</v>
      </c>
      <c r="J392" s="60">
        <v>0.95920000000000005</v>
      </c>
      <c r="K392" s="43" t="s">
        <v>243</v>
      </c>
      <c r="L392" s="43" t="s">
        <v>77</v>
      </c>
      <c r="M392" s="43">
        <v>1</v>
      </c>
      <c r="N392" s="28"/>
      <c r="O392" s="25"/>
    </row>
    <row r="393" spans="1:15" ht="91" customHeight="1">
      <c r="A393" s="29" t="s">
        <v>211</v>
      </c>
      <c r="B393" s="26" t="s">
        <v>780</v>
      </c>
      <c r="C393" s="26" t="s">
        <v>772</v>
      </c>
      <c r="D393" s="58">
        <v>40634</v>
      </c>
      <c r="E393" s="26" t="s">
        <v>777</v>
      </c>
      <c r="F393" s="10" t="s">
        <v>2003</v>
      </c>
      <c r="G393" s="26" t="s">
        <v>774</v>
      </c>
      <c r="H393" s="27">
        <v>64480500</v>
      </c>
      <c r="I393" s="27">
        <v>61320000</v>
      </c>
      <c r="J393" s="60">
        <v>0.95099999999999996</v>
      </c>
      <c r="K393" s="43" t="s">
        <v>243</v>
      </c>
      <c r="L393" s="43" t="s">
        <v>77</v>
      </c>
      <c r="M393" s="43">
        <v>2</v>
      </c>
      <c r="N393" s="28" t="s">
        <v>781</v>
      </c>
      <c r="O393" s="25"/>
    </row>
    <row r="394" spans="1:15" ht="91" customHeight="1">
      <c r="A394" s="29" t="s">
        <v>211</v>
      </c>
      <c r="B394" s="26" t="s">
        <v>782</v>
      </c>
      <c r="C394" s="26" t="s">
        <v>772</v>
      </c>
      <c r="D394" s="58">
        <v>40634</v>
      </c>
      <c r="E394" s="26" t="s">
        <v>779</v>
      </c>
      <c r="F394" s="10" t="s">
        <v>205</v>
      </c>
      <c r="G394" s="26" t="s">
        <v>774</v>
      </c>
      <c r="H394" s="27">
        <v>56763000</v>
      </c>
      <c r="I394" s="27">
        <v>52804500</v>
      </c>
      <c r="J394" s="60">
        <v>0.93030000000000002</v>
      </c>
      <c r="K394" s="43" t="s">
        <v>243</v>
      </c>
      <c r="L394" s="43" t="s">
        <v>77</v>
      </c>
      <c r="M394" s="43">
        <v>2</v>
      </c>
      <c r="N394" s="28" t="s">
        <v>781</v>
      </c>
      <c r="O394" s="25"/>
    </row>
    <row r="395" spans="1:15" ht="91" customHeight="1">
      <c r="A395" s="29" t="s">
        <v>211</v>
      </c>
      <c r="B395" s="26" t="s">
        <v>783</v>
      </c>
      <c r="C395" s="26" t="s">
        <v>784</v>
      </c>
      <c r="D395" s="58">
        <v>40634</v>
      </c>
      <c r="E395" s="26" t="s">
        <v>773</v>
      </c>
      <c r="F395" s="10" t="s">
        <v>2025</v>
      </c>
      <c r="G395" s="26" t="s">
        <v>774</v>
      </c>
      <c r="H395" s="27">
        <v>10584000</v>
      </c>
      <c r="I395" s="27">
        <v>9450000</v>
      </c>
      <c r="J395" s="60">
        <v>0.89290000000000003</v>
      </c>
      <c r="K395" s="43" t="s">
        <v>216</v>
      </c>
      <c r="L395" s="43" t="s">
        <v>77</v>
      </c>
      <c r="M395" s="43">
        <v>1</v>
      </c>
      <c r="N395" s="28"/>
      <c r="O395" s="25"/>
    </row>
    <row r="396" spans="1:15" ht="91" customHeight="1">
      <c r="A396" s="29" t="s">
        <v>211</v>
      </c>
      <c r="B396" s="26" t="s">
        <v>785</v>
      </c>
      <c r="C396" s="26" t="s">
        <v>784</v>
      </c>
      <c r="D396" s="58">
        <v>40816</v>
      </c>
      <c r="E396" s="26" t="s">
        <v>773</v>
      </c>
      <c r="F396" s="10" t="s">
        <v>2025</v>
      </c>
      <c r="G396" s="26" t="s">
        <v>774</v>
      </c>
      <c r="H396" s="27">
        <v>5292000</v>
      </c>
      <c r="I396" s="27">
        <v>4935000</v>
      </c>
      <c r="J396" s="60">
        <v>0.9325</v>
      </c>
      <c r="K396" s="43" t="s">
        <v>216</v>
      </c>
      <c r="L396" s="43" t="s">
        <v>77</v>
      </c>
      <c r="M396" s="43">
        <v>1</v>
      </c>
      <c r="N396" s="28"/>
      <c r="O396" s="25"/>
    </row>
    <row r="397" spans="1:15" ht="91" customHeight="1">
      <c r="A397" s="29" t="s">
        <v>211</v>
      </c>
      <c r="B397" s="26" t="s">
        <v>786</v>
      </c>
      <c r="C397" s="26" t="s">
        <v>784</v>
      </c>
      <c r="D397" s="58">
        <v>40634</v>
      </c>
      <c r="E397" s="26" t="s">
        <v>773</v>
      </c>
      <c r="F397" s="10" t="s">
        <v>2025</v>
      </c>
      <c r="G397" s="26" t="s">
        <v>774</v>
      </c>
      <c r="H397" s="27">
        <v>77227500</v>
      </c>
      <c r="I397" s="27">
        <v>65100000</v>
      </c>
      <c r="J397" s="60">
        <v>0.84299999999999997</v>
      </c>
      <c r="K397" s="43" t="s">
        <v>216</v>
      </c>
      <c r="L397" s="43" t="s">
        <v>77</v>
      </c>
      <c r="M397" s="43">
        <v>2</v>
      </c>
      <c r="N397" s="28"/>
      <c r="O397" s="25"/>
    </row>
    <row r="398" spans="1:15" ht="91" customHeight="1">
      <c r="A398" s="29" t="s">
        <v>211</v>
      </c>
      <c r="B398" s="26" t="s">
        <v>787</v>
      </c>
      <c r="C398" s="26" t="s">
        <v>784</v>
      </c>
      <c r="D398" s="58">
        <v>40634</v>
      </c>
      <c r="E398" s="26" t="s">
        <v>773</v>
      </c>
      <c r="F398" s="10" t="s">
        <v>2025</v>
      </c>
      <c r="G398" s="26" t="s">
        <v>774</v>
      </c>
      <c r="H398" s="27">
        <v>18354000</v>
      </c>
      <c r="I398" s="27">
        <v>16275000</v>
      </c>
      <c r="J398" s="60">
        <v>0.88670000000000004</v>
      </c>
      <c r="K398" s="43" t="s">
        <v>216</v>
      </c>
      <c r="L398" s="43" t="s">
        <v>77</v>
      </c>
      <c r="M398" s="43">
        <v>1</v>
      </c>
      <c r="N398" s="28"/>
      <c r="O398" s="25"/>
    </row>
    <row r="399" spans="1:15" ht="91" customHeight="1">
      <c r="A399" s="29" t="s">
        <v>211</v>
      </c>
      <c r="B399" s="26" t="s">
        <v>788</v>
      </c>
      <c r="C399" s="26" t="s">
        <v>784</v>
      </c>
      <c r="D399" s="58">
        <v>40634</v>
      </c>
      <c r="E399" s="26" t="s">
        <v>773</v>
      </c>
      <c r="F399" s="10" t="s">
        <v>2025</v>
      </c>
      <c r="G399" s="26" t="s">
        <v>774</v>
      </c>
      <c r="H399" s="27">
        <v>70948500</v>
      </c>
      <c r="I399" s="27">
        <v>58800000</v>
      </c>
      <c r="J399" s="60">
        <v>0.82879999999999998</v>
      </c>
      <c r="K399" s="43" t="s">
        <v>216</v>
      </c>
      <c r="L399" s="43" t="s">
        <v>77</v>
      </c>
      <c r="M399" s="43">
        <v>6</v>
      </c>
      <c r="N399" s="28"/>
      <c r="O399" s="25"/>
    </row>
    <row r="400" spans="1:15" ht="91" customHeight="1">
      <c r="A400" s="29" t="s">
        <v>211</v>
      </c>
      <c r="B400" s="26" t="s">
        <v>789</v>
      </c>
      <c r="C400" s="26" t="s">
        <v>790</v>
      </c>
      <c r="D400" s="58">
        <v>40634</v>
      </c>
      <c r="E400" s="26" t="s">
        <v>773</v>
      </c>
      <c r="F400" s="10" t="s">
        <v>2025</v>
      </c>
      <c r="G400" s="26" t="s">
        <v>774</v>
      </c>
      <c r="H400" s="27">
        <v>25452000</v>
      </c>
      <c r="I400" s="27">
        <v>21315000</v>
      </c>
      <c r="J400" s="60">
        <v>0.83750000000000002</v>
      </c>
      <c r="K400" s="43" t="s">
        <v>216</v>
      </c>
      <c r="L400" s="43" t="s">
        <v>77</v>
      </c>
      <c r="M400" s="43">
        <v>2</v>
      </c>
      <c r="N400" s="28"/>
      <c r="O400" s="25"/>
    </row>
    <row r="401" spans="1:15" ht="91" customHeight="1">
      <c r="A401" s="29" t="s">
        <v>211</v>
      </c>
      <c r="B401" s="26" t="s">
        <v>791</v>
      </c>
      <c r="C401" s="26" t="s">
        <v>790</v>
      </c>
      <c r="D401" s="58">
        <v>40634</v>
      </c>
      <c r="E401" s="26" t="s">
        <v>773</v>
      </c>
      <c r="F401" s="10" t="s">
        <v>2025</v>
      </c>
      <c r="G401" s="26" t="s">
        <v>774</v>
      </c>
      <c r="H401" s="27">
        <v>58716000</v>
      </c>
      <c r="I401" s="27">
        <v>50925000</v>
      </c>
      <c r="J401" s="60">
        <v>0.86729999999999996</v>
      </c>
      <c r="K401" s="43" t="s">
        <v>216</v>
      </c>
      <c r="L401" s="43" t="s">
        <v>77</v>
      </c>
      <c r="M401" s="43">
        <v>1</v>
      </c>
      <c r="N401" s="28"/>
      <c r="O401" s="25"/>
    </row>
    <row r="402" spans="1:15" ht="91" customHeight="1">
      <c r="A402" s="29" t="s">
        <v>211</v>
      </c>
      <c r="B402" s="26" t="s">
        <v>792</v>
      </c>
      <c r="C402" s="26" t="s">
        <v>793</v>
      </c>
      <c r="D402" s="58">
        <v>40634</v>
      </c>
      <c r="E402" s="26" t="s">
        <v>773</v>
      </c>
      <c r="F402" s="10" t="s">
        <v>2025</v>
      </c>
      <c r="G402" s="26" t="s">
        <v>774</v>
      </c>
      <c r="H402" s="27">
        <v>93040500</v>
      </c>
      <c r="I402" s="27">
        <v>86100000</v>
      </c>
      <c r="J402" s="60">
        <v>0.9254</v>
      </c>
      <c r="K402" s="43" t="s">
        <v>216</v>
      </c>
      <c r="L402" s="43" t="s">
        <v>77</v>
      </c>
      <c r="M402" s="43">
        <v>1</v>
      </c>
      <c r="N402" s="28"/>
      <c r="O402" s="25"/>
    </row>
    <row r="403" spans="1:15" ht="91" customHeight="1">
      <c r="A403" s="29" t="s">
        <v>211</v>
      </c>
      <c r="B403" s="26" t="s">
        <v>794</v>
      </c>
      <c r="C403" s="26" t="s">
        <v>793</v>
      </c>
      <c r="D403" s="58">
        <v>40634</v>
      </c>
      <c r="E403" s="26" t="s">
        <v>773</v>
      </c>
      <c r="F403" s="10" t="s">
        <v>2025</v>
      </c>
      <c r="G403" s="26" t="s">
        <v>774</v>
      </c>
      <c r="H403" s="27">
        <v>17682000</v>
      </c>
      <c r="I403" s="27">
        <v>15435000</v>
      </c>
      <c r="J403" s="60">
        <v>0.87290000000000001</v>
      </c>
      <c r="K403" s="43" t="s">
        <v>216</v>
      </c>
      <c r="L403" s="43" t="s">
        <v>77</v>
      </c>
      <c r="M403" s="43">
        <v>1</v>
      </c>
      <c r="N403" s="28"/>
      <c r="O403" s="25"/>
    </row>
    <row r="404" spans="1:15" ht="91" customHeight="1">
      <c r="A404" s="29" t="s">
        <v>211</v>
      </c>
      <c r="B404" s="26" t="s">
        <v>795</v>
      </c>
      <c r="C404" s="26" t="s">
        <v>793</v>
      </c>
      <c r="D404" s="58">
        <v>40634</v>
      </c>
      <c r="E404" s="26" t="s">
        <v>773</v>
      </c>
      <c r="F404" s="10" t="s">
        <v>2025</v>
      </c>
      <c r="G404" s="26" t="s">
        <v>774</v>
      </c>
      <c r="H404" s="27">
        <v>29211000</v>
      </c>
      <c r="I404" s="27">
        <v>25725000</v>
      </c>
      <c r="J404" s="60">
        <v>0.88070000000000004</v>
      </c>
      <c r="K404" s="43" t="s">
        <v>216</v>
      </c>
      <c r="L404" s="43" t="s">
        <v>77</v>
      </c>
      <c r="M404" s="43">
        <v>1</v>
      </c>
      <c r="N404" s="28"/>
      <c r="O404" s="25"/>
    </row>
    <row r="405" spans="1:15" ht="91" customHeight="1">
      <c r="A405" s="29" t="s">
        <v>211</v>
      </c>
      <c r="B405" s="26" t="s">
        <v>796</v>
      </c>
      <c r="C405" s="26" t="s">
        <v>793</v>
      </c>
      <c r="D405" s="58">
        <v>40634</v>
      </c>
      <c r="E405" s="26" t="s">
        <v>773</v>
      </c>
      <c r="F405" s="10" t="s">
        <v>2025</v>
      </c>
      <c r="G405" s="26" t="s">
        <v>774</v>
      </c>
      <c r="H405" s="27">
        <v>70297500</v>
      </c>
      <c r="I405" s="27">
        <v>58275000</v>
      </c>
      <c r="J405" s="60">
        <v>0.82899999999999996</v>
      </c>
      <c r="K405" s="43" t="s">
        <v>216</v>
      </c>
      <c r="L405" s="43" t="s">
        <v>77</v>
      </c>
      <c r="M405" s="43">
        <v>6</v>
      </c>
      <c r="N405" s="28"/>
      <c r="O405" s="25"/>
    </row>
    <row r="406" spans="1:15" ht="91" customHeight="1">
      <c r="A406" s="29" t="s">
        <v>211</v>
      </c>
      <c r="B406" s="26" t="s">
        <v>797</v>
      </c>
      <c r="C406" s="26" t="s">
        <v>793</v>
      </c>
      <c r="D406" s="58">
        <v>40654</v>
      </c>
      <c r="E406" s="26" t="s">
        <v>773</v>
      </c>
      <c r="F406" s="10" t="s">
        <v>2025</v>
      </c>
      <c r="G406" s="26" t="s">
        <v>774</v>
      </c>
      <c r="H406" s="27">
        <v>8347500</v>
      </c>
      <c r="I406" s="27">
        <v>7875000</v>
      </c>
      <c r="J406" s="60">
        <v>0.94340000000000002</v>
      </c>
      <c r="K406" s="43" t="s">
        <v>216</v>
      </c>
      <c r="L406" s="43" t="s">
        <v>77</v>
      </c>
      <c r="M406" s="43">
        <v>1</v>
      </c>
      <c r="N406" s="28"/>
      <c r="O406" s="25"/>
    </row>
    <row r="407" spans="1:15" ht="91" customHeight="1">
      <c r="A407" s="29" t="s">
        <v>211</v>
      </c>
      <c r="B407" s="26" t="s">
        <v>798</v>
      </c>
      <c r="C407" s="26" t="s">
        <v>793</v>
      </c>
      <c r="D407" s="58">
        <v>40634</v>
      </c>
      <c r="E407" s="26" t="s">
        <v>773</v>
      </c>
      <c r="F407" s="10" t="s">
        <v>2025</v>
      </c>
      <c r="G407" s="26" t="s">
        <v>774</v>
      </c>
      <c r="H407" s="27">
        <v>20800500</v>
      </c>
      <c r="I407" s="27">
        <v>18375000</v>
      </c>
      <c r="J407" s="60">
        <v>0.88339999999999996</v>
      </c>
      <c r="K407" s="43" t="s">
        <v>216</v>
      </c>
      <c r="L407" s="43" t="s">
        <v>77</v>
      </c>
      <c r="M407" s="43">
        <v>1</v>
      </c>
      <c r="N407" s="28"/>
      <c r="O407" s="25"/>
    </row>
    <row r="408" spans="1:15" ht="91" customHeight="1">
      <c r="A408" s="29" t="s">
        <v>211</v>
      </c>
      <c r="B408" s="26" t="s">
        <v>799</v>
      </c>
      <c r="C408" s="26" t="s">
        <v>793</v>
      </c>
      <c r="D408" s="58">
        <v>40634</v>
      </c>
      <c r="E408" s="26" t="s">
        <v>773</v>
      </c>
      <c r="F408" s="10" t="s">
        <v>2025</v>
      </c>
      <c r="G408" s="26" t="s">
        <v>774</v>
      </c>
      <c r="H408" s="27">
        <v>83097000</v>
      </c>
      <c r="I408" s="27">
        <v>77700000</v>
      </c>
      <c r="J408" s="60">
        <v>0.93510000000000004</v>
      </c>
      <c r="K408" s="43" t="s">
        <v>216</v>
      </c>
      <c r="L408" s="43" t="s">
        <v>77</v>
      </c>
      <c r="M408" s="43">
        <v>1</v>
      </c>
      <c r="N408" s="28"/>
      <c r="O408" s="25"/>
    </row>
    <row r="409" spans="1:15" ht="91" customHeight="1">
      <c r="A409" s="29" t="s">
        <v>211</v>
      </c>
      <c r="B409" s="26" t="s">
        <v>800</v>
      </c>
      <c r="C409" s="26" t="s">
        <v>793</v>
      </c>
      <c r="D409" s="58">
        <v>40634</v>
      </c>
      <c r="E409" s="26" t="s">
        <v>773</v>
      </c>
      <c r="F409" s="10" t="s">
        <v>2025</v>
      </c>
      <c r="G409" s="26" t="s">
        <v>774</v>
      </c>
      <c r="H409" s="27">
        <v>14385000</v>
      </c>
      <c r="I409" s="27">
        <v>12390000</v>
      </c>
      <c r="J409" s="60">
        <v>0.86129999999999995</v>
      </c>
      <c r="K409" s="43" t="s">
        <v>216</v>
      </c>
      <c r="L409" s="43" t="s">
        <v>77</v>
      </c>
      <c r="M409" s="43">
        <v>3</v>
      </c>
      <c r="N409" s="28"/>
      <c r="O409" s="25"/>
    </row>
    <row r="410" spans="1:15" ht="91" customHeight="1">
      <c r="A410" s="29" t="s">
        <v>211</v>
      </c>
      <c r="B410" s="26" t="s">
        <v>801</v>
      </c>
      <c r="C410" s="26" t="s">
        <v>802</v>
      </c>
      <c r="D410" s="58">
        <v>40634</v>
      </c>
      <c r="E410" s="26" t="s">
        <v>773</v>
      </c>
      <c r="F410" s="10" t="s">
        <v>2025</v>
      </c>
      <c r="G410" s="26" t="s">
        <v>774</v>
      </c>
      <c r="H410" s="27">
        <v>69615000</v>
      </c>
      <c r="I410" s="27">
        <v>62580000</v>
      </c>
      <c r="J410" s="60">
        <v>0.89890000000000003</v>
      </c>
      <c r="K410" s="43" t="s">
        <v>216</v>
      </c>
      <c r="L410" s="43" t="s">
        <v>77</v>
      </c>
      <c r="M410" s="43">
        <v>1</v>
      </c>
      <c r="N410" s="28"/>
      <c r="O410" s="25"/>
    </row>
    <row r="411" spans="1:15" ht="91" customHeight="1">
      <c r="A411" s="29" t="s">
        <v>211</v>
      </c>
      <c r="B411" s="26" t="s">
        <v>803</v>
      </c>
      <c r="C411" s="26" t="s">
        <v>802</v>
      </c>
      <c r="D411" s="58">
        <v>40634</v>
      </c>
      <c r="E411" s="26" t="s">
        <v>773</v>
      </c>
      <c r="F411" s="10" t="s">
        <v>2025</v>
      </c>
      <c r="G411" s="26" t="s">
        <v>774</v>
      </c>
      <c r="H411" s="27">
        <v>6006000</v>
      </c>
      <c r="I411" s="27">
        <v>5355000</v>
      </c>
      <c r="J411" s="60">
        <v>0.89159999999999995</v>
      </c>
      <c r="K411" s="43" t="s">
        <v>216</v>
      </c>
      <c r="L411" s="43" t="s">
        <v>77</v>
      </c>
      <c r="M411" s="43">
        <v>1</v>
      </c>
      <c r="N411" s="28"/>
      <c r="O411" s="25"/>
    </row>
    <row r="412" spans="1:15" ht="91" customHeight="1">
      <c r="A412" s="29" t="s">
        <v>211</v>
      </c>
      <c r="B412" s="26" t="s">
        <v>804</v>
      </c>
      <c r="C412" s="26" t="s">
        <v>802</v>
      </c>
      <c r="D412" s="58">
        <v>40634</v>
      </c>
      <c r="E412" s="26" t="s">
        <v>773</v>
      </c>
      <c r="F412" s="10" t="s">
        <v>2025</v>
      </c>
      <c r="G412" s="26" t="s">
        <v>774</v>
      </c>
      <c r="H412" s="27">
        <v>25704000</v>
      </c>
      <c r="I412" s="27">
        <v>23310000</v>
      </c>
      <c r="J412" s="60">
        <v>0.90690000000000004</v>
      </c>
      <c r="K412" s="43" t="s">
        <v>216</v>
      </c>
      <c r="L412" s="43" t="s">
        <v>77</v>
      </c>
      <c r="M412" s="43">
        <v>1</v>
      </c>
      <c r="N412" s="28"/>
      <c r="O412" s="25"/>
    </row>
    <row r="413" spans="1:15" ht="91" customHeight="1">
      <c r="A413" s="29" t="s">
        <v>211</v>
      </c>
      <c r="B413" s="26" t="s">
        <v>805</v>
      </c>
      <c r="C413" s="26" t="s">
        <v>802</v>
      </c>
      <c r="D413" s="58">
        <v>40634</v>
      </c>
      <c r="E413" s="26" t="s">
        <v>773</v>
      </c>
      <c r="F413" s="10" t="s">
        <v>2025</v>
      </c>
      <c r="G413" s="26" t="s">
        <v>774</v>
      </c>
      <c r="H413" s="27">
        <v>31311000</v>
      </c>
      <c r="I413" s="27">
        <v>28350000</v>
      </c>
      <c r="J413" s="60">
        <v>0.90539999999999998</v>
      </c>
      <c r="K413" s="43" t="s">
        <v>216</v>
      </c>
      <c r="L413" s="43" t="s">
        <v>77</v>
      </c>
      <c r="M413" s="43">
        <v>2</v>
      </c>
      <c r="N413" s="28"/>
      <c r="O413" s="25"/>
    </row>
    <row r="414" spans="1:15" ht="91" customHeight="1">
      <c r="A414" s="29" t="s">
        <v>211</v>
      </c>
      <c r="B414" s="26" t="s">
        <v>806</v>
      </c>
      <c r="C414" s="26" t="s">
        <v>802</v>
      </c>
      <c r="D414" s="58">
        <v>40634</v>
      </c>
      <c r="E414" s="26" t="s">
        <v>773</v>
      </c>
      <c r="F414" s="10" t="s">
        <v>2025</v>
      </c>
      <c r="G414" s="26" t="s">
        <v>774</v>
      </c>
      <c r="H414" s="27">
        <v>63451500</v>
      </c>
      <c r="I414" s="27">
        <v>52185000</v>
      </c>
      <c r="J414" s="60">
        <v>0.82240000000000002</v>
      </c>
      <c r="K414" s="43" t="s">
        <v>216</v>
      </c>
      <c r="L414" s="43" t="s">
        <v>77</v>
      </c>
      <c r="M414" s="43">
        <v>3</v>
      </c>
      <c r="N414" s="28"/>
      <c r="O414" s="25"/>
    </row>
    <row r="415" spans="1:15" ht="91" customHeight="1">
      <c r="A415" s="29" t="s">
        <v>211</v>
      </c>
      <c r="B415" s="26" t="s">
        <v>807</v>
      </c>
      <c r="C415" s="26" t="s">
        <v>802</v>
      </c>
      <c r="D415" s="58">
        <v>40634</v>
      </c>
      <c r="E415" s="26" t="s">
        <v>773</v>
      </c>
      <c r="F415" s="10" t="s">
        <v>2025</v>
      </c>
      <c r="G415" s="26" t="s">
        <v>774</v>
      </c>
      <c r="H415" s="27">
        <v>81007500</v>
      </c>
      <c r="I415" s="27">
        <v>72870000</v>
      </c>
      <c r="J415" s="60">
        <v>0.89949999999999997</v>
      </c>
      <c r="K415" s="43" t="s">
        <v>216</v>
      </c>
      <c r="L415" s="43" t="s">
        <v>77</v>
      </c>
      <c r="M415" s="43">
        <v>1</v>
      </c>
      <c r="N415" s="28"/>
      <c r="O415" s="25"/>
    </row>
    <row r="416" spans="1:15" ht="91" customHeight="1">
      <c r="A416" s="29" t="s">
        <v>211</v>
      </c>
      <c r="B416" s="26" t="s">
        <v>808</v>
      </c>
      <c r="C416" s="26" t="s">
        <v>802</v>
      </c>
      <c r="D416" s="58">
        <v>40634</v>
      </c>
      <c r="E416" s="26" t="s">
        <v>773</v>
      </c>
      <c r="F416" s="10" t="s">
        <v>2025</v>
      </c>
      <c r="G416" s="26" t="s">
        <v>774</v>
      </c>
      <c r="H416" s="27">
        <v>51870000</v>
      </c>
      <c r="I416" s="27">
        <v>44100000</v>
      </c>
      <c r="J416" s="60">
        <v>0.85019999999999996</v>
      </c>
      <c r="K416" s="43" t="s">
        <v>216</v>
      </c>
      <c r="L416" s="43" t="s">
        <v>77</v>
      </c>
      <c r="M416" s="43">
        <v>1</v>
      </c>
      <c r="N416" s="28"/>
      <c r="O416" s="25"/>
    </row>
    <row r="417" spans="1:15" ht="91" customHeight="1">
      <c r="A417" s="29" t="s">
        <v>211</v>
      </c>
      <c r="B417" s="26" t="s">
        <v>809</v>
      </c>
      <c r="C417" s="26" t="s">
        <v>802</v>
      </c>
      <c r="D417" s="58">
        <v>40634</v>
      </c>
      <c r="E417" s="26" t="s">
        <v>773</v>
      </c>
      <c r="F417" s="10" t="s">
        <v>2025</v>
      </c>
      <c r="G417" s="26" t="s">
        <v>774</v>
      </c>
      <c r="H417" s="27">
        <v>15351000</v>
      </c>
      <c r="I417" s="27">
        <v>13020000</v>
      </c>
      <c r="J417" s="60">
        <v>0.84819999999999995</v>
      </c>
      <c r="K417" s="43" t="s">
        <v>216</v>
      </c>
      <c r="L417" s="43" t="s">
        <v>77</v>
      </c>
      <c r="M417" s="43">
        <v>1</v>
      </c>
      <c r="N417" s="28"/>
      <c r="O417" s="25"/>
    </row>
    <row r="418" spans="1:15" ht="91" customHeight="1">
      <c r="A418" s="29" t="s">
        <v>211</v>
      </c>
      <c r="B418" s="26" t="s">
        <v>810</v>
      </c>
      <c r="C418" s="26" t="s">
        <v>802</v>
      </c>
      <c r="D418" s="58">
        <v>40634</v>
      </c>
      <c r="E418" s="26" t="s">
        <v>773</v>
      </c>
      <c r="F418" s="10" t="s">
        <v>2025</v>
      </c>
      <c r="G418" s="26" t="s">
        <v>774</v>
      </c>
      <c r="H418" s="27">
        <v>70486500</v>
      </c>
      <c r="I418" s="27">
        <v>57855000</v>
      </c>
      <c r="J418" s="60">
        <v>0.82079999999999997</v>
      </c>
      <c r="K418" s="43" t="s">
        <v>216</v>
      </c>
      <c r="L418" s="43" t="s">
        <v>77</v>
      </c>
      <c r="M418" s="43">
        <v>6</v>
      </c>
      <c r="N418" s="28"/>
      <c r="O418" s="25"/>
    </row>
    <row r="419" spans="1:15" ht="91" customHeight="1">
      <c r="A419" s="29" t="s">
        <v>211</v>
      </c>
      <c r="B419" s="26" t="s">
        <v>811</v>
      </c>
      <c r="C419" s="26" t="s">
        <v>812</v>
      </c>
      <c r="D419" s="58">
        <v>40634</v>
      </c>
      <c r="E419" s="26" t="s">
        <v>773</v>
      </c>
      <c r="F419" s="10" t="s">
        <v>2025</v>
      </c>
      <c r="G419" s="26" t="s">
        <v>774</v>
      </c>
      <c r="H419" s="27">
        <v>79957500</v>
      </c>
      <c r="I419" s="27">
        <v>67935000</v>
      </c>
      <c r="J419" s="60">
        <v>0.84960000000000002</v>
      </c>
      <c r="K419" s="43" t="s">
        <v>216</v>
      </c>
      <c r="L419" s="43" t="s">
        <v>77</v>
      </c>
      <c r="M419" s="43">
        <v>1</v>
      </c>
      <c r="N419" s="28"/>
      <c r="O419" s="25"/>
    </row>
    <row r="420" spans="1:15" ht="91" customHeight="1">
      <c r="A420" s="29" t="s">
        <v>211</v>
      </c>
      <c r="B420" s="26" t="s">
        <v>813</v>
      </c>
      <c r="C420" s="26" t="s">
        <v>812</v>
      </c>
      <c r="D420" s="58">
        <v>40634</v>
      </c>
      <c r="E420" s="26" t="s">
        <v>773</v>
      </c>
      <c r="F420" s="10" t="s">
        <v>2025</v>
      </c>
      <c r="G420" s="26" t="s">
        <v>774</v>
      </c>
      <c r="H420" s="27">
        <v>42588000</v>
      </c>
      <c r="I420" s="27">
        <v>36015000</v>
      </c>
      <c r="J420" s="60">
        <v>0.84570000000000001</v>
      </c>
      <c r="K420" s="43" t="s">
        <v>814</v>
      </c>
      <c r="L420" s="43" t="s">
        <v>815</v>
      </c>
      <c r="M420" s="43">
        <v>1</v>
      </c>
      <c r="N420" s="28"/>
      <c r="O420" s="25"/>
    </row>
    <row r="421" spans="1:15" ht="91" customHeight="1">
      <c r="A421" s="29" t="s">
        <v>211</v>
      </c>
      <c r="B421" s="26" t="s">
        <v>816</v>
      </c>
      <c r="C421" s="26" t="s">
        <v>812</v>
      </c>
      <c r="D421" s="58">
        <v>40634</v>
      </c>
      <c r="E421" s="26" t="s">
        <v>773</v>
      </c>
      <c r="F421" s="10" t="s">
        <v>2025</v>
      </c>
      <c r="G421" s="26" t="s">
        <v>774</v>
      </c>
      <c r="H421" s="27">
        <v>13828500</v>
      </c>
      <c r="I421" s="27">
        <v>12285000</v>
      </c>
      <c r="J421" s="60">
        <v>0.88839999999999997</v>
      </c>
      <c r="K421" s="43" t="s">
        <v>216</v>
      </c>
      <c r="L421" s="43" t="s">
        <v>77</v>
      </c>
      <c r="M421" s="43">
        <v>1</v>
      </c>
      <c r="N421" s="28"/>
      <c r="O421" s="25"/>
    </row>
    <row r="422" spans="1:15" ht="91" customHeight="1">
      <c r="A422" s="29" t="s">
        <v>211</v>
      </c>
      <c r="B422" s="26" t="s">
        <v>817</v>
      </c>
      <c r="C422" s="26" t="s">
        <v>812</v>
      </c>
      <c r="D422" s="58">
        <v>40634</v>
      </c>
      <c r="E422" s="26" t="s">
        <v>773</v>
      </c>
      <c r="F422" s="10" t="s">
        <v>2025</v>
      </c>
      <c r="G422" s="26" t="s">
        <v>774</v>
      </c>
      <c r="H422" s="27">
        <v>26638500</v>
      </c>
      <c r="I422" s="27">
        <v>21945000</v>
      </c>
      <c r="J422" s="60">
        <v>0.82379999999999998</v>
      </c>
      <c r="K422" s="43" t="s">
        <v>216</v>
      </c>
      <c r="L422" s="43" t="s">
        <v>77</v>
      </c>
      <c r="M422" s="43">
        <v>4</v>
      </c>
      <c r="N422" s="28"/>
      <c r="O422" s="25"/>
    </row>
    <row r="423" spans="1:15" ht="91" customHeight="1">
      <c r="A423" s="29" t="s">
        <v>211</v>
      </c>
      <c r="B423" s="26" t="s">
        <v>818</v>
      </c>
      <c r="C423" s="26" t="s">
        <v>812</v>
      </c>
      <c r="D423" s="58">
        <v>40634</v>
      </c>
      <c r="E423" s="26" t="s">
        <v>773</v>
      </c>
      <c r="F423" s="10" t="s">
        <v>2025</v>
      </c>
      <c r="G423" s="26" t="s">
        <v>774</v>
      </c>
      <c r="H423" s="27">
        <v>132205500</v>
      </c>
      <c r="I423" s="27">
        <v>108150000</v>
      </c>
      <c r="J423" s="60">
        <v>0.81799999999999995</v>
      </c>
      <c r="K423" s="43" t="s">
        <v>216</v>
      </c>
      <c r="L423" s="43" t="s">
        <v>77</v>
      </c>
      <c r="M423" s="43">
        <v>4</v>
      </c>
      <c r="N423" s="28"/>
      <c r="O423" s="25"/>
    </row>
    <row r="424" spans="1:15" ht="91" customHeight="1">
      <c r="A424" s="29" t="s">
        <v>211</v>
      </c>
      <c r="B424" s="26" t="s">
        <v>819</v>
      </c>
      <c r="C424" s="26" t="s">
        <v>812</v>
      </c>
      <c r="D424" s="58">
        <v>40634</v>
      </c>
      <c r="E424" s="26" t="s">
        <v>773</v>
      </c>
      <c r="F424" s="10" t="s">
        <v>2025</v>
      </c>
      <c r="G424" s="26" t="s">
        <v>774</v>
      </c>
      <c r="H424" s="27">
        <v>59650500</v>
      </c>
      <c r="I424" s="27">
        <v>56595000</v>
      </c>
      <c r="J424" s="60">
        <v>0.94879999999999998</v>
      </c>
      <c r="K424" s="43" t="s">
        <v>216</v>
      </c>
      <c r="L424" s="43" t="s">
        <v>77</v>
      </c>
      <c r="M424" s="43">
        <v>1</v>
      </c>
      <c r="N424" s="28"/>
      <c r="O424" s="25"/>
    </row>
    <row r="425" spans="1:15" ht="91" customHeight="1">
      <c r="A425" s="29" t="s">
        <v>211</v>
      </c>
      <c r="B425" s="26" t="s">
        <v>820</v>
      </c>
      <c r="C425" s="26" t="s">
        <v>821</v>
      </c>
      <c r="D425" s="58">
        <v>40634</v>
      </c>
      <c r="E425" s="26" t="s">
        <v>773</v>
      </c>
      <c r="F425" s="10" t="s">
        <v>2025</v>
      </c>
      <c r="G425" s="26" t="s">
        <v>774</v>
      </c>
      <c r="H425" s="27">
        <v>20244000</v>
      </c>
      <c r="I425" s="27">
        <v>17325000</v>
      </c>
      <c r="J425" s="60">
        <v>0.85580000000000001</v>
      </c>
      <c r="K425" s="43" t="s">
        <v>216</v>
      </c>
      <c r="L425" s="43" t="s">
        <v>77</v>
      </c>
      <c r="M425" s="43">
        <v>3</v>
      </c>
      <c r="N425" s="28"/>
      <c r="O425" s="25"/>
    </row>
    <row r="426" spans="1:15" ht="91" customHeight="1">
      <c r="A426" s="29" t="s">
        <v>211</v>
      </c>
      <c r="B426" s="26" t="s">
        <v>822</v>
      </c>
      <c r="C426" s="26" t="s">
        <v>821</v>
      </c>
      <c r="D426" s="58">
        <v>40634</v>
      </c>
      <c r="E426" s="26" t="s">
        <v>773</v>
      </c>
      <c r="F426" s="10" t="s">
        <v>2025</v>
      </c>
      <c r="G426" s="26" t="s">
        <v>774</v>
      </c>
      <c r="H426" s="27">
        <v>48436500</v>
      </c>
      <c r="I426" s="27">
        <v>39585000</v>
      </c>
      <c r="J426" s="60">
        <v>0.81730000000000003</v>
      </c>
      <c r="K426" s="43" t="s">
        <v>216</v>
      </c>
      <c r="L426" s="43" t="s">
        <v>77</v>
      </c>
      <c r="M426" s="43">
        <v>7</v>
      </c>
      <c r="N426" s="28"/>
      <c r="O426" s="25"/>
    </row>
    <row r="427" spans="1:15" ht="91" customHeight="1">
      <c r="A427" s="29" t="s">
        <v>211</v>
      </c>
      <c r="B427" s="26" t="s">
        <v>823</v>
      </c>
      <c r="C427" s="26" t="s">
        <v>821</v>
      </c>
      <c r="D427" s="58">
        <v>40634</v>
      </c>
      <c r="E427" s="26" t="s">
        <v>773</v>
      </c>
      <c r="F427" s="10" t="s">
        <v>2025</v>
      </c>
      <c r="G427" s="26" t="s">
        <v>774</v>
      </c>
      <c r="H427" s="27">
        <v>16432500</v>
      </c>
      <c r="I427" s="27">
        <v>14805000</v>
      </c>
      <c r="J427" s="60">
        <v>0.90100000000000002</v>
      </c>
      <c r="K427" s="43" t="s">
        <v>216</v>
      </c>
      <c r="L427" s="43" t="s">
        <v>77</v>
      </c>
      <c r="M427" s="43">
        <v>1</v>
      </c>
      <c r="N427" s="28"/>
      <c r="O427" s="25"/>
    </row>
    <row r="428" spans="1:15" ht="91" customHeight="1">
      <c r="A428" s="29" t="s">
        <v>211</v>
      </c>
      <c r="B428" s="26" t="s">
        <v>824</v>
      </c>
      <c r="C428" s="26" t="s">
        <v>821</v>
      </c>
      <c r="D428" s="58">
        <v>40634</v>
      </c>
      <c r="E428" s="26" t="s">
        <v>773</v>
      </c>
      <c r="F428" s="10" t="s">
        <v>2025</v>
      </c>
      <c r="G428" s="26" t="s">
        <v>774</v>
      </c>
      <c r="H428" s="27">
        <v>126766500</v>
      </c>
      <c r="I428" s="27">
        <v>111825000</v>
      </c>
      <c r="J428" s="60">
        <v>0.8821</v>
      </c>
      <c r="K428" s="43" t="s">
        <v>216</v>
      </c>
      <c r="L428" s="43" t="s">
        <v>77</v>
      </c>
      <c r="M428" s="43">
        <v>1</v>
      </c>
      <c r="N428" s="28"/>
      <c r="O428" s="25"/>
    </row>
    <row r="429" spans="1:15" ht="91" customHeight="1">
      <c r="A429" s="29" t="s">
        <v>211</v>
      </c>
      <c r="B429" s="26" t="s">
        <v>825</v>
      </c>
      <c r="C429" s="26" t="s">
        <v>821</v>
      </c>
      <c r="D429" s="58">
        <v>40634</v>
      </c>
      <c r="E429" s="26" t="s">
        <v>773</v>
      </c>
      <c r="F429" s="10" t="s">
        <v>2025</v>
      </c>
      <c r="G429" s="26" t="s">
        <v>774</v>
      </c>
      <c r="H429" s="27">
        <v>71746500</v>
      </c>
      <c r="I429" s="27">
        <v>58170000</v>
      </c>
      <c r="J429" s="60">
        <v>0.81079999999999997</v>
      </c>
      <c r="K429" s="43" t="s">
        <v>216</v>
      </c>
      <c r="L429" s="43" t="s">
        <v>77</v>
      </c>
      <c r="M429" s="43">
        <v>6</v>
      </c>
      <c r="N429" s="28"/>
      <c r="O429" s="25"/>
    </row>
    <row r="430" spans="1:15" ht="91" customHeight="1">
      <c r="A430" s="29" t="s">
        <v>211</v>
      </c>
      <c r="B430" s="26" t="s">
        <v>826</v>
      </c>
      <c r="C430" s="26" t="s">
        <v>821</v>
      </c>
      <c r="D430" s="58">
        <v>40743</v>
      </c>
      <c r="E430" s="26" t="s">
        <v>773</v>
      </c>
      <c r="F430" s="10" t="s">
        <v>2025</v>
      </c>
      <c r="G430" s="26" t="s">
        <v>774</v>
      </c>
      <c r="H430" s="27">
        <v>61351500</v>
      </c>
      <c r="I430" s="27">
        <v>53550000</v>
      </c>
      <c r="J430" s="60">
        <v>0.87280000000000002</v>
      </c>
      <c r="K430" s="43" t="s">
        <v>216</v>
      </c>
      <c r="L430" s="43" t="s">
        <v>77</v>
      </c>
      <c r="M430" s="43">
        <v>2</v>
      </c>
      <c r="N430" s="28"/>
      <c r="O430" s="25"/>
    </row>
    <row r="431" spans="1:15" ht="91" customHeight="1">
      <c r="A431" s="29" t="s">
        <v>211</v>
      </c>
      <c r="B431" s="26" t="s">
        <v>827</v>
      </c>
      <c r="C431" s="26" t="s">
        <v>828</v>
      </c>
      <c r="D431" s="58">
        <v>40878</v>
      </c>
      <c r="E431" s="26" t="s">
        <v>773</v>
      </c>
      <c r="F431" s="10" t="s">
        <v>2025</v>
      </c>
      <c r="G431" s="26" t="s">
        <v>774</v>
      </c>
      <c r="H431" s="27">
        <v>9009000</v>
      </c>
      <c r="I431" s="27">
        <v>8400000</v>
      </c>
      <c r="J431" s="60">
        <v>0.93240000000000001</v>
      </c>
      <c r="K431" s="43" t="s">
        <v>216</v>
      </c>
      <c r="L431" s="43" t="s">
        <v>77</v>
      </c>
      <c r="M431" s="43">
        <v>1</v>
      </c>
      <c r="N431" s="28"/>
      <c r="O431" s="25"/>
    </row>
    <row r="432" spans="1:15" ht="91" customHeight="1">
      <c r="A432" s="29" t="s">
        <v>211</v>
      </c>
      <c r="B432" s="26" t="s">
        <v>829</v>
      </c>
      <c r="C432" s="26" t="s">
        <v>828</v>
      </c>
      <c r="D432" s="58">
        <v>40634</v>
      </c>
      <c r="E432" s="26" t="s">
        <v>773</v>
      </c>
      <c r="F432" s="10" t="s">
        <v>2025</v>
      </c>
      <c r="G432" s="26" t="s">
        <v>774</v>
      </c>
      <c r="H432" s="27">
        <v>10867500</v>
      </c>
      <c r="I432" s="27">
        <v>9870000</v>
      </c>
      <c r="J432" s="60">
        <v>0.90820000000000001</v>
      </c>
      <c r="K432" s="43" t="s">
        <v>216</v>
      </c>
      <c r="L432" s="43" t="s">
        <v>77</v>
      </c>
      <c r="M432" s="43">
        <v>1</v>
      </c>
      <c r="N432" s="28"/>
      <c r="O432" s="25"/>
    </row>
    <row r="433" spans="1:15" ht="91" customHeight="1">
      <c r="A433" s="29" t="s">
        <v>211</v>
      </c>
      <c r="B433" s="26" t="s">
        <v>830</v>
      </c>
      <c r="C433" s="26" t="s">
        <v>828</v>
      </c>
      <c r="D433" s="58">
        <v>40634</v>
      </c>
      <c r="E433" s="26" t="s">
        <v>773</v>
      </c>
      <c r="F433" s="10" t="s">
        <v>2025</v>
      </c>
      <c r="G433" s="26" t="s">
        <v>774</v>
      </c>
      <c r="H433" s="27">
        <v>11130000</v>
      </c>
      <c r="I433" s="27">
        <v>10080000</v>
      </c>
      <c r="J433" s="60">
        <v>0.90569999999999995</v>
      </c>
      <c r="K433" s="43" t="s">
        <v>216</v>
      </c>
      <c r="L433" s="43" t="s">
        <v>77</v>
      </c>
      <c r="M433" s="43">
        <v>1</v>
      </c>
      <c r="N433" s="28"/>
      <c r="O433" s="25"/>
    </row>
    <row r="434" spans="1:15" ht="91" customHeight="1">
      <c r="A434" s="29" t="s">
        <v>211</v>
      </c>
      <c r="B434" s="26" t="s">
        <v>831</v>
      </c>
      <c r="C434" s="26" t="s">
        <v>828</v>
      </c>
      <c r="D434" s="58">
        <v>40634</v>
      </c>
      <c r="E434" s="26" t="s">
        <v>773</v>
      </c>
      <c r="F434" s="10" t="s">
        <v>2025</v>
      </c>
      <c r="G434" s="26" t="s">
        <v>774</v>
      </c>
      <c r="H434" s="27">
        <v>8452500</v>
      </c>
      <c r="I434" s="27">
        <v>7770000</v>
      </c>
      <c r="J434" s="60">
        <v>0.91930000000000001</v>
      </c>
      <c r="K434" s="43" t="s">
        <v>216</v>
      </c>
      <c r="L434" s="43" t="s">
        <v>77</v>
      </c>
      <c r="M434" s="43">
        <v>1</v>
      </c>
      <c r="N434" s="28"/>
      <c r="O434" s="25"/>
    </row>
    <row r="435" spans="1:15" ht="91" customHeight="1">
      <c r="A435" s="29" t="s">
        <v>211</v>
      </c>
      <c r="B435" s="26" t="s">
        <v>832</v>
      </c>
      <c r="C435" s="26" t="s">
        <v>828</v>
      </c>
      <c r="D435" s="58">
        <v>40634</v>
      </c>
      <c r="E435" s="26" t="s">
        <v>773</v>
      </c>
      <c r="F435" s="10" t="s">
        <v>2025</v>
      </c>
      <c r="G435" s="26" t="s">
        <v>774</v>
      </c>
      <c r="H435" s="27">
        <v>67074000</v>
      </c>
      <c r="I435" s="27">
        <v>63735000</v>
      </c>
      <c r="J435" s="60">
        <v>0.95020000000000004</v>
      </c>
      <c r="K435" s="43" t="s">
        <v>216</v>
      </c>
      <c r="L435" s="43" t="s">
        <v>77</v>
      </c>
      <c r="M435" s="43">
        <v>1</v>
      </c>
      <c r="N435" s="28"/>
      <c r="O435" s="25"/>
    </row>
    <row r="436" spans="1:15" ht="91" customHeight="1">
      <c r="A436" s="29" t="s">
        <v>211</v>
      </c>
      <c r="B436" s="26" t="s">
        <v>833</v>
      </c>
      <c r="C436" s="26" t="s">
        <v>834</v>
      </c>
      <c r="D436" s="58">
        <v>40634</v>
      </c>
      <c r="E436" s="26" t="s">
        <v>773</v>
      </c>
      <c r="F436" s="10" t="s">
        <v>2025</v>
      </c>
      <c r="G436" s="26" t="s">
        <v>774</v>
      </c>
      <c r="H436" s="27">
        <v>12831000</v>
      </c>
      <c r="I436" s="27">
        <v>10500000</v>
      </c>
      <c r="J436" s="60">
        <v>0.81830000000000003</v>
      </c>
      <c r="K436" s="43" t="s">
        <v>216</v>
      </c>
      <c r="L436" s="43" t="s">
        <v>77</v>
      </c>
      <c r="M436" s="43">
        <v>10</v>
      </c>
      <c r="N436" s="28"/>
      <c r="O436" s="25"/>
    </row>
    <row r="437" spans="1:15" ht="91" customHeight="1">
      <c r="A437" s="29" t="s">
        <v>211</v>
      </c>
      <c r="B437" s="26" t="s">
        <v>835</v>
      </c>
      <c r="C437" s="26" t="s">
        <v>834</v>
      </c>
      <c r="D437" s="58">
        <v>40634</v>
      </c>
      <c r="E437" s="26" t="s">
        <v>773</v>
      </c>
      <c r="F437" s="10" t="s">
        <v>2025</v>
      </c>
      <c r="G437" s="26" t="s">
        <v>774</v>
      </c>
      <c r="H437" s="27">
        <v>62128500</v>
      </c>
      <c r="I437" s="27">
        <v>56700000</v>
      </c>
      <c r="J437" s="60">
        <v>0.91259999999999997</v>
      </c>
      <c r="K437" s="43" t="s">
        <v>216</v>
      </c>
      <c r="L437" s="43" t="s">
        <v>77</v>
      </c>
      <c r="M437" s="43">
        <v>1</v>
      </c>
      <c r="N437" s="28"/>
      <c r="O437" s="25"/>
    </row>
    <row r="438" spans="1:15" ht="91" customHeight="1">
      <c r="A438" s="29" t="s">
        <v>211</v>
      </c>
      <c r="B438" s="26" t="s">
        <v>836</v>
      </c>
      <c r="C438" s="26" t="s">
        <v>834</v>
      </c>
      <c r="D438" s="58">
        <v>40634</v>
      </c>
      <c r="E438" s="26" t="s">
        <v>773</v>
      </c>
      <c r="F438" s="10" t="s">
        <v>2025</v>
      </c>
      <c r="G438" s="26" t="s">
        <v>774</v>
      </c>
      <c r="H438" s="27">
        <v>10447500</v>
      </c>
      <c r="I438" s="27">
        <v>9450000</v>
      </c>
      <c r="J438" s="60">
        <v>0.90449999999999997</v>
      </c>
      <c r="K438" s="43" t="s">
        <v>216</v>
      </c>
      <c r="L438" s="43" t="s">
        <v>77</v>
      </c>
      <c r="M438" s="43">
        <v>1</v>
      </c>
      <c r="N438" s="28"/>
      <c r="O438" s="25"/>
    </row>
    <row r="439" spans="1:15" ht="91" customHeight="1">
      <c r="A439" s="29" t="s">
        <v>211</v>
      </c>
      <c r="B439" s="26" t="s">
        <v>837</v>
      </c>
      <c r="C439" s="26" t="s">
        <v>834</v>
      </c>
      <c r="D439" s="58">
        <v>40634</v>
      </c>
      <c r="E439" s="26" t="s">
        <v>773</v>
      </c>
      <c r="F439" s="10" t="s">
        <v>2025</v>
      </c>
      <c r="G439" s="26" t="s">
        <v>774</v>
      </c>
      <c r="H439" s="27">
        <v>21546000</v>
      </c>
      <c r="I439" s="27">
        <v>18480000</v>
      </c>
      <c r="J439" s="60">
        <v>0.85770000000000002</v>
      </c>
      <c r="K439" s="43" t="s">
        <v>216</v>
      </c>
      <c r="L439" s="43" t="s">
        <v>77</v>
      </c>
      <c r="M439" s="43">
        <v>2</v>
      </c>
      <c r="N439" s="28"/>
      <c r="O439" s="25"/>
    </row>
    <row r="440" spans="1:15" ht="91" customHeight="1">
      <c r="A440" s="29" t="s">
        <v>211</v>
      </c>
      <c r="B440" s="26" t="s">
        <v>838</v>
      </c>
      <c r="C440" s="26" t="s">
        <v>834</v>
      </c>
      <c r="D440" s="58">
        <v>40634</v>
      </c>
      <c r="E440" s="26" t="s">
        <v>773</v>
      </c>
      <c r="F440" s="10" t="s">
        <v>2025</v>
      </c>
      <c r="G440" s="26" t="s">
        <v>774</v>
      </c>
      <c r="H440" s="27">
        <v>41181000</v>
      </c>
      <c r="I440" s="27">
        <v>38850000</v>
      </c>
      <c r="J440" s="60">
        <v>0.94340000000000002</v>
      </c>
      <c r="K440" s="43" t="s">
        <v>216</v>
      </c>
      <c r="L440" s="43" t="s">
        <v>77</v>
      </c>
      <c r="M440" s="43">
        <v>1</v>
      </c>
      <c r="N440" s="28"/>
      <c r="O440" s="25"/>
    </row>
    <row r="441" spans="1:15" ht="91" customHeight="1">
      <c r="A441" s="29" t="s">
        <v>211</v>
      </c>
      <c r="B441" s="26" t="s">
        <v>839</v>
      </c>
      <c r="C441" s="26" t="s">
        <v>834</v>
      </c>
      <c r="D441" s="58">
        <v>40634</v>
      </c>
      <c r="E441" s="26" t="s">
        <v>773</v>
      </c>
      <c r="F441" s="10" t="s">
        <v>2025</v>
      </c>
      <c r="G441" s="26" t="s">
        <v>774</v>
      </c>
      <c r="H441" s="27">
        <v>39448500</v>
      </c>
      <c r="I441" s="27">
        <v>35700000</v>
      </c>
      <c r="J441" s="60">
        <v>0.90500000000000003</v>
      </c>
      <c r="K441" s="43" t="s">
        <v>216</v>
      </c>
      <c r="L441" s="43" t="s">
        <v>77</v>
      </c>
      <c r="M441" s="43">
        <v>1</v>
      </c>
      <c r="N441" s="28"/>
      <c r="O441" s="25"/>
    </row>
    <row r="442" spans="1:15" ht="91" customHeight="1">
      <c r="A442" s="29" t="s">
        <v>211</v>
      </c>
      <c r="B442" s="26" t="s">
        <v>840</v>
      </c>
      <c r="C442" s="26" t="s">
        <v>841</v>
      </c>
      <c r="D442" s="58">
        <v>40634</v>
      </c>
      <c r="E442" s="26" t="s">
        <v>773</v>
      </c>
      <c r="F442" s="10" t="s">
        <v>2025</v>
      </c>
      <c r="G442" s="26" t="s">
        <v>774</v>
      </c>
      <c r="H442" s="27">
        <v>91402500</v>
      </c>
      <c r="I442" s="27">
        <v>77805000</v>
      </c>
      <c r="J442" s="60">
        <v>0.85119999999999996</v>
      </c>
      <c r="K442" s="43" t="s">
        <v>216</v>
      </c>
      <c r="L442" s="43" t="s">
        <v>77</v>
      </c>
      <c r="M442" s="43">
        <v>2</v>
      </c>
      <c r="N442" s="28"/>
      <c r="O442" s="25"/>
    </row>
    <row r="443" spans="1:15" ht="91" customHeight="1">
      <c r="A443" s="29" t="s">
        <v>211</v>
      </c>
      <c r="B443" s="26" t="s">
        <v>842</v>
      </c>
      <c r="C443" s="26" t="s">
        <v>841</v>
      </c>
      <c r="D443" s="58">
        <v>40634</v>
      </c>
      <c r="E443" s="26" t="s">
        <v>773</v>
      </c>
      <c r="F443" s="10" t="s">
        <v>2025</v>
      </c>
      <c r="G443" s="26" t="s">
        <v>774</v>
      </c>
      <c r="H443" s="27">
        <v>151746000</v>
      </c>
      <c r="I443" s="27">
        <v>129150000</v>
      </c>
      <c r="J443" s="60">
        <v>0.85109999999999997</v>
      </c>
      <c r="K443" s="43" t="s">
        <v>216</v>
      </c>
      <c r="L443" s="43" t="s">
        <v>77</v>
      </c>
      <c r="M443" s="43">
        <v>1</v>
      </c>
      <c r="N443" s="28"/>
      <c r="O443" s="25"/>
    </row>
    <row r="444" spans="1:15" ht="91" customHeight="1">
      <c r="A444" s="29" t="s">
        <v>211</v>
      </c>
      <c r="B444" s="26" t="s">
        <v>843</v>
      </c>
      <c r="C444" s="26" t="s">
        <v>841</v>
      </c>
      <c r="D444" s="58">
        <v>40634</v>
      </c>
      <c r="E444" s="26" t="s">
        <v>773</v>
      </c>
      <c r="F444" s="10" t="s">
        <v>2025</v>
      </c>
      <c r="G444" s="26" t="s">
        <v>774</v>
      </c>
      <c r="H444" s="27">
        <v>47995500</v>
      </c>
      <c r="I444" s="27">
        <v>40740000</v>
      </c>
      <c r="J444" s="60">
        <v>0.8488</v>
      </c>
      <c r="K444" s="43" t="s">
        <v>216</v>
      </c>
      <c r="L444" s="43" t="s">
        <v>77</v>
      </c>
      <c r="M444" s="43">
        <v>1</v>
      </c>
      <c r="N444" s="28"/>
      <c r="O444" s="25"/>
    </row>
    <row r="445" spans="1:15" ht="91" customHeight="1">
      <c r="A445" s="29" t="s">
        <v>211</v>
      </c>
      <c r="B445" s="26" t="s">
        <v>844</v>
      </c>
      <c r="C445" s="26" t="s">
        <v>841</v>
      </c>
      <c r="D445" s="58">
        <v>40634</v>
      </c>
      <c r="E445" s="26" t="s">
        <v>773</v>
      </c>
      <c r="F445" s="10" t="s">
        <v>2025</v>
      </c>
      <c r="G445" s="26" t="s">
        <v>774</v>
      </c>
      <c r="H445" s="27">
        <v>40908000</v>
      </c>
      <c r="I445" s="27">
        <v>38850000</v>
      </c>
      <c r="J445" s="60">
        <v>0.94969999999999999</v>
      </c>
      <c r="K445" s="43" t="s">
        <v>216</v>
      </c>
      <c r="L445" s="43" t="s">
        <v>77</v>
      </c>
      <c r="M445" s="43">
        <v>1</v>
      </c>
      <c r="N445" s="28"/>
      <c r="O445" s="25"/>
    </row>
    <row r="446" spans="1:15" ht="91" customHeight="1">
      <c r="A446" s="29" t="s">
        <v>211</v>
      </c>
      <c r="B446" s="26" t="s">
        <v>845</v>
      </c>
      <c r="C446" s="26" t="s">
        <v>841</v>
      </c>
      <c r="D446" s="58">
        <v>40634</v>
      </c>
      <c r="E446" s="26" t="s">
        <v>773</v>
      </c>
      <c r="F446" s="10" t="s">
        <v>2025</v>
      </c>
      <c r="G446" s="26" t="s">
        <v>774</v>
      </c>
      <c r="H446" s="27">
        <v>67651500</v>
      </c>
      <c r="I446" s="27">
        <v>53497500</v>
      </c>
      <c r="J446" s="60">
        <v>0.79079999999999995</v>
      </c>
      <c r="K446" s="43" t="s">
        <v>216</v>
      </c>
      <c r="L446" s="43" t="s">
        <v>77</v>
      </c>
      <c r="M446" s="43">
        <v>8</v>
      </c>
      <c r="N446" s="28"/>
      <c r="O446" s="25"/>
    </row>
    <row r="447" spans="1:15" ht="91" customHeight="1">
      <c r="A447" s="29" t="s">
        <v>211</v>
      </c>
      <c r="B447" s="26" t="s">
        <v>846</v>
      </c>
      <c r="C447" s="26" t="s">
        <v>841</v>
      </c>
      <c r="D447" s="58">
        <v>40634</v>
      </c>
      <c r="E447" s="26" t="s">
        <v>773</v>
      </c>
      <c r="F447" s="10" t="s">
        <v>2025</v>
      </c>
      <c r="G447" s="26" t="s">
        <v>774</v>
      </c>
      <c r="H447" s="27">
        <v>37422000</v>
      </c>
      <c r="I447" s="27">
        <v>29526000</v>
      </c>
      <c r="J447" s="60">
        <v>0.78900000000000003</v>
      </c>
      <c r="K447" s="43" t="s">
        <v>216</v>
      </c>
      <c r="L447" s="43" t="s">
        <v>77</v>
      </c>
      <c r="M447" s="43">
        <v>4</v>
      </c>
      <c r="N447" s="28"/>
      <c r="O447" s="25"/>
    </row>
    <row r="448" spans="1:15" ht="91" customHeight="1">
      <c r="A448" s="29" t="s">
        <v>211</v>
      </c>
      <c r="B448" s="26" t="s">
        <v>847</v>
      </c>
      <c r="C448" s="26" t="s">
        <v>841</v>
      </c>
      <c r="D448" s="58">
        <v>40634</v>
      </c>
      <c r="E448" s="26" t="s">
        <v>773</v>
      </c>
      <c r="F448" s="10" t="s">
        <v>2025</v>
      </c>
      <c r="G448" s="26" t="s">
        <v>774</v>
      </c>
      <c r="H448" s="27">
        <v>20527500</v>
      </c>
      <c r="I448" s="27">
        <v>18480000</v>
      </c>
      <c r="J448" s="60">
        <v>0.90029999999999999</v>
      </c>
      <c r="K448" s="43" t="s">
        <v>216</v>
      </c>
      <c r="L448" s="43" t="s">
        <v>77</v>
      </c>
      <c r="M448" s="43">
        <v>1</v>
      </c>
      <c r="N448" s="28"/>
      <c r="O448" s="25"/>
    </row>
    <row r="449" spans="1:15" ht="91" customHeight="1">
      <c r="A449" s="29" t="s">
        <v>211</v>
      </c>
      <c r="B449" s="26" t="s">
        <v>848</v>
      </c>
      <c r="C449" s="26" t="s">
        <v>841</v>
      </c>
      <c r="D449" s="58">
        <v>40634</v>
      </c>
      <c r="E449" s="26" t="s">
        <v>773</v>
      </c>
      <c r="F449" s="10" t="s">
        <v>2025</v>
      </c>
      <c r="G449" s="26" t="s">
        <v>774</v>
      </c>
      <c r="H449" s="27">
        <v>44310000</v>
      </c>
      <c r="I449" s="27">
        <v>38115000</v>
      </c>
      <c r="J449" s="60">
        <v>0.86019999999999996</v>
      </c>
      <c r="K449" s="43" t="s">
        <v>216</v>
      </c>
      <c r="L449" s="43" t="s">
        <v>77</v>
      </c>
      <c r="M449" s="43">
        <v>2</v>
      </c>
      <c r="N449" s="28"/>
      <c r="O449" s="25"/>
    </row>
    <row r="450" spans="1:15" ht="91" customHeight="1">
      <c r="A450" s="29" t="s">
        <v>211</v>
      </c>
      <c r="B450" s="26" t="s">
        <v>849</v>
      </c>
      <c r="C450" s="26" t="s">
        <v>841</v>
      </c>
      <c r="D450" s="58">
        <v>40634</v>
      </c>
      <c r="E450" s="26" t="s">
        <v>773</v>
      </c>
      <c r="F450" s="10" t="s">
        <v>2025</v>
      </c>
      <c r="G450" s="26" t="s">
        <v>774</v>
      </c>
      <c r="H450" s="27">
        <v>150727500</v>
      </c>
      <c r="I450" s="27">
        <v>136500000</v>
      </c>
      <c r="J450" s="60">
        <v>0.90559999999999996</v>
      </c>
      <c r="K450" s="43" t="s">
        <v>216</v>
      </c>
      <c r="L450" s="43" t="s">
        <v>77</v>
      </c>
      <c r="M450" s="43">
        <v>1</v>
      </c>
      <c r="N450" s="28"/>
      <c r="O450" s="25"/>
    </row>
    <row r="451" spans="1:15" ht="121" customHeight="1">
      <c r="A451" s="29" t="s">
        <v>211</v>
      </c>
      <c r="B451" s="26" t="s">
        <v>850</v>
      </c>
      <c r="C451" s="26" t="s">
        <v>841</v>
      </c>
      <c r="D451" s="58">
        <v>40634</v>
      </c>
      <c r="E451" s="26" t="s">
        <v>773</v>
      </c>
      <c r="F451" s="10" t="s">
        <v>2025</v>
      </c>
      <c r="G451" s="26" t="s">
        <v>774</v>
      </c>
      <c r="H451" s="27">
        <v>240439500</v>
      </c>
      <c r="I451" s="27">
        <v>220500000</v>
      </c>
      <c r="J451" s="60">
        <v>0.91710000000000003</v>
      </c>
      <c r="K451" s="43" t="s">
        <v>216</v>
      </c>
      <c r="L451" s="43" t="s">
        <v>77</v>
      </c>
      <c r="M451" s="43">
        <v>1</v>
      </c>
      <c r="N451" s="28"/>
      <c r="O451" s="25"/>
    </row>
    <row r="452" spans="1:15" ht="121" customHeight="1">
      <c r="A452" s="29" t="s">
        <v>211</v>
      </c>
      <c r="B452" s="26" t="s">
        <v>851</v>
      </c>
      <c r="C452" s="26" t="s">
        <v>841</v>
      </c>
      <c r="D452" s="58">
        <v>40634</v>
      </c>
      <c r="E452" s="26" t="s">
        <v>773</v>
      </c>
      <c r="F452" s="10" t="s">
        <v>2025</v>
      </c>
      <c r="G452" s="26" t="s">
        <v>774</v>
      </c>
      <c r="H452" s="27">
        <v>22249500</v>
      </c>
      <c r="I452" s="27">
        <v>18900000</v>
      </c>
      <c r="J452" s="60">
        <v>0.84950000000000003</v>
      </c>
      <c r="K452" s="43" t="s">
        <v>216</v>
      </c>
      <c r="L452" s="43" t="s">
        <v>77</v>
      </c>
      <c r="M452" s="43">
        <v>4</v>
      </c>
      <c r="N452" s="28"/>
      <c r="O452" s="25"/>
    </row>
    <row r="453" spans="1:15" ht="121" customHeight="1">
      <c r="A453" s="29" t="s">
        <v>211</v>
      </c>
      <c r="B453" s="26" t="s">
        <v>852</v>
      </c>
      <c r="C453" s="26" t="s">
        <v>841</v>
      </c>
      <c r="D453" s="58">
        <v>40634</v>
      </c>
      <c r="E453" s="26" t="s">
        <v>773</v>
      </c>
      <c r="F453" s="10" t="s">
        <v>2025</v>
      </c>
      <c r="G453" s="26" t="s">
        <v>774</v>
      </c>
      <c r="H453" s="27">
        <v>12820500</v>
      </c>
      <c r="I453" s="27">
        <v>10384500</v>
      </c>
      <c r="J453" s="60">
        <v>0.81</v>
      </c>
      <c r="K453" s="43" t="s">
        <v>216</v>
      </c>
      <c r="L453" s="43" t="s">
        <v>77</v>
      </c>
      <c r="M453" s="43">
        <v>4</v>
      </c>
      <c r="N453" s="28"/>
      <c r="O453" s="25"/>
    </row>
    <row r="454" spans="1:15" ht="121" customHeight="1">
      <c r="A454" s="29" t="s">
        <v>211</v>
      </c>
      <c r="B454" s="26" t="s">
        <v>853</v>
      </c>
      <c r="C454" s="26" t="s">
        <v>854</v>
      </c>
      <c r="D454" s="58">
        <v>40634</v>
      </c>
      <c r="E454" s="26" t="s">
        <v>773</v>
      </c>
      <c r="F454" s="10" t="s">
        <v>2025</v>
      </c>
      <c r="G454" s="26" t="s">
        <v>774</v>
      </c>
      <c r="H454" s="27">
        <v>19803000</v>
      </c>
      <c r="I454" s="27">
        <v>18480000</v>
      </c>
      <c r="J454" s="60">
        <v>0.93320000000000003</v>
      </c>
      <c r="K454" s="43" t="s">
        <v>216</v>
      </c>
      <c r="L454" s="43" t="s">
        <v>77</v>
      </c>
      <c r="M454" s="43">
        <v>1</v>
      </c>
      <c r="N454" s="28"/>
      <c r="O454" s="25"/>
    </row>
    <row r="455" spans="1:15" ht="121" customHeight="1">
      <c r="A455" s="29" t="s">
        <v>211</v>
      </c>
      <c r="B455" s="26" t="s">
        <v>855</v>
      </c>
      <c r="C455" s="26" t="s">
        <v>854</v>
      </c>
      <c r="D455" s="58">
        <v>40634</v>
      </c>
      <c r="E455" s="26" t="s">
        <v>773</v>
      </c>
      <c r="F455" s="10" t="s">
        <v>2025</v>
      </c>
      <c r="G455" s="26" t="s">
        <v>774</v>
      </c>
      <c r="H455" s="27">
        <v>8032500</v>
      </c>
      <c r="I455" s="27">
        <v>7560000</v>
      </c>
      <c r="J455" s="60">
        <v>0.94120000000000004</v>
      </c>
      <c r="K455" s="43" t="s">
        <v>216</v>
      </c>
      <c r="L455" s="43" t="s">
        <v>77</v>
      </c>
      <c r="M455" s="43">
        <v>1</v>
      </c>
      <c r="N455" s="28"/>
      <c r="O455" s="25"/>
    </row>
    <row r="456" spans="1:15" ht="121" customHeight="1">
      <c r="A456" s="29" t="s">
        <v>211</v>
      </c>
      <c r="B456" s="26" t="s">
        <v>856</v>
      </c>
      <c r="C456" s="26" t="s">
        <v>854</v>
      </c>
      <c r="D456" s="58">
        <v>40634</v>
      </c>
      <c r="E456" s="26" t="s">
        <v>773</v>
      </c>
      <c r="F456" s="10" t="s">
        <v>2025</v>
      </c>
      <c r="G456" s="26" t="s">
        <v>774</v>
      </c>
      <c r="H456" s="27">
        <v>17703000</v>
      </c>
      <c r="I456" s="27">
        <v>15015000</v>
      </c>
      <c r="J456" s="60">
        <v>0.84819999999999995</v>
      </c>
      <c r="K456" s="43" t="s">
        <v>216</v>
      </c>
      <c r="L456" s="43" t="s">
        <v>77</v>
      </c>
      <c r="M456" s="43">
        <v>1</v>
      </c>
      <c r="N456" s="28"/>
      <c r="O456" s="25"/>
    </row>
    <row r="457" spans="1:15" ht="121" customHeight="1">
      <c r="A457" s="29" t="s">
        <v>211</v>
      </c>
      <c r="B457" s="26" t="s">
        <v>857</v>
      </c>
      <c r="C457" s="26" t="s">
        <v>858</v>
      </c>
      <c r="D457" s="58">
        <v>40634</v>
      </c>
      <c r="E457" s="26" t="s">
        <v>773</v>
      </c>
      <c r="F457" s="10" t="s">
        <v>2025</v>
      </c>
      <c r="G457" s="26" t="s">
        <v>774</v>
      </c>
      <c r="H457" s="27">
        <v>35574000</v>
      </c>
      <c r="I457" s="27">
        <v>28108500</v>
      </c>
      <c r="J457" s="60">
        <v>0.79010000000000002</v>
      </c>
      <c r="K457" s="43" t="s">
        <v>216</v>
      </c>
      <c r="L457" s="43" t="s">
        <v>77</v>
      </c>
      <c r="M457" s="43">
        <v>6</v>
      </c>
      <c r="N457" s="28"/>
      <c r="O457" s="25"/>
    </row>
    <row r="458" spans="1:15" ht="121" customHeight="1">
      <c r="A458" s="29" t="s">
        <v>211</v>
      </c>
      <c r="B458" s="26" t="s">
        <v>859</v>
      </c>
      <c r="C458" s="26" t="s">
        <v>858</v>
      </c>
      <c r="D458" s="58">
        <v>40634</v>
      </c>
      <c r="E458" s="26" t="s">
        <v>773</v>
      </c>
      <c r="F458" s="10" t="s">
        <v>2025</v>
      </c>
      <c r="G458" s="26" t="s">
        <v>774</v>
      </c>
      <c r="H458" s="27">
        <v>11613000</v>
      </c>
      <c r="I458" s="27">
        <v>10500000</v>
      </c>
      <c r="J458" s="60">
        <v>0.9042</v>
      </c>
      <c r="K458" s="43" t="s">
        <v>216</v>
      </c>
      <c r="L458" s="43" t="s">
        <v>77</v>
      </c>
      <c r="M458" s="43">
        <v>1</v>
      </c>
      <c r="N458" s="28"/>
      <c r="O458" s="25"/>
    </row>
    <row r="459" spans="1:15" ht="121" customHeight="1">
      <c r="A459" s="29" t="s">
        <v>211</v>
      </c>
      <c r="B459" s="26" t="s">
        <v>860</v>
      </c>
      <c r="C459" s="26" t="s">
        <v>858</v>
      </c>
      <c r="D459" s="58">
        <v>40634</v>
      </c>
      <c r="E459" s="26" t="s">
        <v>773</v>
      </c>
      <c r="F459" s="10" t="s">
        <v>2025</v>
      </c>
      <c r="G459" s="26" t="s">
        <v>774</v>
      </c>
      <c r="H459" s="27">
        <v>68281500</v>
      </c>
      <c r="I459" s="27">
        <v>57960000</v>
      </c>
      <c r="J459" s="60">
        <v>0.8488</v>
      </c>
      <c r="K459" s="43" t="s">
        <v>216</v>
      </c>
      <c r="L459" s="43" t="s">
        <v>77</v>
      </c>
      <c r="M459" s="43">
        <v>1</v>
      </c>
      <c r="N459" s="28"/>
      <c r="O459" s="25"/>
    </row>
    <row r="460" spans="1:15" ht="121" customHeight="1">
      <c r="A460" s="29" t="s">
        <v>211</v>
      </c>
      <c r="B460" s="26" t="s">
        <v>861</v>
      </c>
      <c r="C460" s="26" t="s">
        <v>862</v>
      </c>
      <c r="D460" s="58">
        <v>40634</v>
      </c>
      <c r="E460" s="26" t="s">
        <v>773</v>
      </c>
      <c r="F460" s="10" t="s">
        <v>2025</v>
      </c>
      <c r="G460" s="26" t="s">
        <v>774</v>
      </c>
      <c r="H460" s="27">
        <v>136300500</v>
      </c>
      <c r="I460" s="27">
        <v>120750000</v>
      </c>
      <c r="J460" s="60">
        <v>0.88590000000000002</v>
      </c>
      <c r="K460" s="43" t="s">
        <v>216</v>
      </c>
      <c r="L460" s="43" t="s">
        <v>77</v>
      </c>
      <c r="M460" s="43">
        <v>1</v>
      </c>
      <c r="N460" s="28"/>
      <c r="O460" s="25"/>
    </row>
    <row r="461" spans="1:15" ht="121" customHeight="1">
      <c r="A461" s="29" t="s">
        <v>211</v>
      </c>
      <c r="B461" s="26" t="s">
        <v>863</v>
      </c>
      <c r="C461" s="26" t="s">
        <v>862</v>
      </c>
      <c r="D461" s="58">
        <v>40634</v>
      </c>
      <c r="E461" s="26" t="s">
        <v>773</v>
      </c>
      <c r="F461" s="10" t="s">
        <v>2025</v>
      </c>
      <c r="G461" s="26" t="s">
        <v>774</v>
      </c>
      <c r="H461" s="27">
        <v>76104000</v>
      </c>
      <c r="I461" s="27">
        <v>67200000</v>
      </c>
      <c r="J461" s="60">
        <v>0.88300000000000001</v>
      </c>
      <c r="K461" s="43" t="s">
        <v>216</v>
      </c>
      <c r="L461" s="43" t="s">
        <v>77</v>
      </c>
      <c r="M461" s="43">
        <v>1</v>
      </c>
      <c r="N461" s="28"/>
      <c r="O461" s="25"/>
    </row>
    <row r="462" spans="1:15" ht="121" customHeight="1">
      <c r="A462" s="29" t="s">
        <v>211</v>
      </c>
      <c r="B462" s="26" t="s">
        <v>864</v>
      </c>
      <c r="C462" s="26" t="s">
        <v>862</v>
      </c>
      <c r="D462" s="58">
        <v>40634</v>
      </c>
      <c r="E462" s="26" t="s">
        <v>773</v>
      </c>
      <c r="F462" s="10" t="s">
        <v>2025</v>
      </c>
      <c r="G462" s="26" t="s">
        <v>774</v>
      </c>
      <c r="H462" s="27">
        <v>68082000</v>
      </c>
      <c r="I462" s="27">
        <v>58800000</v>
      </c>
      <c r="J462" s="60">
        <v>0.86370000000000002</v>
      </c>
      <c r="K462" s="43" t="s">
        <v>216</v>
      </c>
      <c r="L462" s="43" t="s">
        <v>77</v>
      </c>
      <c r="M462" s="43">
        <v>1</v>
      </c>
      <c r="N462" s="28"/>
      <c r="O462" s="25"/>
    </row>
    <row r="463" spans="1:15" ht="121" customHeight="1">
      <c r="A463" s="29" t="s">
        <v>211</v>
      </c>
      <c r="B463" s="26" t="s">
        <v>865</v>
      </c>
      <c r="C463" s="26" t="s">
        <v>862</v>
      </c>
      <c r="D463" s="58">
        <v>40634</v>
      </c>
      <c r="E463" s="26" t="s">
        <v>773</v>
      </c>
      <c r="F463" s="10" t="s">
        <v>2025</v>
      </c>
      <c r="G463" s="26" t="s">
        <v>774</v>
      </c>
      <c r="H463" s="27">
        <v>44047500</v>
      </c>
      <c r="I463" s="27">
        <v>36750000</v>
      </c>
      <c r="J463" s="60">
        <v>0.83430000000000004</v>
      </c>
      <c r="K463" s="43" t="s">
        <v>216</v>
      </c>
      <c r="L463" s="43" t="s">
        <v>77</v>
      </c>
      <c r="M463" s="43">
        <v>1</v>
      </c>
      <c r="N463" s="28"/>
      <c r="O463" s="25"/>
    </row>
    <row r="464" spans="1:15" ht="121" customHeight="1">
      <c r="A464" s="29" t="s">
        <v>211</v>
      </c>
      <c r="B464" s="26" t="s">
        <v>866</v>
      </c>
      <c r="C464" s="26" t="s">
        <v>862</v>
      </c>
      <c r="D464" s="58">
        <v>40634</v>
      </c>
      <c r="E464" s="26" t="s">
        <v>773</v>
      </c>
      <c r="F464" s="10" t="s">
        <v>2025</v>
      </c>
      <c r="G464" s="26" t="s">
        <v>774</v>
      </c>
      <c r="H464" s="27">
        <v>53949000</v>
      </c>
      <c r="I464" s="27">
        <v>43575000</v>
      </c>
      <c r="J464" s="60">
        <v>0.80769999999999997</v>
      </c>
      <c r="K464" s="43" t="s">
        <v>216</v>
      </c>
      <c r="L464" s="43" t="s">
        <v>77</v>
      </c>
      <c r="M464" s="43">
        <v>7</v>
      </c>
      <c r="N464" s="28"/>
      <c r="O464" s="25"/>
    </row>
    <row r="465" spans="1:15" ht="121" customHeight="1">
      <c r="A465" s="29" t="s">
        <v>211</v>
      </c>
      <c r="B465" s="26" t="s">
        <v>867</v>
      </c>
      <c r="C465" s="26" t="s">
        <v>862</v>
      </c>
      <c r="D465" s="58">
        <v>40634</v>
      </c>
      <c r="E465" s="26" t="s">
        <v>773</v>
      </c>
      <c r="F465" s="10" t="s">
        <v>2025</v>
      </c>
      <c r="G465" s="26" t="s">
        <v>774</v>
      </c>
      <c r="H465" s="27">
        <v>20412000</v>
      </c>
      <c r="I465" s="27">
        <v>17850000</v>
      </c>
      <c r="J465" s="60">
        <v>0.87450000000000006</v>
      </c>
      <c r="K465" s="43" t="s">
        <v>216</v>
      </c>
      <c r="L465" s="43" t="s">
        <v>77</v>
      </c>
      <c r="M465" s="43">
        <v>1</v>
      </c>
      <c r="N465" s="28"/>
      <c r="O465" s="25"/>
    </row>
    <row r="466" spans="1:15" ht="121" customHeight="1">
      <c r="A466" s="29" t="s">
        <v>211</v>
      </c>
      <c r="B466" s="26" t="s">
        <v>868</v>
      </c>
      <c r="C466" s="26" t="s">
        <v>862</v>
      </c>
      <c r="D466" s="58">
        <v>40634</v>
      </c>
      <c r="E466" s="26" t="s">
        <v>773</v>
      </c>
      <c r="F466" s="10" t="s">
        <v>2025</v>
      </c>
      <c r="G466" s="26" t="s">
        <v>774</v>
      </c>
      <c r="H466" s="27">
        <v>43722000</v>
      </c>
      <c r="I466" s="27">
        <v>36750000</v>
      </c>
      <c r="J466" s="60">
        <v>0.84050000000000002</v>
      </c>
      <c r="K466" s="43" t="s">
        <v>216</v>
      </c>
      <c r="L466" s="43" t="s">
        <v>77</v>
      </c>
      <c r="M466" s="43">
        <v>2</v>
      </c>
      <c r="N466" s="28"/>
      <c r="O466" s="25"/>
    </row>
    <row r="467" spans="1:15" ht="121" customHeight="1">
      <c r="A467" s="29" t="s">
        <v>211</v>
      </c>
      <c r="B467" s="26" t="s">
        <v>869</v>
      </c>
      <c r="C467" s="26" t="s">
        <v>862</v>
      </c>
      <c r="D467" s="58">
        <v>40634</v>
      </c>
      <c r="E467" s="26" t="s">
        <v>773</v>
      </c>
      <c r="F467" s="10" t="s">
        <v>2025</v>
      </c>
      <c r="G467" s="26" t="s">
        <v>774</v>
      </c>
      <c r="H467" s="27">
        <v>27972000</v>
      </c>
      <c r="I467" s="27">
        <v>24150000</v>
      </c>
      <c r="J467" s="60">
        <v>0.86339999999999995</v>
      </c>
      <c r="K467" s="43" t="s">
        <v>216</v>
      </c>
      <c r="L467" s="43" t="s">
        <v>77</v>
      </c>
      <c r="M467" s="43">
        <v>1</v>
      </c>
      <c r="N467" s="28"/>
      <c r="O467" s="25"/>
    </row>
    <row r="468" spans="1:15" ht="121" customHeight="1">
      <c r="A468" s="29" t="s">
        <v>211</v>
      </c>
      <c r="B468" s="26" t="s">
        <v>870</v>
      </c>
      <c r="C468" s="26" t="s">
        <v>862</v>
      </c>
      <c r="D468" s="58">
        <v>40634</v>
      </c>
      <c r="E468" s="26" t="s">
        <v>773</v>
      </c>
      <c r="F468" s="10" t="s">
        <v>2025</v>
      </c>
      <c r="G468" s="26" t="s">
        <v>774</v>
      </c>
      <c r="H468" s="27">
        <v>47292000</v>
      </c>
      <c r="I468" s="27">
        <v>39900000</v>
      </c>
      <c r="J468" s="60">
        <v>0.84370000000000001</v>
      </c>
      <c r="K468" s="43" t="s">
        <v>216</v>
      </c>
      <c r="L468" s="43" t="s">
        <v>77</v>
      </c>
      <c r="M468" s="43">
        <v>1</v>
      </c>
      <c r="N468" s="28"/>
      <c r="O468" s="25"/>
    </row>
    <row r="469" spans="1:15" ht="121" customHeight="1">
      <c r="A469" s="29" t="s">
        <v>211</v>
      </c>
      <c r="B469" s="26" t="s">
        <v>871</v>
      </c>
      <c r="C469" s="26" t="s">
        <v>862</v>
      </c>
      <c r="D469" s="58">
        <v>40716</v>
      </c>
      <c r="E469" s="26" t="s">
        <v>773</v>
      </c>
      <c r="F469" s="10" t="s">
        <v>2025</v>
      </c>
      <c r="G469" s="26" t="s">
        <v>774</v>
      </c>
      <c r="H469" s="27">
        <v>4179000</v>
      </c>
      <c r="I469" s="27">
        <v>4053000</v>
      </c>
      <c r="J469" s="60">
        <v>0.9698</v>
      </c>
      <c r="K469" s="43" t="s">
        <v>216</v>
      </c>
      <c r="L469" s="43" t="s">
        <v>77</v>
      </c>
      <c r="M469" s="43">
        <v>1</v>
      </c>
      <c r="N469" s="28"/>
      <c r="O469" s="25"/>
    </row>
    <row r="470" spans="1:15" ht="121" customHeight="1">
      <c r="A470" s="29" t="s">
        <v>211</v>
      </c>
      <c r="B470" s="26" t="s">
        <v>872</v>
      </c>
      <c r="C470" s="26" t="s">
        <v>862</v>
      </c>
      <c r="D470" s="58">
        <v>40634</v>
      </c>
      <c r="E470" s="26" t="s">
        <v>773</v>
      </c>
      <c r="F470" s="10" t="s">
        <v>2025</v>
      </c>
      <c r="G470" s="26" t="s">
        <v>774</v>
      </c>
      <c r="H470" s="27">
        <v>42472500</v>
      </c>
      <c r="I470" s="27">
        <v>35175000</v>
      </c>
      <c r="J470" s="60">
        <v>0.82820000000000005</v>
      </c>
      <c r="K470" s="43" t="s">
        <v>216</v>
      </c>
      <c r="L470" s="43" t="s">
        <v>77</v>
      </c>
      <c r="M470" s="43">
        <v>1</v>
      </c>
      <c r="N470" s="28"/>
      <c r="O470" s="25"/>
    </row>
    <row r="471" spans="1:15" ht="121" customHeight="1">
      <c r="A471" s="29" t="s">
        <v>211</v>
      </c>
      <c r="B471" s="26" t="s">
        <v>873</v>
      </c>
      <c r="C471" s="26" t="s">
        <v>862</v>
      </c>
      <c r="D471" s="58">
        <v>40634</v>
      </c>
      <c r="E471" s="26" t="s">
        <v>773</v>
      </c>
      <c r="F471" s="10" t="s">
        <v>2025</v>
      </c>
      <c r="G471" s="26" t="s">
        <v>774</v>
      </c>
      <c r="H471" s="27">
        <v>15445500</v>
      </c>
      <c r="I471" s="27">
        <v>12810000</v>
      </c>
      <c r="J471" s="60">
        <v>0.82940000000000003</v>
      </c>
      <c r="K471" s="43" t="s">
        <v>216</v>
      </c>
      <c r="L471" s="43" t="s">
        <v>77</v>
      </c>
      <c r="M471" s="43">
        <v>5</v>
      </c>
      <c r="N471" s="28"/>
      <c r="O471" s="25"/>
    </row>
    <row r="472" spans="1:15" ht="121" customHeight="1">
      <c r="A472" s="29" t="s">
        <v>211</v>
      </c>
      <c r="B472" s="26" t="s">
        <v>874</v>
      </c>
      <c r="C472" s="26" t="s">
        <v>875</v>
      </c>
      <c r="D472" s="58">
        <v>40634</v>
      </c>
      <c r="E472" s="26" t="s">
        <v>773</v>
      </c>
      <c r="F472" s="10" t="s">
        <v>2025</v>
      </c>
      <c r="G472" s="26" t="s">
        <v>774</v>
      </c>
      <c r="H472" s="27">
        <v>3874500</v>
      </c>
      <c r="I472" s="27">
        <v>3465000</v>
      </c>
      <c r="J472" s="60">
        <v>0.89429999999999998</v>
      </c>
      <c r="K472" s="43" t="s">
        <v>216</v>
      </c>
      <c r="L472" s="43" t="s">
        <v>77</v>
      </c>
      <c r="M472" s="43">
        <v>1</v>
      </c>
      <c r="N472" s="28"/>
      <c r="O472" s="25"/>
    </row>
    <row r="473" spans="1:15" ht="121" customHeight="1">
      <c r="A473" s="29" t="s">
        <v>211</v>
      </c>
      <c r="B473" s="26" t="s">
        <v>876</v>
      </c>
      <c r="C473" s="26" t="s">
        <v>875</v>
      </c>
      <c r="D473" s="58">
        <v>40634</v>
      </c>
      <c r="E473" s="26" t="s">
        <v>773</v>
      </c>
      <c r="F473" s="10" t="s">
        <v>2025</v>
      </c>
      <c r="G473" s="26" t="s">
        <v>774</v>
      </c>
      <c r="H473" s="27">
        <v>31941000</v>
      </c>
      <c r="I473" s="27">
        <v>28350000</v>
      </c>
      <c r="J473" s="60">
        <v>0.88759999999999994</v>
      </c>
      <c r="K473" s="43" t="s">
        <v>216</v>
      </c>
      <c r="L473" s="43" t="s">
        <v>77</v>
      </c>
      <c r="M473" s="43">
        <v>1</v>
      </c>
      <c r="N473" s="28"/>
      <c r="O473" s="25"/>
    </row>
    <row r="474" spans="1:15" ht="121" customHeight="1">
      <c r="A474" s="29" t="s">
        <v>211</v>
      </c>
      <c r="B474" s="26" t="s">
        <v>877</v>
      </c>
      <c r="C474" s="26" t="s">
        <v>875</v>
      </c>
      <c r="D474" s="58">
        <v>40694</v>
      </c>
      <c r="E474" s="26" t="s">
        <v>773</v>
      </c>
      <c r="F474" s="10" t="s">
        <v>2025</v>
      </c>
      <c r="G474" s="26" t="s">
        <v>774</v>
      </c>
      <c r="H474" s="27">
        <v>11193000</v>
      </c>
      <c r="I474" s="27">
        <v>10500000</v>
      </c>
      <c r="J474" s="60">
        <v>0.93810000000000004</v>
      </c>
      <c r="K474" s="43" t="s">
        <v>216</v>
      </c>
      <c r="L474" s="43" t="s">
        <v>77</v>
      </c>
      <c r="M474" s="43">
        <v>1</v>
      </c>
      <c r="N474" s="28"/>
      <c r="O474" s="25"/>
    </row>
    <row r="475" spans="1:15" ht="121" customHeight="1">
      <c r="A475" s="29" t="s">
        <v>211</v>
      </c>
      <c r="B475" s="26" t="s">
        <v>878</v>
      </c>
      <c r="C475" s="26" t="s">
        <v>879</v>
      </c>
      <c r="D475" s="58">
        <v>40634</v>
      </c>
      <c r="E475" s="26" t="s">
        <v>773</v>
      </c>
      <c r="F475" s="10" t="s">
        <v>2025</v>
      </c>
      <c r="G475" s="26" t="s">
        <v>774</v>
      </c>
      <c r="H475" s="27">
        <v>31720500</v>
      </c>
      <c r="I475" s="27">
        <v>30660000</v>
      </c>
      <c r="J475" s="60">
        <v>0.96660000000000001</v>
      </c>
      <c r="K475" s="43" t="s">
        <v>216</v>
      </c>
      <c r="L475" s="43" t="s">
        <v>77</v>
      </c>
      <c r="M475" s="43">
        <v>1</v>
      </c>
      <c r="N475" s="28"/>
      <c r="O475" s="25"/>
    </row>
    <row r="476" spans="1:15" ht="121" customHeight="1">
      <c r="A476" s="29" t="s">
        <v>211</v>
      </c>
      <c r="B476" s="26" t="s">
        <v>880</v>
      </c>
      <c r="C476" s="26" t="s">
        <v>879</v>
      </c>
      <c r="D476" s="58">
        <v>40634</v>
      </c>
      <c r="E476" s="26" t="s">
        <v>773</v>
      </c>
      <c r="F476" s="10" t="s">
        <v>2025</v>
      </c>
      <c r="G476" s="26" t="s">
        <v>774</v>
      </c>
      <c r="H476" s="27">
        <v>19687500</v>
      </c>
      <c r="I476" s="27">
        <v>17535000</v>
      </c>
      <c r="J476" s="60">
        <v>0.89070000000000005</v>
      </c>
      <c r="K476" s="43" t="s">
        <v>216</v>
      </c>
      <c r="L476" s="43" t="s">
        <v>77</v>
      </c>
      <c r="M476" s="43">
        <v>1</v>
      </c>
      <c r="N476" s="28"/>
      <c r="O476" s="25"/>
    </row>
    <row r="477" spans="1:15" ht="121" customHeight="1">
      <c r="A477" s="29" t="s">
        <v>211</v>
      </c>
      <c r="B477" s="26" t="s">
        <v>881</v>
      </c>
      <c r="C477" s="26" t="s">
        <v>879</v>
      </c>
      <c r="D477" s="58">
        <v>40634</v>
      </c>
      <c r="E477" s="26" t="s">
        <v>773</v>
      </c>
      <c r="F477" s="10" t="s">
        <v>2025</v>
      </c>
      <c r="G477" s="26" t="s">
        <v>774</v>
      </c>
      <c r="H477" s="27">
        <v>60133500</v>
      </c>
      <c r="I477" s="27">
        <v>53970000</v>
      </c>
      <c r="J477" s="60">
        <v>0.89749999999999996</v>
      </c>
      <c r="K477" s="43" t="s">
        <v>216</v>
      </c>
      <c r="L477" s="43" t="s">
        <v>77</v>
      </c>
      <c r="M477" s="43">
        <v>1</v>
      </c>
      <c r="N477" s="28"/>
      <c r="O477" s="25"/>
    </row>
    <row r="478" spans="1:15" ht="121" customHeight="1">
      <c r="A478" s="29" t="s">
        <v>211</v>
      </c>
      <c r="B478" s="26" t="s">
        <v>882</v>
      </c>
      <c r="C478" s="26" t="s">
        <v>883</v>
      </c>
      <c r="D478" s="58">
        <v>40634</v>
      </c>
      <c r="E478" s="26" t="s">
        <v>773</v>
      </c>
      <c r="F478" s="10" t="s">
        <v>2025</v>
      </c>
      <c r="G478" s="26" t="s">
        <v>774</v>
      </c>
      <c r="H478" s="27">
        <v>6373500</v>
      </c>
      <c r="I478" s="27">
        <v>5407500</v>
      </c>
      <c r="J478" s="60">
        <v>0.84840000000000004</v>
      </c>
      <c r="K478" s="43" t="s">
        <v>216</v>
      </c>
      <c r="L478" s="43" t="s">
        <v>77</v>
      </c>
      <c r="M478" s="43">
        <v>1</v>
      </c>
      <c r="N478" s="28"/>
      <c r="O478" s="25"/>
    </row>
    <row r="479" spans="1:15" ht="121" customHeight="1">
      <c r="A479" s="29" t="s">
        <v>211</v>
      </c>
      <c r="B479" s="26" t="s">
        <v>884</v>
      </c>
      <c r="C479" s="26" t="s">
        <v>883</v>
      </c>
      <c r="D479" s="58">
        <v>40634</v>
      </c>
      <c r="E479" s="26" t="s">
        <v>773</v>
      </c>
      <c r="F479" s="10" t="s">
        <v>2025</v>
      </c>
      <c r="G479" s="26" t="s">
        <v>774</v>
      </c>
      <c r="H479" s="27">
        <v>15739500</v>
      </c>
      <c r="I479" s="27">
        <v>12705000</v>
      </c>
      <c r="J479" s="60">
        <v>0.80720000000000003</v>
      </c>
      <c r="K479" s="43" t="s">
        <v>216</v>
      </c>
      <c r="L479" s="43" t="s">
        <v>77</v>
      </c>
      <c r="M479" s="43">
        <v>4</v>
      </c>
      <c r="N479" s="28"/>
      <c r="O479" s="25"/>
    </row>
    <row r="480" spans="1:15" ht="121" customHeight="1">
      <c r="A480" s="29" t="s">
        <v>211</v>
      </c>
      <c r="B480" s="26" t="s">
        <v>885</v>
      </c>
      <c r="C480" s="26" t="s">
        <v>883</v>
      </c>
      <c r="D480" s="58">
        <v>40634</v>
      </c>
      <c r="E480" s="26" t="s">
        <v>773</v>
      </c>
      <c r="F480" s="10" t="s">
        <v>2025</v>
      </c>
      <c r="G480" s="26" t="s">
        <v>774</v>
      </c>
      <c r="H480" s="27">
        <v>157258500</v>
      </c>
      <c r="I480" s="27">
        <v>140490000</v>
      </c>
      <c r="J480" s="60">
        <v>0.89339999999999997</v>
      </c>
      <c r="K480" s="43" t="s">
        <v>216</v>
      </c>
      <c r="L480" s="43" t="s">
        <v>77</v>
      </c>
      <c r="M480" s="43">
        <v>1</v>
      </c>
      <c r="N480" s="28"/>
      <c r="O480" s="25"/>
    </row>
    <row r="481" spans="1:15" ht="121" customHeight="1">
      <c r="A481" s="29" t="s">
        <v>211</v>
      </c>
      <c r="B481" s="26" t="s">
        <v>886</v>
      </c>
      <c r="C481" s="26" t="s">
        <v>887</v>
      </c>
      <c r="D481" s="58">
        <v>40634</v>
      </c>
      <c r="E481" s="26" t="s">
        <v>773</v>
      </c>
      <c r="F481" s="10" t="s">
        <v>2025</v>
      </c>
      <c r="G481" s="26" t="s">
        <v>774</v>
      </c>
      <c r="H481" s="27">
        <v>28686000</v>
      </c>
      <c r="I481" s="27">
        <v>23100000</v>
      </c>
      <c r="J481" s="60">
        <v>0.80530000000000002</v>
      </c>
      <c r="K481" s="43" t="s">
        <v>216</v>
      </c>
      <c r="L481" s="43" t="s">
        <v>77</v>
      </c>
      <c r="M481" s="43">
        <v>3</v>
      </c>
      <c r="N481" s="28"/>
      <c r="O481" s="25"/>
    </row>
    <row r="482" spans="1:15" ht="121" customHeight="1">
      <c r="A482" s="29" t="s">
        <v>211</v>
      </c>
      <c r="B482" s="26" t="s">
        <v>888</v>
      </c>
      <c r="C482" s="26" t="s">
        <v>887</v>
      </c>
      <c r="D482" s="58">
        <v>40634</v>
      </c>
      <c r="E482" s="26" t="s">
        <v>773</v>
      </c>
      <c r="F482" s="10" t="s">
        <v>2025</v>
      </c>
      <c r="G482" s="26" t="s">
        <v>774</v>
      </c>
      <c r="H482" s="27">
        <v>12831000</v>
      </c>
      <c r="I482" s="27">
        <v>10920000</v>
      </c>
      <c r="J482" s="60">
        <v>0.85109999999999997</v>
      </c>
      <c r="K482" s="43" t="s">
        <v>216</v>
      </c>
      <c r="L482" s="43" t="s">
        <v>77</v>
      </c>
      <c r="M482" s="43">
        <v>2</v>
      </c>
      <c r="N482" s="28"/>
      <c r="O482" s="25"/>
    </row>
    <row r="483" spans="1:15" ht="121" customHeight="1">
      <c r="A483" s="29" t="s">
        <v>211</v>
      </c>
      <c r="B483" s="26" t="s">
        <v>889</v>
      </c>
      <c r="C483" s="26" t="s">
        <v>887</v>
      </c>
      <c r="D483" s="58">
        <v>40634</v>
      </c>
      <c r="E483" s="26" t="s">
        <v>773</v>
      </c>
      <c r="F483" s="10" t="s">
        <v>2025</v>
      </c>
      <c r="G483" s="26" t="s">
        <v>774</v>
      </c>
      <c r="H483" s="27">
        <v>50536500</v>
      </c>
      <c r="I483" s="27">
        <v>42525000</v>
      </c>
      <c r="J483" s="60">
        <v>0.84150000000000003</v>
      </c>
      <c r="K483" s="43" t="s">
        <v>216</v>
      </c>
      <c r="L483" s="43" t="s">
        <v>77</v>
      </c>
      <c r="M483" s="43">
        <v>2</v>
      </c>
      <c r="N483" s="28"/>
      <c r="O483" s="25"/>
    </row>
    <row r="484" spans="1:15" ht="121" customHeight="1">
      <c r="A484" s="29" t="s">
        <v>211</v>
      </c>
      <c r="B484" s="26" t="s">
        <v>890</v>
      </c>
      <c r="C484" s="26" t="s">
        <v>887</v>
      </c>
      <c r="D484" s="58">
        <v>40722</v>
      </c>
      <c r="E484" s="26" t="s">
        <v>773</v>
      </c>
      <c r="F484" s="10" t="s">
        <v>2025</v>
      </c>
      <c r="G484" s="26" t="s">
        <v>774</v>
      </c>
      <c r="H484" s="27">
        <v>15655500</v>
      </c>
      <c r="I484" s="27">
        <v>13230000</v>
      </c>
      <c r="J484" s="60">
        <v>0.84509999999999996</v>
      </c>
      <c r="K484" s="43" t="s">
        <v>216</v>
      </c>
      <c r="L484" s="43" t="s">
        <v>77</v>
      </c>
      <c r="M484" s="43">
        <v>2</v>
      </c>
      <c r="N484" s="28"/>
      <c r="O484" s="25"/>
    </row>
    <row r="485" spans="1:15" ht="121" customHeight="1">
      <c r="A485" s="29" t="s">
        <v>211</v>
      </c>
      <c r="B485" s="26" t="s">
        <v>891</v>
      </c>
      <c r="C485" s="26" t="s">
        <v>887</v>
      </c>
      <c r="D485" s="58">
        <v>40634</v>
      </c>
      <c r="E485" s="26" t="s">
        <v>773</v>
      </c>
      <c r="F485" s="10" t="s">
        <v>2025</v>
      </c>
      <c r="G485" s="26" t="s">
        <v>774</v>
      </c>
      <c r="H485" s="27">
        <v>26943000</v>
      </c>
      <c r="I485" s="27">
        <v>24150000</v>
      </c>
      <c r="J485" s="60">
        <v>0.89629999999999999</v>
      </c>
      <c r="K485" s="43" t="s">
        <v>216</v>
      </c>
      <c r="L485" s="43" t="s">
        <v>77</v>
      </c>
      <c r="M485" s="43">
        <v>1</v>
      </c>
      <c r="N485" s="28"/>
      <c r="O485" s="25"/>
    </row>
    <row r="486" spans="1:15" ht="121" customHeight="1">
      <c r="A486" s="29" t="s">
        <v>211</v>
      </c>
      <c r="B486" s="26" t="s">
        <v>892</v>
      </c>
      <c r="C486" s="26" t="s">
        <v>893</v>
      </c>
      <c r="D486" s="58">
        <v>40634</v>
      </c>
      <c r="E486" s="26" t="s">
        <v>773</v>
      </c>
      <c r="F486" s="10" t="s">
        <v>2025</v>
      </c>
      <c r="G486" s="26" t="s">
        <v>774</v>
      </c>
      <c r="H486" s="27">
        <v>12306000</v>
      </c>
      <c r="I486" s="27">
        <v>10500000</v>
      </c>
      <c r="J486" s="60">
        <v>0.85319999999999996</v>
      </c>
      <c r="K486" s="43" t="s">
        <v>216</v>
      </c>
      <c r="L486" s="43" t="s">
        <v>77</v>
      </c>
      <c r="M486" s="43">
        <v>1</v>
      </c>
      <c r="N486" s="28"/>
      <c r="O486" s="25"/>
    </row>
    <row r="487" spans="1:15" ht="121" customHeight="1">
      <c r="A487" s="29" t="s">
        <v>211</v>
      </c>
      <c r="B487" s="26" t="s">
        <v>894</v>
      </c>
      <c r="C487" s="26" t="s">
        <v>893</v>
      </c>
      <c r="D487" s="58">
        <v>40634</v>
      </c>
      <c r="E487" s="26" t="s">
        <v>773</v>
      </c>
      <c r="F487" s="10" t="s">
        <v>2025</v>
      </c>
      <c r="G487" s="26" t="s">
        <v>774</v>
      </c>
      <c r="H487" s="27">
        <v>10311000</v>
      </c>
      <c r="I487" s="27">
        <v>9450000</v>
      </c>
      <c r="J487" s="60">
        <v>0.91649999999999998</v>
      </c>
      <c r="K487" s="43" t="s">
        <v>216</v>
      </c>
      <c r="L487" s="43" t="s">
        <v>77</v>
      </c>
      <c r="M487" s="43">
        <v>1</v>
      </c>
      <c r="N487" s="28"/>
      <c r="O487" s="25"/>
    </row>
    <row r="488" spans="1:15" ht="121" customHeight="1">
      <c r="A488" s="29" t="s">
        <v>211</v>
      </c>
      <c r="B488" s="26" t="s">
        <v>895</v>
      </c>
      <c r="C488" s="26" t="s">
        <v>896</v>
      </c>
      <c r="D488" s="58">
        <v>40634</v>
      </c>
      <c r="E488" s="26" t="s">
        <v>773</v>
      </c>
      <c r="F488" s="10" t="s">
        <v>2025</v>
      </c>
      <c r="G488" s="26" t="s">
        <v>774</v>
      </c>
      <c r="H488" s="27">
        <v>40372500</v>
      </c>
      <c r="I488" s="27">
        <v>38850000</v>
      </c>
      <c r="J488" s="60">
        <v>0.96230000000000004</v>
      </c>
      <c r="K488" s="43" t="s">
        <v>216</v>
      </c>
      <c r="L488" s="43" t="s">
        <v>77</v>
      </c>
      <c r="M488" s="43">
        <v>1</v>
      </c>
      <c r="N488" s="28"/>
      <c r="O488" s="25"/>
    </row>
    <row r="489" spans="1:15" ht="121" customHeight="1">
      <c r="A489" s="29" t="s">
        <v>211</v>
      </c>
      <c r="B489" s="26" t="s">
        <v>897</v>
      </c>
      <c r="C489" s="26" t="s">
        <v>898</v>
      </c>
      <c r="D489" s="58">
        <v>40634</v>
      </c>
      <c r="E489" s="26" t="s">
        <v>773</v>
      </c>
      <c r="F489" s="10" t="s">
        <v>2025</v>
      </c>
      <c r="G489" s="26" t="s">
        <v>774</v>
      </c>
      <c r="H489" s="27">
        <v>31888500</v>
      </c>
      <c r="I489" s="27">
        <v>30450000</v>
      </c>
      <c r="J489" s="60">
        <v>0.95489999999999997</v>
      </c>
      <c r="K489" s="43" t="s">
        <v>216</v>
      </c>
      <c r="L489" s="43" t="s">
        <v>77</v>
      </c>
      <c r="M489" s="43">
        <v>1</v>
      </c>
      <c r="N489" s="28"/>
      <c r="O489" s="25"/>
    </row>
    <row r="490" spans="1:15" ht="121" customHeight="1">
      <c r="A490" s="29" t="s">
        <v>211</v>
      </c>
      <c r="B490" s="26" t="s">
        <v>899</v>
      </c>
      <c r="C490" s="26" t="s">
        <v>900</v>
      </c>
      <c r="D490" s="58">
        <v>40634</v>
      </c>
      <c r="E490" s="26" t="s">
        <v>773</v>
      </c>
      <c r="F490" s="10" t="s">
        <v>2025</v>
      </c>
      <c r="G490" s="26" t="s">
        <v>774</v>
      </c>
      <c r="H490" s="27">
        <v>67042500</v>
      </c>
      <c r="I490" s="27">
        <v>60900000</v>
      </c>
      <c r="J490" s="60">
        <v>0.90839999999999999</v>
      </c>
      <c r="K490" s="43" t="s">
        <v>216</v>
      </c>
      <c r="L490" s="43" t="s">
        <v>77</v>
      </c>
      <c r="M490" s="43">
        <v>2</v>
      </c>
      <c r="N490" s="28"/>
      <c r="O490" s="25"/>
    </row>
    <row r="491" spans="1:15" ht="121" customHeight="1">
      <c r="A491" s="29" t="s">
        <v>211</v>
      </c>
      <c r="B491" s="26" t="s">
        <v>901</v>
      </c>
      <c r="C491" s="26" t="s">
        <v>900</v>
      </c>
      <c r="D491" s="58">
        <v>40634</v>
      </c>
      <c r="E491" s="26" t="s">
        <v>773</v>
      </c>
      <c r="F491" s="10" t="s">
        <v>2025</v>
      </c>
      <c r="G491" s="26" t="s">
        <v>774</v>
      </c>
      <c r="H491" s="27">
        <v>21199500</v>
      </c>
      <c r="I491" s="27">
        <v>16800000</v>
      </c>
      <c r="J491" s="60">
        <v>0.79249999999999998</v>
      </c>
      <c r="K491" s="43" t="s">
        <v>216</v>
      </c>
      <c r="L491" s="43" t="s">
        <v>77</v>
      </c>
      <c r="M491" s="43">
        <v>2</v>
      </c>
      <c r="N491" s="28"/>
      <c r="O491" s="25"/>
    </row>
    <row r="492" spans="1:15" ht="121" customHeight="1">
      <c r="A492" s="29" t="s">
        <v>211</v>
      </c>
      <c r="B492" s="26" t="s">
        <v>902</v>
      </c>
      <c r="C492" s="26" t="s">
        <v>900</v>
      </c>
      <c r="D492" s="58">
        <v>40634</v>
      </c>
      <c r="E492" s="26" t="s">
        <v>773</v>
      </c>
      <c r="F492" s="10" t="s">
        <v>2025</v>
      </c>
      <c r="G492" s="26" t="s">
        <v>774</v>
      </c>
      <c r="H492" s="27">
        <v>35070000</v>
      </c>
      <c r="I492" s="27">
        <v>33285000</v>
      </c>
      <c r="J492" s="60">
        <v>0.94910000000000005</v>
      </c>
      <c r="K492" s="43" t="s">
        <v>216</v>
      </c>
      <c r="L492" s="43" t="s">
        <v>77</v>
      </c>
      <c r="M492" s="43">
        <v>1</v>
      </c>
      <c r="N492" s="28"/>
      <c r="O492" s="25"/>
    </row>
    <row r="493" spans="1:15" ht="121" customHeight="1">
      <c r="A493" s="29" t="s">
        <v>211</v>
      </c>
      <c r="B493" s="26" t="s">
        <v>903</v>
      </c>
      <c r="C493" s="26" t="s">
        <v>900</v>
      </c>
      <c r="D493" s="58">
        <v>40634</v>
      </c>
      <c r="E493" s="26" t="s">
        <v>904</v>
      </c>
      <c r="F493" s="10" t="s">
        <v>2023</v>
      </c>
      <c r="G493" s="26" t="s">
        <v>774</v>
      </c>
      <c r="H493" s="27">
        <v>119857500</v>
      </c>
      <c r="I493" s="27">
        <v>95550000</v>
      </c>
      <c r="J493" s="60">
        <v>0.79720000000000002</v>
      </c>
      <c r="K493" s="43" t="s">
        <v>243</v>
      </c>
      <c r="L493" s="43" t="s">
        <v>77</v>
      </c>
      <c r="M493" s="43">
        <v>2</v>
      </c>
      <c r="N493" s="28"/>
      <c r="O493" s="25"/>
    </row>
    <row r="494" spans="1:15" ht="121" customHeight="1">
      <c r="A494" s="29" t="s">
        <v>211</v>
      </c>
      <c r="B494" s="26" t="s">
        <v>905</v>
      </c>
      <c r="C494" s="26" t="s">
        <v>906</v>
      </c>
      <c r="D494" s="58">
        <v>40634</v>
      </c>
      <c r="E494" s="26" t="s">
        <v>773</v>
      </c>
      <c r="F494" s="10" t="s">
        <v>2025</v>
      </c>
      <c r="G494" s="26" t="s">
        <v>774</v>
      </c>
      <c r="H494" s="27">
        <v>18595500</v>
      </c>
      <c r="I494" s="27">
        <v>15225000</v>
      </c>
      <c r="J494" s="60">
        <v>0.81869999999999998</v>
      </c>
      <c r="K494" s="43" t="s">
        <v>216</v>
      </c>
      <c r="L494" s="43" t="s">
        <v>77</v>
      </c>
      <c r="M494" s="43">
        <v>1</v>
      </c>
      <c r="N494" s="28"/>
      <c r="O494" s="25"/>
    </row>
    <row r="495" spans="1:15" ht="121" customHeight="1">
      <c r="A495" s="29" t="s">
        <v>211</v>
      </c>
      <c r="B495" s="26" t="s">
        <v>907</v>
      </c>
      <c r="C495" s="26" t="s">
        <v>772</v>
      </c>
      <c r="D495" s="58">
        <v>40934</v>
      </c>
      <c r="E495" s="26" t="s">
        <v>908</v>
      </c>
      <c r="F495" s="10" t="s">
        <v>205</v>
      </c>
      <c r="G495" s="26" t="s">
        <v>774</v>
      </c>
      <c r="H495" s="27">
        <v>6541500</v>
      </c>
      <c r="I495" s="27">
        <v>5523000</v>
      </c>
      <c r="J495" s="60">
        <v>0.84430000000000005</v>
      </c>
      <c r="K495" s="43" t="s">
        <v>243</v>
      </c>
      <c r="L495" s="43" t="s">
        <v>77</v>
      </c>
      <c r="M495" s="43">
        <v>2</v>
      </c>
      <c r="N495" s="28"/>
      <c r="O495" s="25"/>
    </row>
    <row r="496" spans="1:15" ht="121" customHeight="1">
      <c r="A496" s="29" t="s">
        <v>211</v>
      </c>
      <c r="B496" s="26" t="s">
        <v>909</v>
      </c>
      <c r="C496" s="26" t="s">
        <v>772</v>
      </c>
      <c r="D496" s="58">
        <v>40781</v>
      </c>
      <c r="E496" s="26" t="s">
        <v>910</v>
      </c>
      <c r="F496" s="10" t="s">
        <v>2025</v>
      </c>
      <c r="G496" s="26" t="s">
        <v>774</v>
      </c>
      <c r="H496" s="27">
        <v>9943500</v>
      </c>
      <c r="I496" s="27">
        <v>9345000</v>
      </c>
      <c r="J496" s="60">
        <v>0.93979999999999997</v>
      </c>
      <c r="K496" s="43" t="s">
        <v>216</v>
      </c>
      <c r="L496" s="43" t="s">
        <v>77</v>
      </c>
      <c r="M496" s="43">
        <v>2</v>
      </c>
      <c r="N496" s="28"/>
      <c r="O496" s="25"/>
    </row>
    <row r="497" spans="1:15" ht="121" customHeight="1">
      <c r="A497" s="29" t="s">
        <v>211</v>
      </c>
      <c r="B497" s="26" t="s">
        <v>911</v>
      </c>
      <c r="C497" s="26" t="s">
        <v>790</v>
      </c>
      <c r="D497" s="58">
        <v>40634</v>
      </c>
      <c r="E497" s="26" t="s">
        <v>910</v>
      </c>
      <c r="F497" s="10" t="s">
        <v>2025</v>
      </c>
      <c r="G497" s="26" t="s">
        <v>774</v>
      </c>
      <c r="H497" s="27">
        <v>3118500</v>
      </c>
      <c r="I497" s="27">
        <v>2625000</v>
      </c>
      <c r="J497" s="60">
        <v>0.84179999999999999</v>
      </c>
      <c r="K497" s="43" t="s">
        <v>216</v>
      </c>
      <c r="L497" s="43" t="s">
        <v>77</v>
      </c>
      <c r="M497" s="43">
        <v>2</v>
      </c>
      <c r="N497" s="28"/>
      <c r="O497" s="25"/>
    </row>
    <row r="498" spans="1:15" ht="121" customHeight="1">
      <c r="A498" s="29" t="s">
        <v>211</v>
      </c>
      <c r="B498" s="26" t="s">
        <v>912</v>
      </c>
      <c r="C498" s="26" t="s">
        <v>793</v>
      </c>
      <c r="D498" s="58">
        <v>40634</v>
      </c>
      <c r="E498" s="26" t="s">
        <v>910</v>
      </c>
      <c r="F498" s="10" t="s">
        <v>2025</v>
      </c>
      <c r="G498" s="26" t="s">
        <v>774</v>
      </c>
      <c r="H498" s="27">
        <v>6709500</v>
      </c>
      <c r="I498" s="27">
        <v>5775000</v>
      </c>
      <c r="J498" s="60">
        <v>0.86070000000000002</v>
      </c>
      <c r="K498" s="43" t="s">
        <v>216</v>
      </c>
      <c r="L498" s="43" t="s">
        <v>77</v>
      </c>
      <c r="M498" s="43">
        <v>3</v>
      </c>
      <c r="N498" s="28"/>
      <c r="O498" s="25"/>
    </row>
    <row r="499" spans="1:15" ht="121" customHeight="1">
      <c r="A499" s="29" t="s">
        <v>211</v>
      </c>
      <c r="B499" s="26" t="s">
        <v>913</v>
      </c>
      <c r="C499" s="26" t="s">
        <v>812</v>
      </c>
      <c r="D499" s="58">
        <v>40634</v>
      </c>
      <c r="E499" s="26" t="s">
        <v>910</v>
      </c>
      <c r="F499" s="10" t="s">
        <v>2025</v>
      </c>
      <c r="G499" s="26" t="s">
        <v>774</v>
      </c>
      <c r="H499" s="27">
        <v>7602000</v>
      </c>
      <c r="I499" s="27">
        <v>6300000</v>
      </c>
      <c r="J499" s="60">
        <v>0.82869999999999999</v>
      </c>
      <c r="K499" s="43" t="s">
        <v>216</v>
      </c>
      <c r="L499" s="43" t="s">
        <v>77</v>
      </c>
      <c r="M499" s="43">
        <v>4</v>
      </c>
      <c r="N499" s="28"/>
      <c r="O499" s="25"/>
    </row>
    <row r="500" spans="1:15" ht="121" customHeight="1">
      <c r="A500" s="29" t="s">
        <v>211</v>
      </c>
      <c r="B500" s="26" t="s">
        <v>914</v>
      </c>
      <c r="C500" s="26" t="s">
        <v>828</v>
      </c>
      <c r="D500" s="58">
        <v>40634</v>
      </c>
      <c r="E500" s="26" t="s">
        <v>910</v>
      </c>
      <c r="F500" s="10" t="s">
        <v>2025</v>
      </c>
      <c r="G500" s="26" t="s">
        <v>774</v>
      </c>
      <c r="H500" s="27">
        <v>9534000</v>
      </c>
      <c r="I500" s="27">
        <v>8242500</v>
      </c>
      <c r="J500" s="60">
        <v>0.86450000000000005</v>
      </c>
      <c r="K500" s="43" t="s">
        <v>216</v>
      </c>
      <c r="L500" s="43" t="s">
        <v>77</v>
      </c>
      <c r="M500" s="43">
        <v>2</v>
      </c>
      <c r="N500" s="28"/>
      <c r="O500" s="25"/>
    </row>
    <row r="501" spans="1:15" ht="121" customHeight="1">
      <c r="A501" s="29" t="s">
        <v>211</v>
      </c>
      <c r="B501" s="26" t="s">
        <v>915</v>
      </c>
      <c r="C501" s="26" t="s">
        <v>828</v>
      </c>
      <c r="D501" s="58">
        <v>40634</v>
      </c>
      <c r="E501" s="26" t="s">
        <v>910</v>
      </c>
      <c r="F501" s="10" t="s">
        <v>2025</v>
      </c>
      <c r="G501" s="26" t="s">
        <v>774</v>
      </c>
      <c r="H501" s="27">
        <v>10416000</v>
      </c>
      <c r="I501" s="27">
        <v>8715000</v>
      </c>
      <c r="J501" s="60">
        <v>0.8367</v>
      </c>
      <c r="K501" s="43" t="s">
        <v>216</v>
      </c>
      <c r="L501" s="43" t="s">
        <v>77</v>
      </c>
      <c r="M501" s="43">
        <v>3</v>
      </c>
      <c r="N501" s="28"/>
      <c r="O501" s="25"/>
    </row>
    <row r="502" spans="1:15" ht="121" customHeight="1">
      <c r="A502" s="29" t="s">
        <v>211</v>
      </c>
      <c r="B502" s="26" t="s">
        <v>916</v>
      </c>
      <c r="C502" s="26" t="s">
        <v>841</v>
      </c>
      <c r="D502" s="58">
        <v>40634</v>
      </c>
      <c r="E502" s="26" t="s">
        <v>910</v>
      </c>
      <c r="F502" s="10" t="s">
        <v>2025</v>
      </c>
      <c r="G502" s="26" t="s">
        <v>774</v>
      </c>
      <c r="H502" s="27">
        <v>10090500</v>
      </c>
      <c r="I502" s="27">
        <v>8505000</v>
      </c>
      <c r="J502" s="60">
        <v>0.84289999999999998</v>
      </c>
      <c r="K502" s="43" t="s">
        <v>216</v>
      </c>
      <c r="L502" s="43" t="s">
        <v>77</v>
      </c>
      <c r="M502" s="43">
        <v>2</v>
      </c>
      <c r="N502" s="28"/>
      <c r="O502" s="25"/>
    </row>
    <row r="503" spans="1:15" ht="121" customHeight="1">
      <c r="A503" s="29" t="s">
        <v>211</v>
      </c>
      <c r="B503" s="26" t="s">
        <v>917</v>
      </c>
      <c r="C503" s="26" t="s">
        <v>858</v>
      </c>
      <c r="D503" s="58">
        <v>40743</v>
      </c>
      <c r="E503" s="26" t="s">
        <v>910</v>
      </c>
      <c r="F503" s="10" t="s">
        <v>2025</v>
      </c>
      <c r="G503" s="26" t="s">
        <v>774</v>
      </c>
      <c r="H503" s="27">
        <v>8799000</v>
      </c>
      <c r="I503" s="27">
        <v>7560000</v>
      </c>
      <c r="J503" s="60">
        <v>0.85919999999999996</v>
      </c>
      <c r="K503" s="43" t="s">
        <v>216</v>
      </c>
      <c r="L503" s="43" t="s">
        <v>77</v>
      </c>
      <c r="M503" s="43">
        <v>2</v>
      </c>
      <c r="N503" s="28"/>
      <c r="O503" s="25"/>
    </row>
    <row r="504" spans="1:15" ht="121" customHeight="1">
      <c r="A504" s="29" t="s">
        <v>211</v>
      </c>
      <c r="B504" s="26" t="s">
        <v>918</v>
      </c>
      <c r="C504" s="26" t="s">
        <v>883</v>
      </c>
      <c r="D504" s="58">
        <v>40634</v>
      </c>
      <c r="E504" s="26" t="s">
        <v>910</v>
      </c>
      <c r="F504" s="10" t="s">
        <v>2025</v>
      </c>
      <c r="G504" s="26" t="s">
        <v>774</v>
      </c>
      <c r="H504" s="27">
        <v>5670000</v>
      </c>
      <c r="I504" s="27">
        <v>4830000</v>
      </c>
      <c r="J504" s="60">
        <v>0.85189999999999999</v>
      </c>
      <c r="K504" s="43" t="s">
        <v>216</v>
      </c>
      <c r="L504" s="43" t="s">
        <v>77</v>
      </c>
      <c r="M504" s="43">
        <v>3</v>
      </c>
      <c r="N504" s="28"/>
      <c r="O504" s="25"/>
    </row>
    <row r="505" spans="1:15" ht="121" customHeight="1">
      <c r="A505" s="29" t="s">
        <v>211</v>
      </c>
      <c r="B505" s="26" t="s">
        <v>919</v>
      </c>
      <c r="C505" s="26" t="s">
        <v>920</v>
      </c>
      <c r="D505" s="58">
        <v>40753</v>
      </c>
      <c r="E505" s="26" t="s">
        <v>921</v>
      </c>
      <c r="F505" s="10" t="s">
        <v>205</v>
      </c>
      <c r="G505" s="26" t="s">
        <v>922</v>
      </c>
      <c r="H505" s="27">
        <v>6111000</v>
      </c>
      <c r="I505" s="27">
        <v>4704000</v>
      </c>
      <c r="J505" s="60">
        <v>0.76980000000000004</v>
      </c>
      <c r="K505" s="43" t="s">
        <v>243</v>
      </c>
      <c r="L505" s="43" t="s">
        <v>77</v>
      </c>
      <c r="M505" s="43">
        <v>2</v>
      </c>
      <c r="N505" s="28"/>
      <c r="O505" s="25"/>
    </row>
    <row r="506" spans="1:15" ht="121" customHeight="1">
      <c r="A506" s="29" t="s">
        <v>211</v>
      </c>
      <c r="B506" s="26" t="s">
        <v>923</v>
      </c>
      <c r="C506" s="26" t="s">
        <v>893</v>
      </c>
      <c r="D506" s="58">
        <v>40722</v>
      </c>
      <c r="E506" s="26" t="s">
        <v>910</v>
      </c>
      <c r="F506" s="10" t="s">
        <v>2025</v>
      </c>
      <c r="G506" s="26" t="s">
        <v>774</v>
      </c>
      <c r="H506" s="27">
        <v>7896000</v>
      </c>
      <c r="I506" s="27">
        <v>6615000</v>
      </c>
      <c r="J506" s="60">
        <v>0.83779999999999999</v>
      </c>
      <c r="K506" s="43" t="s">
        <v>216</v>
      </c>
      <c r="L506" s="43" t="s">
        <v>77</v>
      </c>
      <c r="M506" s="43">
        <v>3</v>
      </c>
      <c r="N506" s="28"/>
      <c r="O506" s="25"/>
    </row>
    <row r="507" spans="1:15" ht="121" customHeight="1">
      <c r="A507" s="29" t="s">
        <v>211</v>
      </c>
      <c r="B507" s="39" t="s">
        <v>924</v>
      </c>
      <c r="C507" s="39" t="s">
        <v>925</v>
      </c>
      <c r="D507" s="100">
        <v>40634</v>
      </c>
      <c r="E507" s="39" t="s">
        <v>926</v>
      </c>
      <c r="F507" s="10" t="s">
        <v>2000</v>
      </c>
      <c r="G507" s="33" t="s">
        <v>215</v>
      </c>
      <c r="H507" s="42">
        <v>62853000</v>
      </c>
      <c r="I507" s="42">
        <v>61950000</v>
      </c>
      <c r="J507" s="60">
        <v>0.98560000000000003</v>
      </c>
      <c r="K507" s="43" t="s">
        <v>243</v>
      </c>
      <c r="L507" s="43" t="s">
        <v>77</v>
      </c>
      <c r="M507" s="43">
        <v>1</v>
      </c>
      <c r="N507" s="28"/>
      <c r="O507" s="21"/>
    </row>
    <row r="508" spans="1:15" ht="121" customHeight="1">
      <c r="A508" s="29" t="s">
        <v>211</v>
      </c>
      <c r="B508" s="39" t="s">
        <v>927</v>
      </c>
      <c r="C508" s="39" t="s">
        <v>925</v>
      </c>
      <c r="D508" s="100">
        <v>40634</v>
      </c>
      <c r="E508" s="39" t="s">
        <v>926</v>
      </c>
      <c r="F508" s="10" t="s">
        <v>2000</v>
      </c>
      <c r="G508" s="33" t="s">
        <v>215</v>
      </c>
      <c r="H508" s="42">
        <v>101178000</v>
      </c>
      <c r="I508" s="42">
        <v>100275000</v>
      </c>
      <c r="J508" s="60">
        <v>0.99109999999999998</v>
      </c>
      <c r="K508" s="43" t="s">
        <v>243</v>
      </c>
      <c r="L508" s="43" t="s">
        <v>77</v>
      </c>
      <c r="M508" s="43">
        <v>1</v>
      </c>
      <c r="N508" s="28"/>
      <c r="O508" s="21"/>
    </row>
    <row r="509" spans="1:15" ht="121" customHeight="1">
      <c r="A509" s="29" t="s">
        <v>211</v>
      </c>
      <c r="B509" s="39" t="s">
        <v>928</v>
      </c>
      <c r="C509" s="39" t="s">
        <v>925</v>
      </c>
      <c r="D509" s="100">
        <v>40634</v>
      </c>
      <c r="E509" s="39" t="s">
        <v>926</v>
      </c>
      <c r="F509" s="10" t="s">
        <v>2000</v>
      </c>
      <c r="G509" s="33" t="s">
        <v>215</v>
      </c>
      <c r="H509" s="42">
        <v>30292500</v>
      </c>
      <c r="I509" s="42">
        <v>29925000</v>
      </c>
      <c r="J509" s="60">
        <v>0.9879</v>
      </c>
      <c r="K509" s="43" t="s">
        <v>243</v>
      </c>
      <c r="L509" s="43" t="s">
        <v>77</v>
      </c>
      <c r="M509" s="43">
        <v>1</v>
      </c>
      <c r="N509" s="28"/>
      <c r="O509" s="21"/>
    </row>
    <row r="510" spans="1:15" ht="121" customHeight="1">
      <c r="A510" s="29" t="s">
        <v>211</v>
      </c>
      <c r="B510" s="39" t="s">
        <v>929</v>
      </c>
      <c r="C510" s="39" t="s">
        <v>925</v>
      </c>
      <c r="D510" s="100">
        <v>40634</v>
      </c>
      <c r="E510" s="39" t="s">
        <v>930</v>
      </c>
      <c r="F510" s="10" t="s">
        <v>205</v>
      </c>
      <c r="G510" s="33" t="s">
        <v>215</v>
      </c>
      <c r="H510" s="42">
        <v>10048500</v>
      </c>
      <c r="I510" s="42">
        <v>8379000</v>
      </c>
      <c r="J510" s="60">
        <v>0.83389999999999997</v>
      </c>
      <c r="K510" s="43" t="s">
        <v>243</v>
      </c>
      <c r="L510" s="43" t="s">
        <v>77</v>
      </c>
      <c r="M510" s="43">
        <v>2</v>
      </c>
      <c r="N510" s="28"/>
      <c r="O510" s="21"/>
    </row>
    <row r="511" spans="1:15" ht="121" customHeight="1">
      <c r="A511" s="29" t="s">
        <v>211</v>
      </c>
      <c r="B511" s="39" t="s">
        <v>931</v>
      </c>
      <c r="C511" s="39" t="s">
        <v>925</v>
      </c>
      <c r="D511" s="100">
        <v>40634</v>
      </c>
      <c r="E511" s="39" t="s">
        <v>932</v>
      </c>
      <c r="F511" s="10" t="s">
        <v>2002</v>
      </c>
      <c r="G511" s="33" t="s">
        <v>215</v>
      </c>
      <c r="H511" s="42">
        <v>14647500</v>
      </c>
      <c r="I511" s="42">
        <v>14490000</v>
      </c>
      <c r="J511" s="60">
        <v>0.98919999999999997</v>
      </c>
      <c r="K511" s="43" t="s">
        <v>243</v>
      </c>
      <c r="L511" s="43" t="s">
        <v>77</v>
      </c>
      <c r="M511" s="43">
        <v>1</v>
      </c>
      <c r="N511" s="28"/>
      <c r="O511" s="21"/>
    </row>
    <row r="512" spans="1:15" ht="121" customHeight="1">
      <c r="A512" s="29" t="s">
        <v>211</v>
      </c>
      <c r="B512" s="39" t="s">
        <v>933</v>
      </c>
      <c r="C512" s="39" t="s">
        <v>925</v>
      </c>
      <c r="D512" s="100">
        <v>40634</v>
      </c>
      <c r="E512" s="39" t="s">
        <v>934</v>
      </c>
      <c r="F512" s="10" t="s">
        <v>2001</v>
      </c>
      <c r="G512" s="33" t="s">
        <v>215</v>
      </c>
      <c r="H512" s="42">
        <v>26932500</v>
      </c>
      <c r="I512" s="42">
        <v>26880000</v>
      </c>
      <c r="J512" s="60">
        <v>0.99809999999999999</v>
      </c>
      <c r="K512" s="43" t="s">
        <v>216</v>
      </c>
      <c r="L512" s="43" t="s">
        <v>77</v>
      </c>
      <c r="M512" s="43">
        <v>1</v>
      </c>
      <c r="N512" s="28"/>
      <c r="O512" s="21"/>
    </row>
    <row r="513" spans="1:15" ht="121" customHeight="1">
      <c r="A513" s="29" t="s">
        <v>211</v>
      </c>
      <c r="B513" s="39" t="s">
        <v>935</v>
      </c>
      <c r="C513" s="39" t="s">
        <v>936</v>
      </c>
      <c r="D513" s="100">
        <v>40680</v>
      </c>
      <c r="E513" s="39" t="s">
        <v>937</v>
      </c>
      <c r="F513" s="10" t="s">
        <v>2004</v>
      </c>
      <c r="G513" s="33" t="s">
        <v>215</v>
      </c>
      <c r="H513" s="42">
        <v>4651500</v>
      </c>
      <c r="I513" s="42">
        <v>3990000</v>
      </c>
      <c r="J513" s="60">
        <v>0.85780000000000001</v>
      </c>
      <c r="K513" s="43" t="s">
        <v>216</v>
      </c>
      <c r="L513" s="43" t="s">
        <v>77</v>
      </c>
      <c r="M513" s="43">
        <v>3</v>
      </c>
      <c r="N513" s="28"/>
      <c r="O513" s="21"/>
    </row>
    <row r="514" spans="1:15" ht="121" customHeight="1">
      <c r="A514" s="29" t="s">
        <v>211</v>
      </c>
      <c r="B514" s="39" t="s">
        <v>938</v>
      </c>
      <c r="C514" s="39" t="s">
        <v>936</v>
      </c>
      <c r="D514" s="100">
        <v>40731</v>
      </c>
      <c r="E514" s="39" t="s">
        <v>939</v>
      </c>
      <c r="F514" s="10" t="s">
        <v>2020</v>
      </c>
      <c r="G514" s="33" t="s">
        <v>215</v>
      </c>
      <c r="H514" s="42">
        <v>14510000</v>
      </c>
      <c r="I514" s="42">
        <v>13500000</v>
      </c>
      <c r="J514" s="60">
        <v>0.9304</v>
      </c>
      <c r="K514" s="43" t="s">
        <v>216</v>
      </c>
      <c r="L514" s="43" t="s">
        <v>77</v>
      </c>
      <c r="M514" s="43">
        <v>1</v>
      </c>
      <c r="N514" s="28"/>
      <c r="O514" s="21"/>
    </row>
    <row r="515" spans="1:15" ht="121" customHeight="1">
      <c r="A515" s="29" t="s">
        <v>211</v>
      </c>
      <c r="B515" s="26" t="s">
        <v>940</v>
      </c>
      <c r="C515" s="26" t="s">
        <v>941</v>
      </c>
      <c r="D515" s="59">
        <v>40634</v>
      </c>
      <c r="E515" s="26" t="s">
        <v>942</v>
      </c>
      <c r="F515" s="10" t="s">
        <v>2026</v>
      </c>
      <c r="G515" s="33" t="s">
        <v>943</v>
      </c>
      <c r="H515" s="27">
        <v>40981500</v>
      </c>
      <c r="I515" s="27">
        <v>36750000</v>
      </c>
      <c r="J515" s="61">
        <v>0.89670000000000005</v>
      </c>
      <c r="K515" s="43" t="s">
        <v>216</v>
      </c>
      <c r="L515" s="43" t="s">
        <v>77</v>
      </c>
      <c r="M515" s="43">
        <v>1</v>
      </c>
      <c r="N515" s="28"/>
      <c r="O515" s="21"/>
    </row>
    <row r="516" spans="1:15" ht="121" customHeight="1">
      <c r="A516" s="29" t="s">
        <v>211</v>
      </c>
      <c r="B516" s="26" t="s">
        <v>944</v>
      </c>
      <c r="C516" s="26" t="s">
        <v>941</v>
      </c>
      <c r="D516" s="59">
        <v>40634</v>
      </c>
      <c r="E516" s="26" t="s">
        <v>945</v>
      </c>
      <c r="F516" s="10" t="s">
        <v>2027</v>
      </c>
      <c r="G516" s="33" t="s">
        <v>943</v>
      </c>
      <c r="H516" s="27">
        <v>37779000</v>
      </c>
      <c r="I516" s="27">
        <v>36330000</v>
      </c>
      <c r="J516" s="61">
        <f>I516/H516</f>
        <v>0.96164535853251809</v>
      </c>
      <c r="K516" s="43" t="s">
        <v>243</v>
      </c>
      <c r="L516" s="43" t="s">
        <v>77</v>
      </c>
      <c r="M516" s="43">
        <v>1</v>
      </c>
      <c r="N516" s="28"/>
      <c r="O516" s="21"/>
    </row>
    <row r="517" spans="1:15" ht="121" customHeight="1">
      <c r="A517" s="29" t="s">
        <v>211</v>
      </c>
      <c r="B517" s="26" t="s">
        <v>946</v>
      </c>
      <c r="C517" s="26" t="s">
        <v>947</v>
      </c>
      <c r="D517" s="59">
        <v>40634</v>
      </c>
      <c r="E517" s="26" t="s">
        <v>942</v>
      </c>
      <c r="F517" s="10" t="s">
        <v>2026</v>
      </c>
      <c r="G517" s="33" t="s">
        <v>943</v>
      </c>
      <c r="H517" s="27">
        <v>23026500</v>
      </c>
      <c r="I517" s="27">
        <v>17640000</v>
      </c>
      <c r="J517" s="61">
        <v>0.7661</v>
      </c>
      <c r="K517" s="43" t="s">
        <v>216</v>
      </c>
      <c r="L517" s="43" t="s">
        <v>77</v>
      </c>
      <c r="M517" s="43">
        <v>4</v>
      </c>
      <c r="N517" s="28"/>
      <c r="O517" s="21"/>
    </row>
    <row r="518" spans="1:15" ht="121" customHeight="1">
      <c r="A518" s="29" t="s">
        <v>211</v>
      </c>
      <c r="B518" s="26" t="s">
        <v>948</v>
      </c>
      <c r="C518" s="26" t="s">
        <v>947</v>
      </c>
      <c r="D518" s="59">
        <v>40634</v>
      </c>
      <c r="E518" s="26" t="s">
        <v>942</v>
      </c>
      <c r="F518" s="10" t="s">
        <v>2026</v>
      </c>
      <c r="G518" s="33" t="s">
        <v>943</v>
      </c>
      <c r="H518" s="27">
        <v>55009500</v>
      </c>
      <c r="I518" s="27">
        <v>44100000</v>
      </c>
      <c r="J518" s="61">
        <v>0.80169999999999997</v>
      </c>
      <c r="K518" s="43" t="s">
        <v>216</v>
      </c>
      <c r="L518" s="43" t="s">
        <v>77</v>
      </c>
      <c r="M518" s="43">
        <v>4</v>
      </c>
      <c r="N518" s="28"/>
      <c r="O518" s="21"/>
    </row>
    <row r="519" spans="1:15" ht="121" customHeight="1">
      <c r="A519" s="29" t="s">
        <v>211</v>
      </c>
      <c r="B519" s="26" t="s">
        <v>949</v>
      </c>
      <c r="C519" s="26" t="s">
        <v>947</v>
      </c>
      <c r="D519" s="59">
        <v>40634</v>
      </c>
      <c r="E519" s="26" t="s">
        <v>942</v>
      </c>
      <c r="F519" s="10" t="s">
        <v>2026</v>
      </c>
      <c r="G519" s="33" t="s">
        <v>943</v>
      </c>
      <c r="H519" s="27">
        <v>47722500</v>
      </c>
      <c r="I519" s="27">
        <v>38115000</v>
      </c>
      <c r="J519" s="61">
        <v>0.79869999999999997</v>
      </c>
      <c r="K519" s="43" t="s">
        <v>216</v>
      </c>
      <c r="L519" s="43" t="s">
        <v>77</v>
      </c>
      <c r="M519" s="43">
        <v>2</v>
      </c>
      <c r="N519" s="28"/>
      <c r="O519" s="21"/>
    </row>
    <row r="520" spans="1:15" ht="121" customHeight="1">
      <c r="A520" s="29" t="s">
        <v>211</v>
      </c>
      <c r="B520" s="26" t="s">
        <v>950</v>
      </c>
      <c r="C520" s="26" t="s">
        <v>947</v>
      </c>
      <c r="D520" s="59">
        <v>40634</v>
      </c>
      <c r="E520" s="26" t="s">
        <v>942</v>
      </c>
      <c r="F520" s="10" t="s">
        <v>2026</v>
      </c>
      <c r="G520" s="33" t="s">
        <v>943</v>
      </c>
      <c r="H520" s="27">
        <v>39501000</v>
      </c>
      <c r="I520" s="27">
        <v>35490000</v>
      </c>
      <c r="J520" s="61">
        <v>0.89849999999999997</v>
      </c>
      <c r="K520" s="43" t="s">
        <v>216</v>
      </c>
      <c r="L520" s="43" t="s">
        <v>77</v>
      </c>
      <c r="M520" s="43">
        <v>1</v>
      </c>
      <c r="N520" s="28"/>
      <c r="O520" s="21"/>
    </row>
    <row r="521" spans="1:15" ht="121" customHeight="1">
      <c r="A521" s="29" t="s">
        <v>211</v>
      </c>
      <c r="B521" s="26" t="s">
        <v>951</v>
      </c>
      <c r="C521" s="26" t="s">
        <v>947</v>
      </c>
      <c r="D521" s="59">
        <v>40634</v>
      </c>
      <c r="E521" s="26" t="s">
        <v>942</v>
      </c>
      <c r="F521" s="10" t="s">
        <v>2026</v>
      </c>
      <c r="G521" s="33" t="s">
        <v>943</v>
      </c>
      <c r="H521" s="27">
        <v>54652500</v>
      </c>
      <c r="I521" s="27">
        <v>44100000</v>
      </c>
      <c r="J521" s="61">
        <v>0.80689999999999995</v>
      </c>
      <c r="K521" s="43" t="s">
        <v>216</v>
      </c>
      <c r="L521" s="43" t="s">
        <v>77</v>
      </c>
      <c r="M521" s="43">
        <v>3</v>
      </c>
      <c r="N521" s="28"/>
      <c r="O521" s="21"/>
    </row>
    <row r="522" spans="1:15" ht="121" customHeight="1">
      <c r="A522" s="29" t="s">
        <v>211</v>
      </c>
      <c r="B522" s="26" t="s">
        <v>952</v>
      </c>
      <c r="C522" s="26" t="s">
        <v>947</v>
      </c>
      <c r="D522" s="59">
        <v>40634</v>
      </c>
      <c r="E522" s="26" t="s">
        <v>942</v>
      </c>
      <c r="F522" s="10" t="s">
        <v>2026</v>
      </c>
      <c r="G522" s="33" t="s">
        <v>943</v>
      </c>
      <c r="H522" s="27">
        <v>99393000</v>
      </c>
      <c r="I522" s="27">
        <v>79485000</v>
      </c>
      <c r="J522" s="61">
        <v>0.79969999999999997</v>
      </c>
      <c r="K522" s="43" t="s">
        <v>216</v>
      </c>
      <c r="L522" s="43" t="s">
        <v>77</v>
      </c>
      <c r="M522" s="43">
        <v>6</v>
      </c>
      <c r="N522" s="28"/>
      <c r="O522" s="21"/>
    </row>
    <row r="523" spans="1:15" ht="121" customHeight="1">
      <c r="A523" s="29" t="s">
        <v>211</v>
      </c>
      <c r="B523" s="26" t="s">
        <v>953</v>
      </c>
      <c r="C523" s="26" t="s">
        <v>947</v>
      </c>
      <c r="D523" s="59">
        <v>40634</v>
      </c>
      <c r="E523" s="26" t="s">
        <v>942</v>
      </c>
      <c r="F523" s="10" t="s">
        <v>2026</v>
      </c>
      <c r="G523" s="33" t="s">
        <v>943</v>
      </c>
      <c r="H523" s="27">
        <v>15109500</v>
      </c>
      <c r="I523" s="27">
        <v>14700000</v>
      </c>
      <c r="J523" s="61">
        <f>I523/H523</f>
        <v>0.97289784572619875</v>
      </c>
      <c r="K523" s="43" t="s">
        <v>216</v>
      </c>
      <c r="L523" s="43" t="s">
        <v>77</v>
      </c>
      <c r="M523" s="43">
        <v>1</v>
      </c>
      <c r="N523" s="28"/>
      <c r="O523" s="21"/>
    </row>
    <row r="524" spans="1:15" ht="121" customHeight="1">
      <c r="A524" s="29" t="s">
        <v>211</v>
      </c>
      <c r="B524" s="26" t="s">
        <v>954</v>
      </c>
      <c r="C524" s="26" t="s">
        <v>955</v>
      </c>
      <c r="D524" s="59">
        <v>40634</v>
      </c>
      <c r="E524" s="26" t="s">
        <v>942</v>
      </c>
      <c r="F524" s="10" t="s">
        <v>2026</v>
      </c>
      <c r="G524" s="33" t="s">
        <v>943</v>
      </c>
      <c r="H524" s="27">
        <v>43606500</v>
      </c>
      <c r="I524" s="27">
        <v>38325000</v>
      </c>
      <c r="J524" s="61">
        <v>0.87890000000000001</v>
      </c>
      <c r="K524" s="43" t="s">
        <v>216</v>
      </c>
      <c r="L524" s="43" t="s">
        <v>77</v>
      </c>
      <c r="M524" s="43">
        <v>1</v>
      </c>
      <c r="N524" s="28"/>
      <c r="O524" s="21"/>
    </row>
    <row r="525" spans="1:15" ht="121" customHeight="1">
      <c r="A525" s="29" t="s">
        <v>211</v>
      </c>
      <c r="B525" s="26" t="s">
        <v>956</v>
      </c>
      <c r="C525" s="26" t="s">
        <v>955</v>
      </c>
      <c r="D525" s="59">
        <v>40634</v>
      </c>
      <c r="E525" s="26" t="s">
        <v>942</v>
      </c>
      <c r="F525" s="10" t="s">
        <v>2026</v>
      </c>
      <c r="G525" s="33" t="s">
        <v>943</v>
      </c>
      <c r="H525" s="27">
        <v>10069500</v>
      </c>
      <c r="I525" s="27">
        <v>8400000</v>
      </c>
      <c r="J525" s="61">
        <v>0.83420000000000005</v>
      </c>
      <c r="K525" s="43" t="s">
        <v>216</v>
      </c>
      <c r="L525" s="43" t="s">
        <v>77</v>
      </c>
      <c r="M525" s="43">
        <v>2</v>
      </c>
      <c r="N525" s="28"/>
      <c r="O525" s="21"/>
    </row>
    <row r="526" spans="1:15" ht="121" customHeight="1">
      <c r="A526" s="29" t="s">
        <v>211</v>
      </c>
      <c r="B526" s="26" t="s">
        <v>957</v>
      </c>
      <c r="C526" s="26" t="s">
        <v>955</v>
      </c>
      <c r="D526" s="59">
        <v>40634</v>
      </c>
      <c r="E526" s="26" t="s">
        <v>942</v>
      </c>
      <c r="F526" s="10" t="s">
        <v>2026</v>
      </c>
      <c r="G526" s="33" t="s">
        <v>943</v>
      </c>
      <c r="H526" s="27">
        <v>96862500</v>
      </c>
      <c r="I526" s="27">
        <v>94500000</v>
      </c>
      <c r="J526" s="61">
        <f>I526/H526</f>
        <v>0.97560975609756095</v>
      </c>
      <c r="K526" s="43" t="s">
        <v>216</v>
      </c>
      <c r="L526" s="43" t="s">
        <v>77</v>
      </c>
      <c r="M526" s="43">
        <v>1</v>
      </c>
      <c r="N526" s="28"/>
      <c r="O526" s="21"/>
    </row>
    <row r="527" spans="1:15" ht="121" customHeight="1">
      <c r="A527" s="29" t="s">
        <v>211</v>
      </c>
      <c r="B527" s="26" t="s">
        <v>958</v>
      </c>
      <c r="C527" s="26" t="s">
        <v>955</v>
      </c>
      <c r="D527" s="59">
        <v>40634</v>
      </c>
      <c r="E527" s="26" t="s">
        <v>942</v>
      </c>
      <c r="F527" s="10" t="s">
        <v>2026</v>
      </c>
      <c r="G527" s="33" t="s">
        <v>943</v>
      </c>
      <c r="H527" s="27">
        <v>119574000</v>
      </c>
      <c r="I527" s="27">
        <v>116550000</v>
      </c>
      <c r="J527" s="61">
        <f>I527/H527</f>
        <v>0.97471022128556373</v>
      </c>
      <c r="K527" s="43" t="s">
        <v>216</v>
      </c>
      <c r="L527" s="43" t="s">
        <v>77</v>
      </c>
      <c r="M527" s="43">
        <v>1</v>
      </c>
      <c r="N527" s="28"/>
      <c r="O527" s="21"/>
    </row>
    <row r="528" spans="1:15" ht="121" customHeight="1">
      <c r="A528" s="29" t="s">
        <v>211</v>
      </c>
      <c r="B528" s="26" t="s">
        <v>959</v>
      </c>
      <c r="C528" s="26" t="s">
        <v>955</v>
      </c>
      <c r="D528" s="59">
        <v>40634</v>
      </c>
      <c r="E528" s="26" t="s">
        <v>942</v>
      </c>
      <c r="F528" s="10" t="s">
        <v>2026</v>
      </c>
      <c r="G528" s="33" t="s">
        <v>943</v>
      </c>
      <c r="H528" s="27">
        <v>16842000</v>
      </c>
      <c r="I528" s="27">
        <v>14700000</v>
      </c>
      <c r="J528" s="61">
        <v>0.87280000000000002</v>
      </c>
      <c r="K528" s="43" t="s">
        <v>216</v>
      </c>
      <c r="L528" s="43" t="s">
        <v>77</v>
      </c>
      <c r="M528" s="43">
        <v>1</v>
      </c>
      <c r="N528" s="28"/>
      <c r="O528" s="21"/>
    </row>
    <row r="529" spans="1:15" ht="121" customHeight="1">
      <c r="A529" s="29" t="s">
        <v>211</v>
      </c>
      <c r="B529" s="26" t="s">
        <v>960</v>
      </c>
      <c r="C529" s="26" t="s">
        <v>955</v>
      </c>
      <c r="D529" s="59">
        <v>40634</v>
      </c>
      <c r="E529" s="26" t="s">
        <v>942</v>
      </c>
      <c r="F529" s="10" t="s">
        <v>2026</v>
      </c>
      <c r="G529" s="33" t="s">
        <v>943</v>
      </c>
      <c r="H529" s="27">
        <v>65761500</v>
      </c>
      <c r="I529" s="27">
        <v>52500000</v>
      </c>
      <c r="J529" s="61">
        <v>0.79830000000000001</v>
      </c>
      <c r="K529" s="43" t="s">
        <v>216</v>
      </c>
      <c r="L529" s="43" t="s">
        <v>77</v>
      </c>
      <c r="M529" s="43">
        <v>2</v>
      </c>
      <c r="N529" s="28"/>
      <c r="O529" s="21"/>
    </row>
    <row r="530" spans="1:15" ht="121" customHeight="1">
      <c r="A530" s="29" t="s">
        <v>211</v>
      </c>
      <c r="B530" s="26" t="s">
        <v>961</v>
      </c>
      <c r="C530" s="26" t="s">
        <v>962</v>
      </c>
      <c r="D530" s="59">
        <v>40634</v>
      </c>
      <c r="E530" s="26" t="s">
        <v>942</v>
      </c>
      <c r="F530" s="10" t="s">
        <v>2026</v>
      </c>
      <c r="G530" s="33" t="s">
        <v>943</v>
      </c>
      <c r="H530" s="27">
        <v>33117000</v>
      </c>
      <c r="I530" s="27">
        <v>27468000</v>
      </c>
      <c r="J530" s="61">
        <v>0.82940000000000003</v>
      </c>
      <c r="K530" s="43" t="s">
        <v>216</v>
      </c>
      <c r="L530" s="43" t="s">
        <v>77</v>
      </c>
      <c r="M530" s="43">
        <v>4</v>
      </c>
      <c r="N530" s="28"/>
      <c r="O530" s="21"/>
    </row>
    <row r="531" spans="1:15" ht="121" customHeight="1">
      <c r="A531" s="29" t="s">
        <v>211</v>
      </c>
      <c r="B531" s="26" t="s">
        <v>963</v>
      </c>
      <c r="C531" s="26" t="s">
        <v>962</v>
      </c>
      <c r="D531" s="59">
        <v>40634</v>
      </c>
      <c r="E531" s="26" t="s">
        <v>942</v>
      </c>
      <c r="F531" s="10" t="s">
        <v>2026</v>
      </c>
      <c r="G531" s="33" t="s">
        <v>943</v>
      </c>
      <c r="H531" s="27">
        <v>39133500</v>
      </c>
      <c r="I531" s="27">
        <v>32550000</v>
      </c>
      <c r="J531" s="61">
        <v>0.83179999999999998</v>
      </c>
      <c r="K531" s="43" t="s">
        <v>216</v>
      </c>
      <c r="L531" s="43" t="s">
        <v>77</v>
      </c>
      <c r="M531" s="43">
        <v>2</v>
      </c>
      <c r="N531" s="28"/>
      <c r="O531" s="21"/>
    </row>
    <row r="532" spans="1:15" ht="121" customHeight="1">
      <c r="A532" s="29" t="s">
        <v>211</v>
      </c>
      <c r="B532" s="26" t="s">
        <v>964</v>
      </c>
      <c r="C532" s="26" t="s">
        <v>965</v>
      </c>
      <c r="D532" s="59">
        <v>40634</v>
      </c>
      <c r="E532" s="26" t="s">
        <v>942</v>
      </c>
      <c r="F532" s="10" t="s">
        <v>2026</v>
      </c>
      <c r="G532" s="33" t="s">
        <v>943</v>
      </c>
      <c r="H532" s="27">
        <v>42609000</v>
      </c>
      <c r="I532" s="27">
        <v>35332500</v>
      </c>
      <c r="J532" s="61">
        <v>0.82920000000000005</v>
      </c>
      <c r="K532" s="43" t="s">
        <v>216</v>
      </c>
      <c r="L532" s="43" t="s">
        <v>77</v>
      </c>
      <c r="M532" s="43">
        <v>3</v>
      </c>
      <c r="N532" s="28"/>
      <c r="O532" s="21"/>
    </row>
    <row r="533" spans="1:15" ht="121" customHeight="1">
      <c r="A533" s="29" t="s">
        <v>211</v>
      </c>
      <c r="B533" s="26" t="s">
        <v>966</v>
      </c>
      <c r="C533" s="26" t="s">
        <v>962</v>
      </c>
      <c r="D533" s="59">
        <v>40634</v>
      </c>
      <c r="E533" s="26" t="s">
        <v>942</v>
      </c>
      <c r="F533" s="10" t="s">
        <v>2026</v>
      </c>
      <c r="G533" s="33" t="s">
        <v>943</v>
      </c>
      <c r="H533" s="27">
        <v>38535000</v>
      </c>
      <c r="I533" s="27">
        <v>31962000</v>
      </c>
      <c r="J533" s="61">
        <v>0.82940000000000003</v>
      </c>
      <c r="K533" s="43" t="s">
        <v>216</v>
      </c>
      <c r="L533" s="43" t="s">
        <v>77</v>
      </c>
      <c r="M533" s="43">
        <v>3</v>
      </c>
      <c r="N533" s="28"/>
      <c r="O533" s="21"/>
    </row>
    <row r="534" spans="1:15" ht="121" customHeight="1">
      <c r="A534" s="29" t="s">
        <v>211</v>
      </c>
      <c r="B534" s="26" t="s">
        <v>967</v>
      </c>
      <c r="C534" s="26" t="s">
        <v>962</v>
      </c>
      <c r="D534" s="59">
        <v>40634</v>
      </c>
      <c r="E534" s="26" t="s">
        <v>942</v>
      </c>
      <c r="F534" s="10" t="s">
        <v>2026</v>
      </c>
      <c r="G534" s="33" t="s">
        <v>943</v>
      </c>
      <c r="H534" s="27">
        <v>115531500</v>
      </c>
      <c r="I534" s="27">
        <v>98700000</v>
      </c>
      <c r="J534" s="61">
        <v>0.85429999999999995</v>
      </c>
      <c r="K534" s="43" t="s">
        <v>216</v>
      </c>
      <c r="L534" s="43" t="s">
        <v>77</v>
      </c>
      <c r="M534" s="43">
        <v>1</v>
      </c>
      <c r="N534" s="28"/>
      <c r="O534" s="21"/>
    </row>
    <row r="535" spans="1:15" ht="121" customHeight="1">
      <c r="A535" s="29" t="s">
        <v>211</v>
      </c>
      <c r="B535" s="26" t="s">
        <v>968</v>
      </c>
      <c r="C535" s="26" t="s">
        <v>962</v>
      </c>
      <c r="D535" s="59">
        <v>40634</v>
      </c>
      <c r="E535" s="26" t="s">
        <v>942</v>
      </c>
      <c r="F535" s="10" t="s">
        <v>2026</v>
      </c>
      <c r="G535" s="33" t="s">
        <v>943</v>
      </c>
      <c r="H535" s="27">
        <v>46294500</v>
      </c>
      <c r="I535" s="27">
        <v>44100000</v>
      </c>
      <c r="J535" s="61">
        <f>I535/H535</f>
        <v>0.95259696076207756</v>
      </c>
      <c r="K535" s="43" t="s">
        <v>216</v>
      </c>
      <c r="L535" s="43" t="s">
        <v>77</v>
      </c>
      <c r="M535" s="43">
        <v>1</v>
      </c>
      <c r="N535" s="28"/>
      <c r="O535" s="21"/>
    </row>
    <row r="536" spans="1:15" ht="121" customHeight="1">
      <c r="A536" s="29" t="s">
        <v>211</v>
      </c>
      <c r="B536" s="26" t="s">
        <v>969</v>
      </c>
      <c r="C536" s="26" t="s">
        <v>962</v>
      </c>
      <c r="D536" s="59">
        <v>40634</v>
      </c>
      <c r="E536" s="26" t="s">
        <v>942</v>
      </c>
      <c r="F536" s="10" t="s">
        <v>2026</v>
      </c>
      <c r="G536" s="33" t="s">
        <v>943</v>
      </c>
      <c r="H536" s="27">
        <v>116697000</v>
      </c>
      <c r="I536" s="27">
        <v>112350000</v>
      </c>
      <c r="J536" s="61">
        <f>I536/H536</f>
        <v>0.96274968508187875</v>
      </c>
      <c r="K536" s="43" t="s">
        <v>216</v>
      </c>
      <c r="L536" s="43" t="s">
        <v>77</v>
      </c>
      <c r="M536" s="43">
        <v>1</v>
      </c>
      <c r="N536" s="28"/>
      <c r="O536" s="21"/>
    </row>
    <row r="537" spans="1:15" ht="121" customHeight="1">
      <c r="A537" s="29" t="s">
        <v>211</v>
      </c>
      <c r="B537" s="26" t="s">
        <v>970</v>
      </c>
      <c r="C537" s="26" t="s">
        <v>962</v>
      </c>
      <c r="D537" s="59">
        <v>40634</v>
      </c>
      <c r="E537" s="26" t="s">
        <v>942</v>
      </c>
      <c r="F537" s="10" t="s">
        <v>2026</v>
      </c>
      <c r="G537" s="33" t="s">
        <v>943</v>
      </c>
      <c r="H537" s="27">
        <v>45034500</v>
      </c>
      <c r="I537" s="27">
        <v>43575000</v>
      </c>
      <c r="J537" s="61">
        <f>I537/H537</f>
        <v>0.96759151317323389</v>
      </c>
      <c r="K537" s="43" t="s">
        <v>216</v>
      </c>
      <c r="L537" s="43" t="s">
        <v>77</v>
      </c>
      <c r="M537" s="43">
        <v>1</v>
      </c>
      <c r="N537" s="28"/>
      <c r="O537" s="21"/>
    </row>
    <row r="538" spans="1:15" ht="121" customHeight="1">
      <c r="A538" s="29" t="s">
        <v>211</v>
      </c>
      <c r="B538" s="26" t="s">
        <v>971</v>
      </c>
      <c r="C538" s="26" t="s">
        <v>962</v>
      </c>
      <c r="D538" s="59">
        <v>40634</v>
      </c>
      <c r="E538" s="26" t="s">
        <v>972</v>
      </c>
      <c r="F538" s="10" t="s">
        <v>205</v>
      </c>
      <c r="G538" s="33" t="s">
        <v>943</v>
      </c>
      <c r="H538" s="27">
        <v>65835</v>
      </c>
      <c r="I538" s="27">
        <v>65835</v>
      </c>
      <c r="J538" s="61">
        <v>0.85040000000000004</v>
      </c>
      <c r="K538" s="43" t="s">
        <v>243</v>
      </c>
      <c r="L538" s="43" t="s">
        <v>77</v>
      </c>
      <c r="M538" s="43">
        <v>3</v>
      </c>
      <c r="N538" s="28"/>
      <c r="O538" s="21"/>
    </row>
    <row r="539" spans="1:15" ht="121" customHeight="1">
      <c r="A539" s="29" t="s">
        <v>211</v>
      </c>
      <c r="B539" s="26" t="s">
        <v>973</v>
      </c>
      <c r="C539" s="26" t="s">
        <v>974</v>
      </c>
      <c r="D539" s="59">
        <v>40634</v>
      </c>
      <c r="E539" s="26" t="s">
        <v>942</v>
      </c>
      <c r="F539" s="10" t="s">
        <v>2026</v>
      </c>
      <c r="G539" s="33" t="s">
        <v>943</v>
      </c>
      <c r="H539" s="27">
        <v>24549000</v>
      </c>
      <c r="I539" s="27">
        <v>23100000</v>
      </c>
      <c r="J539" s="61">
        <f>I539/H539</f>
        <v>0.94097519247219841</v>
      </c>
      <c r="K539" s="43" t="s">
        <v>216</v>
      </c>
      <c r="L539" s="43" t="s">
        <v>77</v>
      </c>
      <c r="M539" s="43">
        <v>1</v>
      </c>
      <c r="N539" s="28"/>
      <c r="O539" s="21"/>
    </row>
    <row r="540" spans="1:15" ht="121" customHeight="1">
      <c r="A540" s="29" t="s">
        <v>211</v>
      </c>
      <c r="B540" s="26" t="s">
        <v>975</v>
      </c>
      <c r="C540" s="26" t="s">
        <v>974</v>
      </c>
      <c r="D540" s="59">
        <v>40634</v>
      </c>
      <c r="E540" s="26" t="s">
        <v>942</v>
      </c>
      <c r="F540" s="10" t="s">
        <v>2026</v>
      </c>
      <c r="G540" s="33" t="s">
        <v>943</v>
      </c>
      <c r="H540" s="27">
        <v>72145500</v>
      </c>
      <c r="I540" s="27">
        <v>59850000</v>
      </c>
      <c r="J540" s="61">
        <v>0.8296</v>
      </c>
      <c r="K540" s="43" t="s">
        <v>216</v>
      </c>
      <c r="L540" s="43" t="s">
        <v>77</v>
      </c>
      <c r="M540" s="43">
        <v>2</v>
      </c>
      <c r="N540" s="28"/>
      <c r="O540" s="21"/>
    </row>
    <row r="541" spans="1:15" ht="121" customHeight="1">
      <c r="A541" s="29" t="s">
        <v>211</v>
      </c>
      <c r="B541" s="26" t="s">
        <v>976</v>
      </c>
      <c r="C541" s="26" t="s">
        <v>974</v>
      </c>
      <c r="D541" s="59">
        <v>40634</v>
      </c>
      <c r="E541" s="26" t="s">
        <v>942</v>
      </c>
      <c r="F541" s="10" t="s">
        <v>2026</v>
      </c>
      <c r="G541" s="33" t="s">
        <v>943</v>
      </c>
      <c r="H541" s="27">
        <v>79915500</v>
      </c>
      <c r="I541" s="27">
        <v>73500000</v>
      </c>
      <c r="J541" s="61">
        <v>0.91969999999999996</v>
      </c>
      <c r="K541" s="43" t="s">
        <v>216</v>
      </c>
      <c r="L541" s="43" t="s">
        <v>77</v>
      </c>
      <c r="M541" s="43">
        <v>1</v>
      </c>
      <c r="N541" s="28"/>
      <c r="O541" s="21"/>
    </row>
    <row r="542" spans="1:15" ht="121" customHeight="1">
      <c r="A542" s="29" t="s">
        <v>211</v>
      </c>
      <c r="B542" s="26" t="s">
        <v>977</v>
      </c>
      <c r="C542" s="26" t="s">
        <v>978</v>
      </c>
      <c r="D542" s="59">
        <v>40634</v>
      </c>
      <c r="E542" s="26" t="s">
        <v>942</v>
      </c>
      <c r="F542" s="10" t="s">
        <v>2026</v>
      </c>
      <c r="G542" s="33" t="s">
        <v>943</v>
      </c>
      <c r="H542" s="27">
        <v>46903500</v>
      </c>
      <c r="I542" s="27">
        <v>45150000</v>
      </c>
      <c r="J542" s="61">
        <f>I542/H542</f>
        <v>0.96261473024401167</v>
      </c>
      <c r="K542" s="43" t="s">
        <v>216</v>
      </c>
      <c r="L542" s="43" t="s">
        <v>77</v>
      </c>
      <c r="M542" s="43">
        <v>1</v>
      </c>
      <c r="N542" s="28"/>
      <c r="O542" s="21"/>
    </row>
    <row r="543" spans="1:15" ht="121" customHeight="1">
      <c r="A543" s="29" t="s">
        <v>211</v>
      </c>
      <c r="B543" s="26" t="s">
        <v>979</v>
      </c>
      <c r="C543" s="26" t="s">
        <v>978</v>
      </c>
      <c r="D543" s="59">
        <v>40634</v>
      </c>
      <c r="E543" s="26" t="s">
        <v>942</v>
      </c>
      <c r="F543" s="10" t="s">
        <v>2026</v>
      </c>
      <c r="G543" s="33" t="s">
        <v>943</v>
      </c>
      <c r="H543" s="27">
        <v>4872000</v>
      </c>
      <c r="I543" s="27">
        <v>4200000</v>
      </c>
      <c r="J543" s="61">
        <v>0.86209999999999998</v>
      </c>
      <c r="K543" s="43" t="s">
        <v>216</v>
      </c>
      <c r="L543" s="43" t="s">
        <v>77</v>
      </c>
      <c r="M543" s="43">
        <v>2</v>
      </c>
      <c r="N543" s="28"/>
      <c r="O543" s="21"/>
    </row>
    <row r="544" spans="1:15" ht="121" customHeight="1">
      <c r="A544" s="29" t="s">
        <v>211</v>
      </c>
      <c r="B544" s="26" t="s">
        <v>980</v>
      </c>
      <c r="C544" s="26" t="s">
        <v>978</v>
      </c>
      <c r="D544" s="59">
        <v>40634</v>
      </c>
      <c r="E544" s="26" t="s">
        <v>942</v>
      </c>
      <c r="F544" s="10" t="s">
        <v>2026</v>
      </c>
      <c r="G544" s="33" t="s">
        <v>943</v>
      </c>
      <c r="H544" s="27">
        <v>41139000</v>
      </c>
      <c r="I544" s="27">
        <v>37065000</v>
      </c>
      <c r="J544" s="61">
        <v>0.90100000000000002</v>
      </c>
      <c r="K544" s="43" t="s">
        <v>216</v>
      </c>
      <c r="L544" s="43" t="s">
        <v>77</v>
      </c>
      <c r="M544" s="43">
        <v>2</v>
      </c>
      <c r="N544" s="28"/>
      <c r="O544" s="21"/>
    </row>
    <row r="545" spans="1:15" ht="121" customHeight="1">
      <c r="A545" s="29" t="s">
        <v>211</v>
      </c>
      <c r="B545" s="26" t="s">
        <v>981</v>
      </c>
      <c r="C545" s="26" t="s">
        <v>982</v>
      </c>
      <c r="D545" s="59">
        <v>40634</v>
      </c>
      <c r="E545" s="26" t="s">
        <v>942</v>
      </c>
      <c r="F545" s="10" t="s">
        <v>2026</v>
      </c>
      <c r="G545" s="33" t="s">
        <v>943</v>
      </c>
      <c r="H545" s="27">
        <v>44320500</v>
      </c>
      <c r="I545" s="27">
        <v>37485000</v>
      </c>
      <c r="J545" s="61">
        <v>0.8458</v>
      </c>
      <c r="K545" s="43" t="s">
        <v>216</v>
      </c>
      <c r="L545" s="43" t="s">
        <v>77</v>
      </c>
      <c r="M545" s="43">
        <v>2</v>
      </c>
      <c r="N545" s="28"/>
      <c r="O545" s="21"/>
    </row>
    <row r="546" spans="1:15" ht="121" customHeight="1">
      <c r="A546" s="29" t="s">
        <v>211</v>
      </c>
      <c r="B546" s="26" t="s">
        <v>983</v>
      </c>
      <c r="C546" s="26" t="s">
        <v>982</v>
      </c>
      <c r="D546" s="59">
        <v>40634</v>
      </c>
      <c r="E546" s="26" t="s">
        <v>942</v>
      </c>
      <c r="F546" s="10" t="s">
        <v>2026</v>
      </c>
      <c r="G546" s="33" t="s">
        <v>943</v>
      </c>
      <c r="H546" s="27">
        <v>15267000</v>
      </c>
      <c r="I546" s="27">
        <v>13020000</v>
      </c>
      <c r="J546" s="61">
        <v>0.8528</v>
      </c>
      <c r="K546" s="43" t="s">
        <v>216</v>
      </c>
      <c r="L546" s="43" t="s">
        <v>77</v>
      </c>
      <c r="M546" s="43">
        <v>2</v>
      </c>
      <c r="N546" s="28"/>
      <c r="O546" s="21"/>
    </row>
    <row r="547" spans="1:15" ht="121" customHeight="1">
      <c r="A547" s="29" t="s">
        <v>211</v>
      </c>
      <c r="B547" s="26" t="s">
        <v>984</v>
      </c>
      <c r="C547" s="26" t="s">
        <v>982</v>
      </c>
      <c r="D547" s="59">
        <v>40634</v>
      </c>
      <c r="E547" s="26" t="s">
        <v>942</v>
      </c>
      <c r="F547" s="10" t="s">
        <v>2026</v>
      </c>
      <c r="G547" s="33" t="s">
        <v>943</v>
      </c>
      <c r="H547" s="27">
        <v>78099000</v>
      </c>
      <c r="I547" s="27">
        <v>74550000</v>
      </c>
      <c r="J547" s="61">
        <f>I547/H547</f>
        <v>0.95455767679483727</v>
      </c>
      <c r="K547" s="43" t="s">
        <v>216</v>
      </c>
      <c r="L547" s="43" t="s">
        <v>77</v>
      </c>
      <c r="M547" s="43">
        <v>1</v>
      </c>
      <c r="N547" s="28"/>
      <c r="O547" s="21"/>
    </row>
    <row r="548" spans="1:15" ht="121" customHeight="1">
      <c r="A548" s="29" t="s">
        <v>211</v>
      </c>
      <c r="B548" s="26" t="s">
        <v>985</v>
      </c>
      <c r="C548" s="26" t="s">
        <v>982</v>
      </c>
      <c r="D548" s="59">
        <v>40634</v>
      </c>
      <c r="E548" s="26" t="s">
        <v>942</v>
      </c>
      <c r="F548" s="10" t="s">
        <v>2026</v>
      </c>
      <c r="G548" s="33" t="s">
        <v>943</v>
      </c>
      <c r="H548" s="27">
        <v>116413500</v>
      </c>
      <c r="I548" s="27">
        <v>115500000</v>
      </c>
      <c r="J548" s="61">
        <f>I548/H548</f>
        <v>0.99215297194912966</v>
      </c>
      <c r="K548" s="43" t="s">
        <v>216</v>
      </c>
      <c r="L548" s="43" t="s">
        <v>77</v>
      </c>
      <c r="M548" s="43">
        <v>1</v>
      </c>
      <c r="N548" s="28"/>
      <c r="O548" s="21"/>
    </row>
    <row r="549" spans="1:15" ht="121" customHeight="1">
      <c r="A549" s="29" t="s">
        <v>211</v>
      </c>
      <c r="B549" s="26" t="s">
        <v>986</v>
      </c>
      <c r="C549" s="26" t="s">
        <v>982</v>
      </c>
      <c r="D549" s="59">
        <v>40634</v>
      </c>
      <c r="E549" s="26" t="s">
        <v>942</v>
      </c>
      <c r="F549" s="10" t="s">
        <v>2026</v>
      </c>
      <c r="G549" s="33" t="s">
        <v>943</v>
      </c>
      <c r="H549" s="27">
        <v>27111000</v>
      </c>
      <c r="I549" s="27">
        <v>25735500</v>
      </c>
      <c r="J549" s="61">
        <f>I549/H549</f>
        <v>0.94926413632842754</v>
      </c>
      <c r="K549" s="43" t="s">
        <v>216</v>
      </c>
      <c r="L549" s="43" t="s">
        <v>77</v>
      </c>
      <c r="M549" s="43">
        <v>1</v>
      </c>
      <c r="N549" s="28"/>
      <c r="O549" s="21"/>
    </row>
    <row r="550" spans="1:15" ht="121" customHeight="1">
      <c r="A550" s="29" t="s">
        <v>211</v>
      </c>
      <c r="B550" s="26" t="s">
        <v>987</v>
      </c>
      <c r="C550" s="26" t="s">
        <v>988</v>
      </c>
      <c r="D550" s="59">
        <v>40634</v>
      </c>
      <c r="E550" s="26" t="s">
        <v>942</v>
      </c>
      <c r="F550" s="10" t="s">
        <v>2026</v>
      </c>
      <c r="G550" s="33" t="s">
        <v>943</v>
      </c>
      <c r="H550" s="27">
        <v>10437000</v>
      </c>
      <c r="I550" s="27">
        <v>9870000</v>
      </c>
      <c r="J550" s="61">
        <f>I550/H550</f>
        <v>0.94567404426559354</v>
      </c>
      <c r="K550" s="43" t="s">
        <v>216</v>
      </c>
      <c r="L550" s="43" t="s">
        <v>77</v>
      </c>
      <c r="M550" s="43">
        <v>1</v>
      </c>
      <c r="N550" s="28"/>
      <c r="O550" s="21"/>
    </row>
    <row r="551" spans="1:15" ht="121" customHeight="1">
      <c r="A551" s="29" t="s">
        <v>211</v>
      </c>
      <c r="B551" s="26" t="s">
        <v>989</v>
      </c>
      <c r="C551" s="26" t="s">
        <v>988</v>
      </c>
      <c r="D551" s="59">
        <v>40634</v>
      </c>
      <c r="E551" s="26" t="s">
        <v>942</v>
      </c>
      <c r="F551" s="10" t="s">
        <v>2026</v>
      </c>
      <c r="G551" s="33" t="s">
        <v>943</v>
      </c>
      <c r="H551" s="27">
        <v>28791000</v>
      </c>
      <c r="I551" s="27">
        <v>28665000</v>
      </c>
      <c r="J551" s="61">
        <f>I551/H551</f>
        <v>0.99562363238512031</v>
      </c>
      <c r="K551" s="43" t="s">
        <v>216</v>
      </c>
      <c r="L551" s="43" t="s">
        <v>77</v>
      </c>
      <c r="M551" s="43">
        <v>1</v>
      </c>
      <c r="N551" s="28"/>
      <c r="O551" s="21"/>
    </row>
    <row r="552" spans="1:15" ht="121" customHeight="1">
      <c r="A552" s="29" t="s">
        <v>211</v>
      </c>
      <c r="B552" s="26" t="s">
        <v>990</v>
      </c>
      <c r="C552" s="26" t="s">
        <v>988</v>
      </c>
      <c r="D552" s="59">
        <v>40634</v>
      </c>
      <c r="E552" s="26" t="s">
        <v>942</v>
      </c>
      <c r="F552" s="10" t="s">
        <v>2026</v>
      </c>
      <c r="G552" s="33" t="s">
        <v>943</v>
      </c>
      <c r="H552" s="27">
        <v>244555500</v>
      </c>
      <c r="I552" s="27">
        <v>220500000</v>
      </c>
      <c r="J552" s="61">
        <v>0.90159999999999996</v>
      </c>
      <c r="K552" s="43" t="s">
        <v>216</v>
      </c>
      <c r="L552" s="43" t="s">
        <v>77</v>
      </c>
      <c r="M552" s="43">
        <v>1</v>
      </c>
      <c r="N552" s="28"/>
      <c r="O552" s="21"/>
    </row>
    <row r="553" spans="1:15" ht="121" customHeight="1">
      <c r="A553" s="29" t="s">
        <v>211</v>
      </c>
      <c r="B553" s="26" t="s">
        <v>991</v>
      </c>
      <c r="C553" s="26" t="s">
        <v>988</v>
      </c>
      <c r="D553" s="59">
        <v>40634</v>
      </c>
      <c r="E553" s="26" t="s">
        <v>942</v>
      </c>
      <c r="F553" s="10" t="s">
        <v>2026</v>
      </c>
      <c r="G553" s="33" t="s">
        <v>943</v>
      </c>
      <c r="H553" s="27">
        <v>8946000</v>
      </c>
      <c r="I553" s="27">
        <v>8085000</v>
      </c>
      <c r="J553" s="61">
        <v>0.90380000000000005</v>
      </c>
      <c r="K553" s="43" t="s">
        <v>216</v>
      </c>
      <c r="L553" s="43" t="s">
        <v>77</v>
      </c>
      <c r="M553" s="43">
        <v>1</v>
      </c>
      <c r="N553" s="28"/>
      <c r="O553" s="21"/>
    </row>
    <row r="554" spans="1:15" ht="121" customHeight="1">
      <c r="A554" s="29" t="s">
        <v>211</v>
      </c>
      <c r="B554" s="26" t="s">
        <v>992</v>
      </c>
      <c r="C554" s="26" t="s">
        <v>993</v>
      </c>
      <c r="D554" s="59">
        <v>40634</v>
      </c>
      <c r="E554" s="26" t="s">
        <v>942</v>
      </c>
      <c r="F554" s="10" t="s">
        <v>2026</v>
      </c>
      <c r="G554" s="33" t="s">
        <v>943</v>
      </c>
      <c r="H554" s="27">
        <v>39711000</v>
      </c>
      <c r="I554" s="27">
        <v>37380000</v>
      </c>
      <c r="J554" s="61">
        <f>I554/H554</f>
        <v>0.94130089899524061</v>
      </c>
      <c r="K554" s="43" t="s">
        <v>216</v>
      </c>
      <c r="L554" s="43" t="s">
        <v>77</v>
      </c>
      <c r="M554" s="43">
        <v>2</v>
      </c>
      <c r="N554" s="28"/>
      <c r="O554" s="21"/>
    </row>
    <row r="555" spans="1:15" ht="121" customHeight="1">
      <c r="A555" s="29" t="s">
        <v>211</v>
      </c>
      <c r="B555" s="26" t="s">
        <v>994</v>
      </c>
      <c r="C555" s="26" t="s">
        <v>993</v>
      </c>
      <c r="D555" s="59">
        <v>40634</v>
      </c>
      <c r="E555" s="26" t="s">
        <v>942</v>
      </c>
      <c r="F555" s="10" t="s">
        <v>2026</v>
      </c>
      <c r="G555" s="33" t="s">
        <v>943</v>
      </c>
      <c r="H555" s="27">
        <v>131911500</v>
      </c>
      <c r="I555" s="27">
        <v>129990000</v>
      </c>
      <c r="J555" s="61">
        <f>I555/H555</f>
        <v>0.98543341558544939</v>
      </c>
      <c r="K555" s="43" t="s">
        <v>216</v>
      </c>
      <c r="L555" s="43" t="s">
        <v>77</v>
      </c>
      <c r="M555" s="43">
        <v>1</v>
      </c>
      <c r="N555" s="28"/>
      <c r="O555" s="21"/>
    </row>
    <row r="556" spans="1:15" ht="121" customHeight="1">
      <c r="A556" s="29" t="s">
        <v>211</v>
      </c>
      <c r="B556" s="26" t="s">
        <v>995</v>
      </c>
      <c r="C556" s="26" t="s">
        <v>993</v>
      </c>
      <c r="D556" s="59">
        <v>40634</v>
      </c>
      <c r="E556" s="26" t="s">
        <v>942</v>
      </c>
      <c r="F556" s="10" t="s">
        <v>2026</v>
      </c>
      <c r="G556" s="33" t="s">
        <v>943</v>
      </c>
      <c r="H556" s="27">
        <v>3843000</v>
      </c>
      <c r="I556" s="27">
        <v>3465000</v>
      </c>
      <c r="J556" s="61">
        <v>0.90159999999999996</v>
      </c>
      <c r="K556" s="43" t="s">
        <v>216</v>
      </c>
      <c r="L556" s="43" t="s">
        <v>77</v>
      </c>
      <c r="M556" s="43">
        <v>1</v>
      </c>
      <c r="N556" s="28"/>
      <c r="O556" s="21"/>
    </row>
    <row r="557" spans="1:15" ht="121" customHeight="1">
      <c r="A557" s="29" t="s">
        <v>211</v>
      </c>
      <c r="B557" s="26" t="s">
        <v>996</v>
      </c>
      <c r="C557" s="26" t="s">
        <v>993</v>
      </c>
      <c r="D557" s="59">
        <v>40634</v>
      </c>
      <c r="E557" s="26" t="s">
        <v>942</v>
      </c>
      <c r="F557" s="10" t="s">
        <v>2026</v>
      </c>
      <c r="G557" s="33" t="s">
        <v>943</v>
      </c>
      <c r="H557" s="27">
        <v>32098500</v>
      </c>
      <c r="I557" s="27">
        <v>30450000</v>
      </c>
      <c r="J557" s="61">
        <f>I557/H557</f>
        <v>0.94864245992803398</v>
      </c>
      <c r="K557" s="43" t="s">
        <v>216</v>
      </c>
      <c r="L557" s="43" t="s">
        <v>77</v>
      </c>
      <c r="M557" s="43">
        <v>1</v>
      </c>
      <c r="N557" s="28"/>
      <c r="O557" s="21"/>
    </row>
    <row r="558" spans="1:15" ht="121" customHeight="1">
      <c r="A558" s="29" t="s">
        <v>211</v>
      </c>
      <c r="B558" s="26" t="s">
        <v>997</v>
      </c>
      <c r="C558" s="26" t="s">
        <v>993</v>
      </c>
      <c r="D558" s="59">
        <v>40634</v>
      </c>
      <c r="E558" s="26" t="s">
        <v>942</v>
      </c>
      <c r="F558" s="10" t="s">
        <v>2026</v>
      </c>
      <c r="G558" s="33" t="s">
        <v>943</v>
      </c>
      <c r="H558" s="27">
        <v>29967000</v>
      </c>
      <c r="I558" s="27">
        <v>27615000</v>
      </c>
      <c r="J558" s="61">
        <v>0.92149999999999999</v>
      </c>
      <c r="K558" s="43" t="s">
        <v>216</v>
      </c>
      <c r="L558" s="43" t="s">
        <v>77</v>
      </c>
      <c r="M558" s="43">
        <v>2</v>
      </c>
      <c r="N558" s="28"/>
      <c r="O558" s="21"/>
    </row>
    <row r="559" spans="1:15" ht="121" customHeight="1">
      <c r="A559" s="29" t="s">
        <v>211</v>
      </c>
      <c r="B559" s="26" t="s">
        <v>998</v>
      </c>
      <c r="C559" s="26" t="s">
        <v>993</v>
      </c>
      <c r="D559" s="59">
        <v>40634</v>
      </c>
      <c r="E559" s="26" t="s">
        <v>999</v>
      </c>
      <c r="F559" s="10" t="s">
        <v>2026</v>
      </c>
      <c r="G559" s="33" t="s">
        <v>943</v>
      </c>
      <c r="H559" s="27">
        <v>20076000</v>
      </c>
      <c r="I559" s="27">
        <v>18900000</v>
      </c>
      <c r="J559" s="61">
        <f>I559/H559</f>
        <v>0.94142259414225937</v>
      </c>
      <c r="K559" s="43" t="s">
        <v>216</v>
      </c>
      <c r="L559" s="43" t="s">
        <v>77</v>
      </c>
      <c r="M559" s="43">
        <v>1</v>
      </c>
      <c r="N559" s="28"/>
      <c r="O559" s="21"/>
    </row>
    <row r="560" spans="1:15" ht="121" customHeight="1">
      <c r="A560" s="29" t="s">
        <v>211</v>
      </c>
      <c r="B560" s="26" t="s">
        <v>1000</v>
      </c>
      <c r="C560" s="26" t="s">
        <v>993</v>
      </c>
      <c r="D560" s="59">
        <v>40634</v>
      </c>
      <c r="E560" s="26" t="s">
        <v>942</v>
      </c>
      <c r="F560" s="10" t="s">
        <v>2026</v>
      </c>
      <c r="G560" s="33" t="s">
        <v>943</v>
      </c>
      <c r="H560" s="27">
        <v>47376000</v>
      </c>
      <c r="I560" s="27">
        <v>37590000</v>
      </c>
      <c r="J560" s="61">
        <v>0.79339999999999999</v>
      </c>
      <c r="K560" s="43" t="s">
        <v>216</v>
      </c>
      <c r="L560" s="43" t="s">
        <v>77</v>
      </c>
      <c r="M560" s="43">
        <v>2</v>
      </c>
      <c r="N560" s="28"/>
      <c r="O560" s="21"/>
    </row>
    <row r="561" spans="1:15" ht="121" customHeight="1">
      <c r="A561" s="29" t="s">
        <v>211</v>
      </c>
      <c r="B561" s="26" t="s">
        <v>1001</v>
      </c>
      <c r="C561" s="26" t="s">
        <v>993</v>
      </c>
      <c r="D561" s="59">
        <v>40634</v>
      </c>
      <c r="E561" s="26" t="s">
        <v>942</v>
      </c>
      <c r="F561" s="10" t="s">
        <v>2026</v>
      </c>
      <c r="G561" s="33" t="s">
        <v>943</v>
      </c>
      <c r="H561" s="27">
        <v>69100500</v>
      </c>
      <c r="I561" s="27">
        <v>63525000</v>
      </c>
      <c r="J561" s="61">
        <v>0.91930000000000001</v>
      </c>
      <c r="K561" s="43" t="s">
        <v>216</v>
      </c>
      <c r="L561" s="43" t="s">
        <v>77</v>
      </c>
      <c r="M561" s="43">
        <v>2</v>
      </c>
      <c r="N561" s="28"/>
      <c r="O561" s="21"/>
    </row>
    <row r="562" spans="1:15" ht="121" customHeight="1">
      <c r="A562" s="29" t="s">
        <v>211</v>
      </c>
      <c r="B562" s="26" t="s">
        <v>1002</v>
      </c>
      <c r="C562" s="26" t="s">
        <v>993</v>
      </c>
      <c r="D562" s="59">
        <v>40634</v>
      </c>
      <c r="E562" s="26" t="s">
        <v>942</v>
      </c>
      <c r="F562" s="10" t="s">
        <v>2026</v>
      </c>
      <c r="G562" s="33" t="s">
        <v>943</v>
      </c>
      <c r="H562" s="27">
        <v>10962000</v>
      </c>
      <c r="I562" s="27">
        <v>10290000</v>
      </c>
      <c r="J562" s="61">
        <f>I562/H562</f>
        <v>0.93869731800766287</v>
      </c>
      <c r="K562" s="43" t="s">
        <v>216</v>
      </c>
      <c r="L562" s="43" t="s">
        <v>77</v>
      </c>
      <c r="M562" s="43">
        <v>1</v>
      </c>
      <c r="N562" s="28"/>
      <c r="O562" s="21"/>
    </row>
    <row r="563" spans="1:15" ht="121" customHeight="1">
      <c r="A563" s="29" t="s">
        <v>211</v>
      </c>
      <c r="B563" s="26" t="s">
        <v>1003</v>
      </c>
      <c r="C563" s="26" t="s">
        <v>1004</v>
      </c>
      <c r="D563" s="59">
        <v>40634</v>
      </c>
      <c r="E563" s="26" t="s">
        <v>942</v>
      </c>
      <c r="F563" s="10" t="s">
        <v>2026</v>
      </c>
      <c r="G563" s="33" t="s">
        <v>943</v>
      </c>
      <c r="H563" s="27">
        <v>29641500</v>
      </c>
      <c r="I563" s="27">
        <v>23730000</v>
      </c>
      <c r="J563" s="61">
        <v>0.80059999999999998</v>
      </c>
      <c r="K563" s="43" t="s">
        <v>216</v>
      </c>
      <c r="L563" s="43" t="s">
        <v>77</v>
      </c>
      <c r="M563" s="43">
        <v>3</v>
      </c>
      <c r="N563" s="28"/>
      <c r="O563" s="21"/>
    </row>
    <row r="564" spans="1:15" ht="121" customHeight="1">
      <c r="A564" s="29" t="s">
        <v>211</v>
      </c>
      <c r="B564" s="26" t="s">
        <v>1005</v>
      </c>
      <c r="C564" s="26" t="s">
        <v>1004</v>
      </c>
      <c r="D564" s="59">
        <v>40634</v>
      </c>
      <c r="E564" s="26" t="s">
        <v>942</v>
      </c>
      <c r="F564" s="10" t="s">
        <v>2026</v>
      </c>
      <c r="G564" s="33" t="s">
        <v>943</v>
      </c>
      <c r="H564" s="27">
        <v>20118000</v>
      </c>
      <c r="I564" s="27">
        <v>19425000</v>
      </c>
      <c r="J564" s="61">
        <f>I564/H564</f>
        <v>0.96555323590814202</v>
      </c>
      <c r="K564" s="43" t="s">
        <v>216</v>
      </c>
      <c r="L564" s="43" t="s">
        <v>77</v>
      </c>
      <c r="M564" s="43">
        <v>1</v>
      </c>
      <c r="N564" s="28"/>
      <c r="O564" s="21"/>
    </row>
    <row r="565" spans="1:15" ht="121" customHeight="1">
      <c r="A565" s="29" t="s">
        <v>211</v>
      </c>
      <c r="B565" s="26" t="s">
        <v>1006</v>
      </c>
      <c r="C565" s="26" t="s">
        <v>1004</v>
      </c>
      <c r="D565" s="59">
        <v>40634</v>
      </c>
      <c r="E565" s="26" t="s">
        <v>942</v>
      </c>
      <c r="F565" s="10" t="s">
        <v>2026</v>
      </c>
      <c r="G565" s="33" t="s">
        <v>943</v>
      </c>
      <c r="H565" s="27">
        <v>86551500</v>
      </c>
      <c r="I565" s="27">
        <v>83475000</v>
      </c>
      <c r="J565" s="61">
        <f>I565/H565</f>
        <v>0.96445468882688346</v>
      </c>
      <c r="K565" s="43" t="s">
        <v>216</v>
      </c>
      <c r="L565" s="43" t="s">
        <v>77</v>
      </c>
      <c r="M565" s="43">
        <v>1</v>
      </c>
      <c r="N565" s="28"/>
      <c r="O565" s="21"/>
    </row>
    <row r="566" spans="1:15" ht="121" customHeight="1">
      <c r="A566" s="29" t="s">
        <v>211</v>
      </c>
      <c r="B566" s="26" t="s">
        <v>1007</v>
      </c>
      <c r="C566" s="26" t="s">
        <v>1004</v>
      </c>
      <c r="D566" s="59">
        <v>40634</v>
      </c>
      <c r="E566" s="26" t="s">
        <v>942</v>
      </c>
      <c r="F566" s="10" t="s">
        <v>2026</v>
      </c>
      <c r="G566" s="33" t="s">
        <v>943</v>
      </c>
      <c r="H566" s="27">
        <v>111888000</v>
      </c>
      <c r="I566" s="27">
        <v>94500000</v>
      </c>
      <c r="J566" s="61">
        <v>0.84460000000000002</v>
      </c>
      <c r="K566" s="43" t="s">
        <v>216</v>
      </c>
      <c r="L566" s="43" t="s">
        <v>77</v>
      </c>
      <c r="M566" s="43">
        <v>2</v>
      </c>
      <c r="N566" s="28"/>
      <c r="O566" s="21"/>
    </row>
    <row r="567" spans="1:15" ht="121" customHeight="1">
      <c r="A567" s="29" t="s">
        <v>211</v>
      </c>
      <c r="B567" s="26" t="s">
        <v>1008</v>
      </c>
      <c r="C567" s="26" t="s">
        <v>1009</v>
      </c>
      <c r="D567" s="59">
        <v>40634</v>
      </c>
      <c r="E567" s="26" t="s">
        <v>942</v>
      </c>
      <c r="F567" s="10" t="s">
        <v>2026</v>
      </c>
      <c r="G567" s="33" t="s">
        <v>943</v>
      </c>
      <c r="H567" s="27">
        <v>10468500</v>
      </c>
      <c r="I567" s="27">
        <v>10185000</v>
      </c>
      <c r="J567" s="61">
        <f>I567/H567</f>
        <v>0.97291875626880642</v>
      </c>
      <c r="K567" s="43" t="s">
        <v>216</v>
      </c>
      <c r="L567" s="43" t="s">
        <v>77</v>
      </c>
      <c r="M567" s="43">
        <v>1</v>
      </c>
      <c r="N567" s="28"/>
      <c r="O567" s="21"/>
    </row>
    <row r="568" spans="1:15" ht="121" customHeight="1">
      <c r="A568" s="29" t="s">
        <v>211</v>
      </c>
      <c r="B568" s="26" t="s">
        <v>1010</v>
      </c>
      <c r="C568" s="26" t="s">
        <v>1009</v>
      </c>
      <c r="D568" s="59">
        <v>40634</v>
      </c>
      <c r="E568" s="26" t="s">
        <v>942</v>
      </c>
      <c r="F568" s="10" t="s">
        <v>2026</v>
      </c>
      <c r="G568" s="33" t="s">
        <v>943</v>
      </c>
      <c r="H568" s="27">
        <v>14847000</v>
      </c>
      <c r="I568" s="27">
        <v>12600000</v>
      </c>
      <c r="J568" s="61">
        <v>0.84870000000000001</v>
      </c>
      <c r="K568" s="43" t="s">
        <v>216</v>
      </c>
      <c r="L568" s="43" t="s">
        <v>77</v>
      </c>
      <c r="M568" s="43">
        <v>1</v>
      </c>
      <c r="N568" s="28"/>
      <c r="O568" s="21"/>
    </row>
    <row r="569" spans="1:15" ht="121" customHeight="1">
      <c r="A569" s="29" t="s">
        <v>211</v>
      </c>
      <c r="B569" s="26" t="s">
        <v>1011</v>
      </c>
      <c r="C569" s="26" t="s">
        <v>1009</v>
      </c>
      <c r="D569" s="59">
        <v>40634</v>
      </c>
      <c r="E569" s="26" t="s">
        <v>942</v>
      </c>
      <c r="F569" s="10" t="s">
        <v>2026</v>
      </c>
      <c r="G569" s="33" t="s">
        <v>943</v>
      </c>
      <c r="H569" s="27">
        <v>39228000</v>
      </c>
      <c r="I569" s="27">
        <v>33285000</v>
      </c>
      <c r="J569" s="61">
        <v>0.84850000000000003</v>
      </c>
      <c r="K569" s="43" t="s">
        <v>216</v>
      </c>
      <c r="L569" s="43" t="s">
        <v>77</v>
      </c>
      <c r="M569" s="43">
        <v>2</v>
      </c>
      <c r="N569" s="28"/>
      <c r="O569" s="21"/>
    </row>
    <row r="570" spans="1:15" ht="121" customHeight="1">
      <c r="A570" s="29" t="s">
        <v>211</v>
      </c>
      <c r="B570" s="26" t="s">
        <v>1012</v>
      </c>
      <c r="C570" s="26" t="s">
        <v>1009</v>
      </c>
      <c r="D570" s="59">
        <v>40634</v>
      </c>
      <c r="E570" s="26" t="s">
        <v>942</v>
      </c>
      <c r="F570" s="10" t="s">
        <v>2026</v>
      </c>
      <c r="G570" s="33" t="s">
        <v>943</v>
      </c>
      <c r="H570" s="27">
        <v>120435000</v>
      </c>
      <c r="I570" s="27">
        <v>117600000</v>
      </c>
      <c r="J570" s="61">
        <f>I570/H570</f>
        <v>0.97646033129904097</v>
      </c>
      <c r="K570" s="43" t="s">
        <v>216</v>
      </c>
      <c r="L570" s="43" t="s">
        <v>77</v>
      </c>
      <c r="M570" s="43">
        <v>1</v>
      </c>
      <c r="N570" s="28"/>
      <c r="O570" s="21"/>
    </row>
    <row r="571" spans="1:15" ht="121" customHeight="1">
      <c r="A571" s="29" t="s">
        <v>211</v>
      </c>
      <c r="B571" s="26" t="s">
        <v>1013</v>
      </c>
      <c r="C571" s="26" t="s">
        <v>1014</v>
      </c>
      <c r="D571" s="59">
        <v>40634</v>
      </c>
      <c r="E571" s="26" t="s">
        <v>942</v>
      </c>
      <c r="F571" s="10" t="s">
        <v>2026</v>
      </c>
      <c r="G571" s="33" t="s">
        <v>943</v>
      </c>
      <c r="H571" s="27">
        <v>24034500</v>
      </c>
      <c r="I571" s="27">
        <v>19320000</v>
      </c>
      <c r="J571" s="61">
        <v>0.80379999999999996</v>
      </c>
      <c r="K571" s="43" t="s">
        <v>216</v>
      </c>
      <c r="L571" s="43" t="s">
        <v>77</v>
      </c>
      <c r="M571" s="43">
        <v>3</v>
      </c>
      <c r="N571" s="28"/>
      <c r="O571" s="21"/>
    </row>
    <row r="572" spans="1:15" ht="121" customHeight="1">
      <c r="A572" s="29" t="s">
        <v>211</v>
      </c>
      <c r="B572" s="26" t="s">
        <v>1015</v>
      </c>
      <c r="C572" s="26" t="s">
        <v>1014</v>
      </c>
      <c r="D572" s="59">
        <v>40634</v>
      </c>
      <c r="E572" s="26" t="s">
        <v>942</v>
      </c>
      <c r="F572" s="10" t="s">
        <v>2026</v>
      </c>
      <c r="G572" s="33" t="s">
        <v>943</v>
      </c>
      <c r="H572" s="27">
        <v>117106500</v>
      </c>
      <c r="I572" s="27">
        <v>111300000</v>
      </c>
      <c r="J572" s="61">
        <f>I572/H572</f>
        <v>0.95041692818075851</v>
      </c>
      <c r="K572" s="43" t="s">
        <v>216</v>
      </c>
      <c r="L572" s="43" t="s">
        <v>77</v>
      </c>
      <c r="M572" s="43">
        <v>1</v>
      </c>
      <c r="N572" s="28"/>
      <c r="O572" s="21"/>
    </row>
    <row r="573" spans="1:15" ht="121" customHeight="1">
      <c r="A573" s="29" t="s">
        <v>211</v>
      </c>
      <c r="B573" s="26" t="s">
        <v>1016</v>
      </c>
      <c r="C573" s="26" t="s">
        <v>1014</v>
      </c>
      <c r="D573" s="59">
        <v>40634</v>
      </c>
      <c r="E573" s="26" t="s">
        <v>942</v>
      </c>
      <c r="F573" s="10" t="s">
        <v>2026</v>
      </c>
      <c r="G573" s="33" t="s">
        <v>943</v>
      </c>
      <c r="H573" s="27">
        <v>137550000</v>
      </c>
      <c r="I573" s="27">
        <v>135450000</v>
      </c>
      <c r="J573" s="61">
        <f>I573/H573</f>
        <v>0.98473282442748089</v>
      </c>
      <c r="K573" s="43" t="s">
        <v>216</v>
      </c>
      <c r="L573" s="43" t="s">
        <v>77</v>
      </c>
      <c r="M573" s="43">
        <v>1</v>
      </c>
      <c r="N573" s="28"/>
      <c r="O573" s="21"/>
    </row>
    <row r="574" spans="1:15" ht="121" customHeight="1">
      <c r="A574" s="29" t="s">
        <v>211</v>
      </c>
      <c r="B574" s="26" t="s">
        <v>1017</v>
      </c>
      <c r="C574" s="26" t="s">
        <v>1014</v>
      </c>
      <c r="D574" s="59">
        <v>40634</v>
      </c>
      <c r="E574" s="26" t="s">
        <v>942</v>
      </c>
      <c r="F574" s="10" t="s">
        <v>2026</v>
      </c>
      <c r="G574" s="33" t="s">
        <v>943</v>
      </c>
      <c r="H574" s="27">
        <v>13335000</v>
      </c>
      <c r="I574" s="27">
        <v>13125000</v>
      </c>
      <c r="J574" s="61">
        <f>I574/H574</f>
        <v>0.98425196850393704</v>
      </c>
      <c r="K574" s="43" t="s">
        <v>216</v>
      </c>
      <c r="L574" s="43" t="s">
        <v>77</v>
      </c>
      <c r="M574" s="43">
        <v>1</v>
      </c>
      <c r="N574" s="28"/>
      <c r="O574" s="21"/>
    </row>
    <row r="575" spans="1:15" ht="121" customHeight="1">
      <c r="A575" s="29" t="s">
        <v>211</v>
      </c>
      <c r="B575" s="26" t="s">
        <v>1018</v>
      </c>
      <c r="C575" s="26" t="s">
        <v>1014</v>
      </c>
      <c r="D575" s="59">
        <v>40634</v>
      </c>
      <c r="E575" s="26" t="s">
        <v>942</v>
      </c>
      <c r="F575" s="10" t="s">
        <v>2026</v>
      </c>
      <c r="G575" s="33" t="s">
        <v>943</v>
      </c>
      <c r="H575" s="27">
        <v>68145000</v>
      </c>
      <c r="I575" s="27">
        <v>64785000</v>
      </c>
      <c r="J575" s="61">
        <f>I575/H575</f>
        <v>0.95069337442218793</v>
      </c>
      <c r="K575" s="43" t="s">
        <v>216</v>
      </c>
      <c r="L575" s="43" t="s">
        <v>77</v>
      </c>
      <c r="M575" s="43">
        <v>2</v>
      </c>
      <c r="N575" s="28"/>
      <c r="O575" s="21"/>
    </row>
    <row r="576" spans="1:15" ht="121" customHeight="1">
      <c r="A576" s="29" t="s">
        <v>211</v>
      </c>
      <c r="B576" s="26" t="s">
        <v>1019</v>
      </c>
      <c r="C576" s="26" t="s">
        <v>1020</v>
      </c>
      <c r="D576" s="59">
        <v>40634</v>
      </c>
      <c r="E576" s="26" t="s">
        <v>942</v>
      </c>
      <c r="F576" s="10" t="s">
        <v>2026</v>
      </c>
      <c r="G576" s="33" t="s">
        <v>943</v>
      </c>
      <c r="H576" s="27">
        <v>3717000</v>
      </c>
      <c r="I576" s="27">
        <v>2940000</v>
      </c>
      <c r="J576" s="61">
        <v>0.79100000000000004</v>
      </c>
      <c r="K576" s="43" t="s">
        <v>216</v>
      </c>
      <c r="L576" s="43" t="s">
        <v>77</v>
      </c>
      <c r="M576" s="43">
        <v>4</v>
      </c>
      <c r="N576" s="28"/>
      <c r="O576" s="21"/>
    </row>
    <row r="577" spans="1:15" ht="121" customHeight="1">
      <c r="A577" s="29" t="s">
        <v>211</v>
      </c>
      <c r="B577" s="26" t="s">
        <v>1021</v>
      </c>
      <c r="C577" s="26" t="s">
        <v>1020</v>
      </c>
      <c r="D577" s="59">
        <v>40634</v>
      </c>
      <c r="E577" s="26" t="s">
        <v>942</v>
      </c>
      <c r="F577" s="10" t="s">
        <v>2026</v>
      </c>
      <c r="G577" s="33" t="s">
        <v>943</v>
      </c>
      <c r="H577" s="27">
        <v>21672000</v>
      </c>
      <c r="I577" s="27">
        <v>21525000</v>
      </c>
      <c r="J577" s="61">
        <f>I577/H577</f>
        <v>0.99321705426356588</v>
      </c>
      <c r="K577" s="43" t="s">
        <v>216</v>
      </c>
      <c r="L577" s="43" t="s">
        <v>77</v>
      </c>
      <c r="M577" s="43">
        <v>1</v>
      </c>
      <c r="N577" s="28"/>
      <c r="O577" s="21"/>
    </row>
    <row r="578" spans="1:15" ht="121" customHeight="1">
      <c r="A578" s="29" t="s">
        <v>211</v>
      </c>
      <c r="B578" s="26" t="s">
        <v>1022</v>
      </c>
      <c r="C578" s="26" t="s">
        <v>1023</v>
      </c>
      <c r="D578" s="59">
        <v>40634</v>
      </c>
      <c r="E578" s="26" t="s">
        <v>942</v>
      </c>
      <c r="F578" s="10" t="s">
        <v>2026</v>
      </c>
      <c r="G578" s="33" t="s">
        <v>943</v>
      </c>
      <c r="H578" s="27">
        <v>33421500</v>
      </c>
      <c r="I578" s="27">
        <v>26775000</v>
      </c>
      <c r="J578" s="61">
        <v>0.80110000000000003</v>
      </c>
      <c r="K578" s="43" t="s">
        <v>216</v>
      </c>
      <c r="L578" s="43" t="s">
        <v>77</v>
      </c>
      <c r="M578" s="43">
        <v>2</v>
      </c>
      <c r="N578" s="28"/>
      <c r="O578" s="21"/>
    </row>
    <row r="579" spans="1:15" ht="121" customHeight="1">
      <c r="A579" s="29" t="s">
        <v>211</v>
      </c>
      <c r="B579" s="26" t="s">
        <v>1024</v>
      </c>
      <c r="C579" s="26" t="s">
        <v>1025</v>
      </c>
      <c r="D579" s="59">
        <v>40634</v>
      </c>
      <c r="E579" s="26" t="s">
        <v>942</v>
      </c>
      <c r="F579" s="10" t="s">
        <v>2026</v>
      </c>
      <c r="G579" s="33" t="s">
        <v>943</v>
      </c>
      <c r="H579" s="27">
        <v>22071000</v>
      </c>
      <c r="I579" s="27">
        <v>21000000</v>
      </c>
      <c r="J579" s="61">
        <f>I579/H579</f>
        <v>0.95147478591817314</v>
      </c>
      <c r="K579" s="43" t="s">
        <v>216</v>
      </c>
      <c r="L579" s="43" t="s">
        <v>77</v>
      </c>
      <c r="M579" s="43">
        <v>1</v>
      </c>
      <c r="N579" s="28"/>
      <c r="O579" s="21"/>
    </row>
    <row r="580" spans="1:15" ht="121" customHeight="1">
      <c r="A580" s="29" t="s">
        <v>211</v>
      </c>
      <c r="B580" s="26" t="s">
        <v>1026</v>
      </c>
      <c r="C580" s="26" t="s">
        <v>1027</v>
      </c>
      <c r="D580" s="59">
        <v>40634</v>
      </c>
      <c r="E580" s="26" t="s">
        <v>942</v>
      </c>
      <c r="F580" s="10" t="s">
        <v>2026</v>
      </c>
      <c r="G580" s="33" t="s">
        <v>943</v>
      </c>
      <c r="H580" s="27">
        <v>44163000</v>
      </c>
      <c r="I580" s="27">
        <v>43575000</v>
      </c>
      <c r="J580" s="61">
        <f>I580/H580</f>
        <v>0.98668568711364713</v>
      </c>
      <c r="K580" s="43" t="s">
        <v>216</v>
      </c>
      <c r="L580" s="43" t="s">
        <v>77</v>
      </c>
      <c r="M580" s="43">
        <v>1</v>
      </c>
      <c r="N580" s="28"/>
      <c r="O580" s="21"/>
    </row>
    <row r="581" spans="1:15" ht="121" customHeight="1">
      <c r="A581" s="29" t="s">
        <v>211</v>
      </c>
      <c r="B581" s="26" t="s">
        <v>1028</v>
      </c>
      <c r="C581" s="26" t="s">
        <v>1027</v>
      </c>
      <c r="D581" s="59">
        <v>40634</v>
      </c>
      <c r="E581" s="26" t="s">
        <v>942</v>
      </c>
      <c r="F581" s="10" t="s">
        <v>2026</v>
      </c>
      <c r="G581" s="33" t="s">
        <v>943</v>
      </c>
      <c r="H581" s="27">
        <v>58737000</v>
      </c>
      <c r="I581" s="27">
        <v>56700000</v>
      </c>
      <c r="J581" s="61">
        <f>I581/H581</f>
        <v>0.96531998569896316</v>
      </c>
      <c r="K581" s="43" t="s">
        <v>216</v>
      </c>
      <c r="L581" s="43" t="s">
        <v>77</v>
      </c>
      <c r="M581" s="43">
        <v>1</v>
      </c>
      <c r="N581" s="28"/>
      <c r="O581" s="21"/>
    </row>
    <row r="582" spans="1:15" ht="121" customHeight="1">
      <c r="A582" s="29" t="s">
        <v>211</v>
      </c>
      <c r="B582" s="26" t="s">
        <v>1029</v>
      </c>
      <c r="C582" s="26" t="s">
        <v>1027</v>
      </c>
      <c r="D582" s="59">
        <v>40634</v>
      </c>
      <c r="E582" s="26" t="s">
        <v>942</v>
      </c>
      <c r="F582" s="10" t="s">
        <v>2026</v>
      </c>
      <c r="G582" s="33" t="s">
        <v>943</v>
      </c>
      <c r="H582" s="27">
        <v>40372500</v>
      </c>
      <c r="I582" s="27">
        <v>32025000</v>
      </c>
      <c r="J582" s="61">
        <v>0.79320000000000002</v>
      </c>
      <c r="K582" s="43" t="s">
        <v>216</v>
      </c>
      <c r="L582" s="43" t="s">
        <v>77</v>
      </c>
      <c r="M582" s="43">
        <v>2</v>
      </c>
      <c r="N582" s="28"/>
      <c r="O582" s="21"/>
    </row>
    <row r="583" spans="1:15" ht="121" customHeight="1">
      <c r="A583" s="29" t="s">
        <v>211</v>
      </c>
      <c r="B583" s="26" t="s">
        <v>1030</v>
      </c>
      <c r="C583" s="26" t="s">
        <v>1027</v>
      </c>
      <c r="D583" s="59">
        <v>40634</v>
      </c>
      <c r="E583" s="26" t="s">
        <v>942</v>
      </c>
      <c r="F583" s="10" t="s">
        <v>2026</v>
      </c>
      <c r="G583" s="33" t="s">
        <v>943</v>
      </c>
      <c r="H583" s="27">
        <v>15687000</v>
      </c>
      <c r="I583" s="27">
        <v>12390000</v>
      </c>
      <c r="J583" s="61">
        <v>0.78979999999999995</v>
      </c>
      <c r="K583" s="43" t="s">
        <v>216</v>
      </c>
      <c r="L583" s="43" t="s">
        <v>77</v>
      </c>
      <c r="M583" s="43">
        <v>2</v>
      </c>
      <c r="N583" s="28"/>
      <c r="O583" s="21"/>
    </row>
    <row r="584" spans="1:15" ht="121" customHeight="1">
      <c r="A584" s="29" t="s">
        <v>211</v>
      </c>
      <c r="B584" s="26" t="s">
        <v>1031</v>
      </c>
      <c r="C584" s="26" t="s">
        <v>1027</v>
      </c>
      <c r="D584" s="59">
        <v>40634</v>
      </c>
      <c r="E584" s="26" t="s">
        <v>942</v>
      </c>
      <c r="F584" s="10" t="s">
        <v>2026</v>
      </c>
      <c r="G584" s="33" t="s">
        <v>943</v>
      </c>
      <c r="H584" s="27">
        <v>45675000</v>
      </c>
      <c r="I584" s="27">
        <v>40950000</v>
      </c>
      <c r="J584" s="61">
        <v>0.89659999999999995</v>
      </c>
      <c r="K584" s="43" t="s">
        <v>216</v>
      </c>
      <c r="L584" s="43" t="s">
        <v>77</v>
      </c>
      <c r="M584" s="43">
        <v>1</v>
      </c>
      <c r="N584" s="28"/>
      <c r="O584" s="21"/>
    </row>
    <row r="585" spans="1:15" ht="121" customHeight="1">
      <c r="A585" s="29" t="s">
        <v>211</v>
      </c>
      <c r="B585" s="26" t="s">
        <v>1032</v>
      </c>
      <c r="C585" s="26" t="s">
        <v>1027</v>
      </c>
      <c r="D585" s="59">
        <v>40634</v>
      </c>
      <c r="E585" s="26" t="s">
        <v>942</v>
      </c>
      <c r="F585" s="10" t="s">
        <v>2026</v>
      </c>
      <c r="G585" s="33" t="s">
        <v>943</v>
      </c>
      <c r="H585" s="27">
        <v>59230500</v>
      </c>
      <c r="I585" s="27">
        <v>57750000</v>
      </c>
      <c r="J585" s="61">
        <f>I585/H585</f>
        <v>0.97500443183832652</v>
      </c>
      <c r="K585" s="43" t="s">
        <v>216</v>
      </c>
      <c r="L585" s="43" t="s">
        <v>77</v>
      </c>
      <c r="M585" s="43">
        <v>1</v>
      </c>
      <c r="N585" s="28"/>
      <c r="O585" s="21"/>
    </row>
    <row r="586" spans="1:15" ht="121" customHeight="1">
      <c r="A586" s="29" t="s">
        <v>211</v>
      </c>
      <c r="B586" s="26" t="s">
        <v>1033</v>
      </c>
      <c r="C586" s="26" t="s">
        <v>1027</v>
      </c>
      <c r="D586" s="59">
        <v>40634</v>
      </c>
      <c r="E586" s="26" t="s">
        <v>942</v>
      </c>
      <c r="F586" s="10" t="s">
        <v>2026</v>
      </c>
      <c r="G586" s="33" t="s">
        <v>943</v>
      </c>
      <c r="H586" s="27">
        <v>39427500</v>
      </c>
      <c r="I586" s="27">
        <v>38220000</v>
      </c>
      <c r="J586" s="61">
        <f>I586/H586</f>
        <v>0.96937416777629826</v>
      </c>
      <c r="K586" s="43" t="s">
        <v>216</v>
      </c>
      <c r="L586" s="43" t="s">
        <v>77</v>
      </c>
      <c r="M586" s="43">
        <v>1</v>
      </c>
      <c r="N586" s="28"/>
      <c r="O586" s="21"/>
    </row>
    <row r="587" spans="1:15" ht="121" customHeight="1">
      <c r="A587" s="29" t="s">
        <v>211</v>
      </c>
      <c r="B587" s="26" t="s">
        <v>1034</v>
      </c>
      <c r="C587" s="26" t="s">
        <v>1035</v>
      </c>
      <c r="D587" s="59">
        <v>40634</v>
      </c>
      <c r="E587" s="26" t="s">
        <v>942</v>
      </c>
      <c r="F587" s="10" t="s">
        <v>2026</v>
      </c>
      <c r="G587" s="33" t="s">
        <v>943</v>
      </c>
      <c r="H587" s="27">
        <v>8116500</v>
      </c>
      <c r="I587" s="27">
        <v>6405000</v>
      </c>
      <c r="J587" s="61">
        <v>0.78910000000000002</v>
      </c>
      <c r="K587" s="43" t="s">
        <v>216</v>
      </c>
      <c r="L587" s="43" t="s">
        <v>77</v>
      </c>
      <c r="M587" s="43">
        <v>2</v>
      </c>
      <c r="N587" s="28"/>
      <c r="O587" s="21"/>
    </row>
    <row r="588" spans="1:15" ht="121" customHeight="1">
      <c r="A588" s="29" t="s">
        <v>211</v>
      </c>
      <c r="B588" s="26" t="s">
        <v>1036</v>
      </c>
      <c r="C588" s="26" t="s">
        <v>1035</v>
      </c>
      <c r="D588" s="59">
        <v>40634</v>
      </c>
      <c r="E588" s="26" t="s">
        <v>942</v>
      </c>
      <c r="F588" s="10" t="s">
        <v>2026</v>
      </c>
      <c r="G588" s="33" t="s">
        <v>943</v>
      </c>
      <c r="H588" s="27">
        <v>53203500</v>
      </c>
      <c r="I588" s="27">
        <v>42525000</v>
      </c>
      <c r="J588" s="61">
        <v>0.79930000000000001</v>
      </c>
      <c r="K588" s="43" t="s">
        <v>216</v>
      </c>
      <c r="L588" s="43" t="s">
        <v>77</v>
      </c>
      <c r="M588" s="43">
        <v>1</v>
      </c>
      <c r="N588" s="28"/>
      <c r="O588" s="21"/>
    </row>
    <row r="589" spans="1:15" ht="121" customHeight="1">
      <c r="A589" s="29" t="s">
        <v>211</v>
      </c>
      <c r="B589" s="26" t="s">
        <v>1037</v>
      </c>
      <c r="C589" s="26" t="s">
        <v>1035</v>
      </c>
      <c r="D589" s="59">
        <v>40634</v>
      </c>
      <c r="E589" s="26" t="s">
        <v>1038</v>
      </c>
      <c r="F589" s="10" t="s">
        <v>2017</v>
      </c>
      <c r="G589" s="33" t="s">
        <v>943</v>
      </c>
      <c r="H589" s="27">
        <v>35007000</v>
      </c>
      <c r="I589" s="27">
        <v>34650000</v>
      </c>
      <c r="J589" s="61">
        <f>I589/H589</f>
        <v>0.98980203959208157</v>
      </c>
      <c r="K589" s="43" t="s">
        <v>243</v>
      </c>
      <c r="L589" s="43" t="s">
        <v>77</v>
      </c>
      <c r="M589" s="43">
        <v>1</v>
      </c>
      <c r="N589" s="28"/>
      <c r="O589" s="21"/>
    </row>
    <row r="590" spans="1:15" ht="121" customHeight="1">
      <c r="A590" s="29" t="s">
        <v>211</v>
      </c>
      <c r="B590" s="26" t="s">
        <v>1039</v>
      </c>
      <c r="C590" s="26" t="s">
        <v>1035</v>
      </c>
      <c r="D590" s="59">
        <v>40634</v>
      </c>
      <c r="E590" s="26" t="s">
        <v>942</v>
      </c>
      <c r="F590" s="10" t="s">
        <v>2026</v>
      </c>
      <c r="G590" s="33" t="s">
        <v>943</v>
      </c>
      <c r="H590" s="27">
        <v>40561500</v>
      </c>
      <c r="I590" s="27">
        <v>38325000</v>
      </c>
      <c r="J590" s="61">
        <f>I590/H590</f>
        <v>0.94486150660108725</v>
      </c>
      <c r="K590" s="43" t="s">
        <v>216</v>
      </c>
      <c r="L590" s="43" t="s">
        <v>77</v>
      </c>
      <c r="M590" s="43">
        <v>1</v>
      </c>
      <c r="N590" s="28"/>
      <c r="O590" s="21"/>
    </row>
    <row r="591" spans="1:15" ht="121" customHeight="1">
      <c r="A591" s="29" t="s">
        <v>211</v>
      </c>
      <c r="B591" s="26" t="s">
        <v>1040</v>
      </c>
      <c r="C591" s="26" t="s">
        <v>1041</v>
      </c>
      <c r="D591" s="59">
        <v>40634</v>
      </c>
      <c r="E591" s="26" t="s">
        <v>942</v>
      </c>
      <c r="F591" s="10" t="s">
        <v>2026</v>
      </c>
      <c r="G591" s="33" t="s">
        <v>943</v>
      </c>
      <c r="H591" s="27">
        <v>46399500</v>
      </c>
      <c r="I591" s="27">
        <v>42000000</v>
      </c>
      <c r="J591" s="61">
        <v>0.9052</v>
      </c>
      <c r="K591" s="43" t="s">
        <v>216</v>
      </c>
      <c r="L591" s="43" t="s">
        <v>77</v>
      </c>
      <c r="M591" s="43">
        <v>1</v>
      </c>
      <c r="N591" s="28"/>
      <c r="O591" s="21"/>
    </row>
    <row r="592" spans="1:15" ht="121" customHeight="1">
      <c r="A592" s="29" t="s">
        <v>211</v>
      </c>
      <c r="B592" s="26" t="s">
        <v>1042</v>
      </c>
      <c r="C592" s="26" t="s">
        <v>1041</v>
      </c>
      <c r="D592" s="59">
        <v>40634</v>
      </c>
      <c r="E592" s="26" t="s">
        <v>942</v>
      </c>
      <c r="F592" s="10" t="s">
        <v>2026</v>
      </c>
      <c r="G592" s="33" t="s">
        <v>943</v>
      </c>
      <c r="H592" s="27">
        <v>41254500</v>
      </c>
      <c r="I592" s="27">
        <v>40425000</v>
      </c>
      <c r="J592" s="61">
        <f>I592/H592</f>
        <v>0.97989310257062867</v>
      </c>
      <c r="K592" s="43" t="s">
        <v>216</v>
      </c>
      <c r="L592" s="43" t="s">
        <v>77</v>
      </c>
      <c r="M592" s="43">
        <v>1</v>
      </c>
      <c r="N592" s="28"/>
      <c r="O592" s="21"/>
    </row>
    <row r="593" spans="1:15" ht="121" customHeight="1">
      <c r="A593" s="29" t="s">
        <v>211</v>
      </c>
      <c r="B593" s="26" t="s">
        <v>1043</v>
      </c>
      <c r="C593" s="26" t="s">
        <v>1041</v>
      </c>
      <c r="D593" s="59">
        <v>40634</v>
      </c>
      <c r="E593" s="26" t="s">
        <v>942</v>
      </c>
      <c r="F593" s="10" t="s">
        <v>2026</v>
      </c>
      <c r="G593" s="33" t="s">
        <v>943</v>
      </c>
      <c r="H593" s="27">
        <v>22585500</v>
      </c>
      <c r="I593" s="27">
        <v>18721500</v>
      </c>
      <c r="J593" s="61">
        <v>0.82889999999999997</v>
      </c>
      <c r="K593" s="43" t="s">
        <v>216</v>
      </c>
      <c r="L593" s="43" t="s">
        <v>77</v>
      </c>
      <c r="M593" s="43">
        <v>2</v>
      </c>
      <c r="N593" s="28"/>
      <c r="O593" s="21"/>
    </row>
    <row r="594" spans="1:15" ht="121" customHeight="1">
      <c r="A594" s="29" t="s">
        <v>211</v>
      </c>
      <c r="B594" s="26" t="s">
        <v>1044</v>
      </c>
      <c r="C594" s="26" t="s">
        <v>1045</v>
      </c>
      <c r="D594" s="59">
        <v>40634</v>
      </c>
      <c r="E594" s="26" t="s">
        <v>942</v>
      </c>
      <c r="F594" s="10" t="s">
        <v>2026</v>
      </c>
      <c r="G594" s="33" t="s">
        <v>943</v>
      </c>
      <c r="H594" s="27">
        <v>4714500</v>
      </c>
      <c r="I594" s="27">
        <v>3780000</v>
      </c>
      <c r="J594" s="61">
        <v>0.80179999999999996</v>
      </c>
      <c r="K594" s="43" t="s">
        <v>216</v>
      </c>
      <c r="L594" s="43" t="s">
        <v>77</v>
      </c>
      <c r="M594" s="43">
        <v>1</v>
      </c>
      <c r="N594" s="28"/>
      <c r="O594" s="21"/>
    </row>
    <row r="595" spans="1:15" ht="121" customHeight="1">
      <c r="A595" s="29" t="s">
        <v>211</v>
      </c>
      <c r="B595" s="26" t="s">
        <v>1046</v>
      </c>
      <c r="C595" s="26" t="s">
        <v>1045</v>
      </c>
      <c r="D595" s="59">
        <v>40634</v>
      </c>
      <c r="E595" s="26" t="s">
        <v>942</v>
      </c>
      <c r="F595" s="10" t="s">
        <v>2026</v>
      </c>
      <c r="G595" s="33" t="s">
        <v>943</v>
      </c>
      <c r="H595" s="27">
        <v>52143000</v>
      </c>
      <c r="I595" s="27">
        <v>41475000</v>
      </c>
      <c r="J595" s="61">
        <v>0.7954</v>
      </c>
      <c r="K595" s="43" t="s">
        <v>216</v>
      </c>
      <c r="L595" s="43" t="s">
        <v>77</v>
      </c>
      <c r="M595" s="43">
        <v>8</v>
      </c>
      <c r="N595" s="28"/>
      <c r="O595" s="21"/>
    </row>
    <row r="596" spans="1:15" ht="121" customHeight="1">
      <c r="A596" s="29" t="s">
        <v>211</v>
      </c>
      <c r="B596" s="26" t="s">
        <v>1047</v>
      </c>
      <c r="C596" s="26" t="s">
        <v>1045</v>
      </c>
      <c r="D596" s="59">
        <v>40634</v>
      </c>
      <c r="E596" s="26" t="s">
        <v>942</v>
      </c>
      <c r="F596" s="10" t="s">
        <v>2026</v>
      </c>
      <c r="G596" s="33" t="s">
        <v>943</v>
      </c>
      <c r="H596" s="27">
        <v>68040000</v>
      </c>
      <c r="I596" s="27">
        <v>54600000</v>
      </c>
      <c r="J596" s="61">
        <v>0.80249999999999999</v>
      </c>
      <c r="K596" s="43" t="s">
        <v>216</v>
      </c>
      <c r="L596" s="43" t="s">
        <v>77</v>
      </c>
      <c r="M596" s="43">
        <v>2</v>
      </c>
      <c r="N596" s="28"/>
      <c r="O596" s="21"/>
    </row>
    <row r="597" spans="1:15" ht="121" customHeight="1">
      <c r="A597" s="29" t="s">
        <v>211</v>
      </c>
      <c r="B597" s="26" t="s">
        <v>1048</v>
      </c>
      <c r="C597" s="26" t="s">
        <v>1045</v>
      </c>
      <c r="D597" s="59">
        <v>40634</v>
      </c>
      <c r="E597" s="26" t="s">
        <v>942</v>
      </c>
      <c r="F597" s="10" t="s">
        <v>2026</v>
      </c>
      <c r="G597" s="33" t="s">
        <v>943</v>
      </c>
      <c r="H597" s="27">
        <v>19498500</v>
      </c>
      <c r="I597" s="27">
        <v>18585000</v>
      </c>
      <c r="J597" s="61">
        <f>I597/H597</f>
        <v>0.95315024232633283</v>
      </c>
      <c r="K597" s="43" t="s">
        <v>216</v>
      </c>
      <c r="L597" s="43" t="s">
        <v>77</v>
      </c>
      <c r="M597" s="43">
        <v>1</v>
      </c>
      <c r="N597" s="28"/>
      <c r="O597" s="21"/>
    </row>
    <row r="598" spans="1:15" ht="121" customHeight="1">
      <c r="A598" s="29" t="s">
        <v>211</v>
      </c>
      <c r="B598" s="26" t="s">
        <v>1049</v>
      </c>
      <c r="C598" s="26" t="s">
        <v>1045</v>
      </c>
      <c r="D598" s="59">
        <v>40634</v>
      </c>
      <c r="E598" s="26" t="s">
        <v>942</v>
      </c>
      <c r="F598" s="10" t="s">
        <v>2026</v>
      </c>
      <c r="G598" s="33" t="s">
        <v>943</v>
      </c>
      <c r="H598" s="27">
        <v>39511500</v>
      </c>
      <c r="I598" s="27">
        <v>33600000</v>
      </c>
      <c r="J598" s="61">
        <v>0.85040000000000004</v>
      </c>
      <c r="K598" s="43" t="s">
        <v>216</v>
      </c>
      <c r="L598" s="43" t="s">
        <v>77</v>
      </c>
      <c r="M598" s="43">
        <v>1</v>
      </c>
      <c r="N598" s="28"/>
      <c r="O598" s="21"/>
    </row>
    <row r="599" spans="1:15" ht="121" customHeight="1">
      <c r="A599" s="29" t="s">
        <v>211</v>
      </c>
      <c r="B599" s="26" t="s">
        <v>1050</v>
      </c>
      <c r="C599" s="26" t="s">
        <v>1051</v>
      </c>
      <c r="D599" s="59">
        <v>40634</v>
      </c>
      <c r="E599" s="26" t="s">
        <v>942</v>
      </c>
      <c r="F599" s="10" t="s">
        <v>2026</v>
      </c>
      <c r="G599" s="33" t="s">
        <v>943</v>
      </c>
      <c r="H599" s="27">
        <v>29998500</v>
      </c>
      <c r="I599" s="27">
        <v>28875000</v>
      </c>
      <c r="J599" s="61">
        <f>I599/H599</f>
        <v>0.9625481274063703</v>
      </c>
      <c r="K599" s="43" t="s">
        <v>216</v>
      </c>
      <c r="L599" s="43" t="s">
        <v>77</v>
      </c>
      <c r="M599" s="43">
        <v>1</v>
      </c>
      <c r="N599" s="28"/>
      <c r="O599" s="21"/>
    </row>
    <row r="600" spans="1:15" ht="121" customHeight="1">
      <c r="A600" s="29" t="s">
        <v>211</v>
      </c>
      <c r="B600" s="26" t="s">
        <v>1052</v>
      </c>
      <c r="C600" s="26" t="s">
        <v>1051</v>
      </c>
      <c r="D600" s="59">
        <v>40634</v>
      </c>
      <c r="E600" s="26" t="s">
        <v>942</v>
      </c>
      <c r="F600" s="10" t="s">
        <v>2026</v>
      </c>
      <c r="G600" s="33" t="s">
        <v>943</v>
      </c>
      <c r="H600" s="27">
        <v>23268000</v>
      </c>
      <c r="I600" s="27">
        <v>22575000</v>
      </c>
      <c r="J600" s="61">
        <f>I600/H600</f>
        <v>0.97021660649819497</v>
      </c>
      <c r="K600" s="43" t="s">
        <v>216</v>
      </c>
      <c r="L600" s="43" t="s">
        <v>77</v>
      </c>
      <c r="M600" s="43">
        <v>1</v>
      </c>
      <c r="N600" s="28"/>
      <c r="O600" s="21"/>
    </row>
    <row r="601" spans="1:15" ht="121" customHeight="1">
      <c r="A601" s="29" t="s">
        <v>211</v>
      </c>
      <c r="B601" s="26" t="s">
        <v>1053</v>
      </c>
      <c r="C601" s="26" t="s">
        <v>1051</v>
      </c>
      <c r="D601" s="59">
        <v>40634</v>
      </c>
      <c r="E601" s="26" t="s">
        <v>942</v>
      </c>
      <c r="F601" s="10" t="s">
        <v>2026</v>
      </c>
      <c r="G601" s="33" t="s">
        <v>943</v>
      </c>
      <c r="H601" s="27">
        <v>36855000</v>
      </c>
      <c r="I601" s="27">
        <v>28875000</v>
      </c>
      <c r="J601" s="61">
        <v>0.78349999999999997</v>
      </c>
      <c r="K601" s="43" t="s">
        <v>216</v>
      </c>
      <c r="L601" s="43" t="s">
        <v>77</v>
      </c>
      <c r="M601" s="43">
        <v>4</v>
      </c>
      <c r="N601" s="28"/>
      <c r="O601" s="21"/>
    </row>
    <row r="602" spans="1:15" ht="121" customHeight="1">
      <c r="A602" s="29" t="s">
        <v>211</v>
      </c>
      <c r="B602" s="26" t="s">
        <v>1054</v>
      </c>
      <c r="C602" s="26" t="s">
        <v>1051</v>
      </c>
      <c r="D602" s="59">
        <v>40634</v>
      </c>
      <c r="E602" s="26" t="s">
        <v>942</v>
      </c>
      <c r="F602" s="10" t="s">
        <v>2026</v>
      </c>
      <c r="G602" s="33" t="s">
        <v>943</v>
      </c>
      <c r="H602" s="27">
        <v>8337000</v>
      </c>
      <c r="I602" s="27">
        <v>7560000</v>
      </c>
      <c r="J602" s="61">
        <v>0.90680000000000005</v>
      </c>
      <c r="K602" s="43" t="s">
        <v>216</v>
      </c>
      <c r="L602" s="43" t="s">
        <v>77</v>
      </c>
      <c r="M602" s="43">
        <v>1</v>
      </c>
      <c r="N602" s="28"/>
      <c r="O602" s="21"/>
    </row>
    <row r="603" spans="1:15" ht="121" customHeight="1">
      <c r="A603" s="29" t="s">
        <v>211</v>
      </c>
      <c r="B603" s="26" t="s">
        <v>1055</v>
      </c>
      <c r="C603" s="26" t="s">
        <v>1051</v>
      </c>
      <c r="D603" s="59">
        <v>40634</v>
      </c>
      <c r="E603" s="26" t="s">
        <v>942</v>
      </c>
      <c r="F603" s="10" t="s">
        <v>2026</v>
      </c>
      <c r="G603" s="33" t="s">
        <v>943</v>
      </c>
      <c r="H603" s="27">
        <v>44488500</v>
      </c>
      <c r="I603" s="27">
        <v>43050000</v>
      </c>
      <c r="J603" s="61">
        <f>I603/H603</f>
        <v>0.96766580127448665</v>
      </c>
      <c r="K603" s="43" t="s">
        <v>216</v>
      </c>
      <c r="L603" s="43" t="s">
        <v>77</v>
      </c>
      <c r="M603" s="43">
        <v>1</v>
      </c>
      <c r="N603" s="28"/>
      <c r="O603" s="21"/>
    </row>
    <row r="604" spans="1:15" ht="121" customHeight="1">
      <c r="A604" s="29" t="s">
        <v>211</v>
      </c>
      <c r="B604" s="26" t="s">
        <v>1056</v>
      </c>
      <c r="C604" s="26" t="s">
        <v>1051</v>
      </c>
      <c r="D604" s="59">
        <v>40634</v>
      </c>
      <c r="E604" s="26" t="s">
        <v>942</v>
      </c>
      <c r="F604" s="10" t="s">
        <v>2026</v>
      </c>
      <c r="G604" s="33" t="s">
        <v>943</v>
      </c>
      <c r="H604" s="27">
        <v>54547500</v>
      </c>
      <c r="I604" s="27">
        <v>49350000</v>
      </c>
      <c r="J604" s="61">
        <v>0.90469999999999995</v>
      </c>
      <c r="K604" s="43" t="s">
        <v>216</v>
      </c>
      <c r="L604" s="43" t="s">
        <v>77</v>
      </c>
      <c r="M604" s="43">
        <v>1</v>
      </c>
      <c r="N604" s="28"/>
      <c r="O604" s="21"/>
    </row>
    <row r="605" spans="1:15" ht="121" customHeight="1">
      <c r="A605" s="29" t="s">
        <v>211</v>
      </c>
      <c r="B605" s="26" t="s">
        <v>1057</v>
      </c>
      <c r="C605" s="26" t="s">
        <v>1058</v>
      </c>
      <c r="D605" s="59">
        <v>40634</v>
      </c>
      <c r="E605" s="26" t="s">
        <v>942</v>
      </c>
      <c r="F605" s="10" t="s">
        <v>2026</v>
      </c>
      <c r="G605" s="33" t="s">
        <v>943</v>
      </c>
      <c r="H605" s="27">
        <v>91140000</v>
      </c>
      <c r="I605" s="27">
        <v>81165000</v>
      </c>
      <c r="J605" s="61">
        <v>0.89059999999999995</v>
      </c>
      <c r="K605" s="43" t="s">
        <v>216</v>
      </c>
      <c r="L605" s="43" t="s">
        <v>77</v>
      </c>
      <c r="M605" s="43">
        <v>1</v>
      </c>
      <c r="N605" s="28"/>
      <c r="O605" s="21"/>
    </row>
    <row r="606" spans="1:15" ht="121" customHeight="1">
      <c r="A606" s="29" t="s">
        <v>211</v>
      </c>
      <c r="B606" s="26" t="s">
        <v>1059</v>
      </c>
      <c r="C606" s="26" t="s">
        <v>1058</v>
      </c>
      <c r="D606" s="59">
        <v>40634</v>
      </c>
      <c r="E606" s="26" t="s">
        <v>942</v>
      </c>
      <c r="F606" s="10" t="s">
        <v>2026</v>
      </c>
      <c r="G606" s="33" t="s">
        <v>943</v>
      </c>
      <c r="H606" s="27">
        <v>5922000</v>
      </c>
      <c r="I606" s="27">
        <v>4672500</v>
      </c>
      <c r="J606" s="61">
        <v>0.78900000000000003</v>
      </c>
      <c r="K606" s="43" t="s">
        <v>216</v>
      </c>
      <c r="L606" s="43" t="s">
        <v>77</v>
      </c>
      <c r="M606" s="43">
        <v>1</v>
      </c>
      <c r="N606" s="28"/>
      <c r="O606" s="21"/>
    </row>
    <row r="607" spans="1:15" ht="121" customHeight="1">
      <c r="A607" s="29" t="s">
        <v>211</v>
      </c>
      <c r="B607" s="26" t="s">
        <v>1060</v>
      </c>
      <c r="C607" s="26" t="s">
        <v>1058</v>
      </c>
      <c r="D607" s="59">
        <v>40634</v>
      </c>
      <c r="E607" s="26" t="s">
        <v>942</v>
      </c>
      <c r="F607" s="10" t="s">
        <v>2026</v>
      </c>
      <c r="G607" s="33" t="s">
        <v>943</v>
      </c>
      <c r="H607" s="27">
        <v>34062000</v>
      </c>
      <c r="I607" s="27">
        <v>32655000</v>
      </c>
      <c r="J607" s="61">
        <f>I607/H607</f>
        <v>0.95869297163995071</v>
      </c>
      <c r="K607" s="43" t="s">
        <v>216</v>
      </c>
      <c r="L607" s="43" t="s">
        <v>77</v>
      </c>
      <c r="M607" s="43">
        <v>1</v>
      </c>
      <c r="N607" s="28"/>
      <c r="O607" s="21"/>
    </row>
    <row r="608" spans="1:15" ht="121" customHeight="1">
      <c r="A608" s="29" t="s">
        <v>211</v>
      </c>
      <c r="B608" s="26" t="s">
        <v>1061</v>
      </c>
      <c r="C608" s="26" t="s">
        <v>1058</v>
      </c>
      <c r="D608" s="59">
        <v>40634</v>
      </c>
      <c r="E608" s="26" t="s">
        <v>942</v>
      </c>
      <c r="F608" s="10" t="s">
        <v>2026</v>
      </c>
      <c r="G608" s="33" t="s">
        <v>943</v>
      </c>
      <c r="H608" s="27">
        <v>243148500</v>
      </c>
      <c r="I608" s="27">
        <v>216300000</v>
      </c>
      <c r="J608" s="61">
        <v>0.88959999999999995</v>
      </c>
      <c r="K608" s="43" t="s">
        <v>216</v>
      </c>
      <c r="L608" s="43" t="s">
        <v>77</v>
      </c>
      <c r="M608" s="43">
        <v>1</v>
      </c>
      <c r="N608" s="28"/>
      <c r="O608" s="21"/>
    </row>
    <row r="609" spans="1:15" ht="121" customHeight="1">
      <c r="A609" s="29" t="s">
        <v>211</v>
      </c>
      <c r="B609" s="26" t="s">
        <v>1062</v>
      </c>
      <c r="C609" s="26" t="s">
        <v>1058</v>
      </c>
      <c r="D609" s="59">
        <v>40634</v>
      </c>
      <c r="E609" s="26" t="s">
        <v>942</v>
      </c>
      <c r="F609" s="10" t="s">
        <v>2026</v>
      </c>
      <c r="G609" s="33" t="s">
        <v>943</v>
      </c>
      <c r="H609" s="27">
        <v>40057500</v>
      </c>
      <c r="I609" s="27">
        <v>36750000</v>
      </c>
      <c r="J609" s="61">
        <v>0.91739999999999999</v>
      </c>
      <c r="K609" s="43" t="s">
        <v>216</v>
      </c>
      <c r="L609" s="43" t="s">
        <v>77</v>
      </c>
      <c r="M609" s="43">
        <v>1</v>
      </c>
      <c r="N609" s="28"/>
      <c r="O609" s="21"/>
    </row>
    <row r="610" spans="1:15" ht="121" customHeight="1">
      <c r="A610" s="29" t="s">
        <v>211</v>
      </c>
      <c r="B610" s="26" t="s">
        <v>1063</v>
      </c>
      <c r="C610" s="26" t="s">
        <v>1058</v>
      </c>
      <c r="D610" s="59">
        <v>40634</v>
      </c>
      <c r="E610" s="26" t="s">
        <v>942</v>
      </c>
      <c r="F610" s="10" t="s">
        <v>2026</v>
      </c>
      <c r="G610" s="33" t="s">
        <v>943</v>
      </c>
      <c r="H610" s="27">
        <v>16212000</v>
      </c>
      <c r="I610" s="27">
        <v>15225000</v>
      </c>
      <c r="J610" s="61">
        <f>I610/H610</f>
        <v>0.93911917098445596</v>
      </c>
      <c r="K610" s="43" t="s">
        <v>216</v>
      </c>
      <c r="L610" s="43" t="s">
        <v>77</v>
      </c>
      <c r="M610" s="43">
        <v>1</v>
      </c>
      <c r="N610" s="28"/>
      <c r="O610" s="21"/>
    </row>
    <row r="611" spans="1:15" ht="121" customHeight="1">
      <c r="A611" s="29" t="s">
        <v>211</v>
      </c>
      <c r="B611" s="26" t="s">
        <v>1064</v>
      </c>
      <c r="C611" s="26" t="s">
        <v>1065</v>
      </c>
      <c r="D611" s="59">
        <v>40634</v>
      </c>
      <c r="E611" s="26" t="s">
        <v>942</v>
      </c>
      <c r="F611" s="10" t="s">
        <v>2026</v>
      </c>
      <c r="G611" s="33" t="s">
        <v>943</v>
      </c>
      <c r="H611" s="27">
        <v>62013000</v>
      </c>
      <c r="I611" s="27">
        <v>57750000</v>
      </c>
      <c r="J611" s="61">
        <f>I611/H611</f>
        <v>0.93125634947511005</v>
      </c>
      <c r="K611" s="43" t="s">
        <v>216</v>
      </c>
      <c r="L611" s="43" t="s">
        <v>77</v>
      </c>
      <c r="M611" s="43">
        <v>1</v>
      </c>
      <c r="N611" s="28"/>
      <c r="O611" s="21"/>
    </row>
    <row r="612" spans="1:15" ht="121" customHeight="1">
      <c r="A612" s="29" t="s">
        <v>211</v>
      </c>
      <c r="B612" s="26" t="s">
        <v>1066</v>
      </c>
      <c r="C612" s="26" t="s">
        <v>1065</v>
      </c>
      <c r="D612" s="59">
        <v>40634</v>
      </c>
      <c r="E612" s="26" t="s">
        <v>942</v>
      </c>
      <c r="F612" s="10" t="s">
        <v>2026</v>
      </c>
      <c r="G612" s="33" t="s">
        <v>943</v>
      </c>
      <c r="H612" s="27">
        <v>20590500</v>
      </c>
      <c r="I612" s="27">
        <v>19950000</v>
      </c>
      <c r="J612" s="61">
        <f>I612/H612</f>
        <v>0.96889342172361037</v>
      </c>
      <c r="K612" s="43" t="s">
        <v>216</v>
      </c>
      <c r="L612" s="43" t="s">
        <v>77</v>
      </c>
      <c r="M612" s="43">
        <v>1</v>
      </c>
      <c r="N612" s="28"/>
      <c r="O612" s="21"/>
    </row>
    <row r="613" spans="1:15" ht="121" customHeight="1">
      <c r="A613" s="29" t="s">
        <v>211</v>
      </c>
      <c r="B613" s="26" t="s">
        <v>1067</v>
      </c>
      <c r="C613" s="26" t="s">
        <v>1068</v>
      </c>
      <c r="D613" s="59">
        <v>40634</v>
      </c>
      <c r="E613" s="26" t="s">
        <v>942</v>
      </c>
      <c r="F613" s="10" t="s">
        <v>2026</v>
      </c>
      <c r="G613" s="33" t="s">
        <v>943</v>
      </c>
      <c r="H613" s="27">
        <v>17902500</v>
      </c>
      <c r="I613" s="27">
        <v>14805000</v>
      </c>
      <c r="J613" s="61">
        <v>0.82699999999999996</v>
      </c>
      <c r="K613" s="43" t="s">
        <v>216</v>
      </c>
      <c r="L613" s="43" t="s">
        <v>77</v>
      </c>
      <c r="M613" s="43">
        <v>4</v>
      </c>
      <c r="N613" s="28"/>
      <c r="O613" s="21"/>
    </row>
    <row r="614" spans="1:15" ht="121" customHeight="1">
      <c r="A614" s="29" t="s">
        <v>211</v>
      </c>
      <c r="B614" s="26" t="s">
        <v>1069</v>
      </c>
      <c r="C614" s="26" t="s">
        <v>1070</v>
      </c>
      <c r="D614" s="59">
        <v>40634</v>
      </c>
      <c r="E614" s="26" t="s">
        <v>942</v>
      </c>
      <c r="F614" s="10" t="s">
        <v>2026</v>
      </c>
      <c r="G614" s="33" t="s">
        <v>943</v>
      </c>
      <c r="H614" s="27">
        <v>6846000</v>
      </c>
      <c r="I614" s="27">
        <v>6825000</v>
      </c>
      <c r="J614" s="61">
        <f>I614/H614</f>
        <v>0.99693251533742333</v>
      </c>
      <c r="K614" s="43" t="s">
        <v>216</v>
      </c>
      <c r="L614" s="43" t="s">
        <v>77</v>
      </c>
      <c r="M614" s="43">
        <v>1</v>
      </c>
      <c r="N614" s="28"/>
      <c r="O614" s="21"/>
    </row>
    <row r="615" spans="1:15" ht="121" customHeight="1">
      <c r="A615" s="29" t="s">
        <v>211</v>
      </c>
      <c r="B615" s="26" t="s">
        <v>1071</v>
      </c>
      <c r="C615" s="26" t="s">
        <v>1070</v>
      </c>
      <c r="D615" s="59">
        <v>40634</v>
      </c>
      <c r="E615" s="26" t="s">
        <v>942</v>
      </c>
      <c r="F615" s="10" t="s">
        <v>2026</v>
      </c>
      <c r="G615" s="33" t="s">
        <v>943</v>
      </c>
      <c r="H615" s="27">
        <v>18186000</v>
      </c>
      <c r="I615" s="27">
        <v>16590000</v>
      </c>
      <c r="J615" s="61">
        <v>0.91220000000000001</v>
      </c>
      <c r="K615" s="43" t="s">
        <v>216</v>
      </c>
      <c r="L615" s="43" t="s">
        <v>77</v>
      </c>
      <c r="M615" s="43">
        <v>1</v>
      </c>
      <c r="N615" s="28"/>
      <c r="O615" s="21"/>
    </row>
    <row r="616" spans="1:15" ht="121" customHeight="1">
      <c r="A616" s="29" t="s">
        <v>211</v>
      </c>
      <c r="B616" s="26" t="s">
        <v>1072</v>
      </c>
      <c r="C616" s="26" t="s">
        <v>1070</v>
      </c>
      <c r="D616" s="59">
        <v>40634</v>
      </c>
      <c r="E616" s="26" t="s">
        <v>942</v>
      </c>
      <c r="F616" s="10" t="s">
        <v>2026</v>
      </c>
      <c r="G616" s="33" t="s">
        <v>943</v>
      </c>
      <c r="H616" s="27">
        <v>3990000</v>
      </c>
      <c r="I616" s="27">
        <v>3990000</v>
      </c>
      <c r="J616" s="61">
        <v>1</v>
      </c>
      <c r="K616" s="43" t="s">
        <v>216</v>
      </c>
      <c r="L616" s="43" t="s">
        <v>77</v>
      </c>
      <c r="M616" s="43">
        <v>1</v>
      </c>
      <c r="N616" s="28"/>
      <c r="O616" s="21"/>
    </row>
    <row r="617" spans="1:15" ht="121" customHeight="1">
      <c r="A617" s="29" t="s">
        <v>211</v>
      </c>
      <c r="B617" s="26" t="s">
        <v>1073</v>
      </c>
      <c r="C617" s="26" t="s">
        <v>1070</v>
      </c>
      <c r="D617" s="59">
        <v>40634</v>
      </c>
      <c r="E617" s="26" t="s">
        <v>942</v>
      </c>
      <c r="F617" s="10" t="s">
        <v>2026</v>
      </c>
      <c r="G617" s="33" t="s">
        <v>943</v>
      </c>
      <c r="H617" s="27">
        <v>26218500</v>
      </c>
      <c r="I617" s="27">
        <v>22050000</v>
      </c>
      <c r="J617" s="61">
        <v>0.84099999999999997</v>
      </c>
      <c r="K617" s="43" t="s">
        <v>216</v>
      </c>
      <c r="L617" s="43" t="s">
        <v>77</v>
      </c>
      <c r="M617" s="43">
        <v>2</v>
      </c>
      <c r="N617" s="28"/>
      <c r="O617" s="21"/>
    </row>
    <row r="618" spans="1:15" ht="121" customHeight="1">
      <c r="A618" s="29" t="s">
        <v>211</v>
      </c>
      <c r="B618" s="26" t="s">
        <v>1074</v>
      </c>
      <c r="C618" s="26" t="s">
        <v>1075</v>
      </c>
      <c r="D618" s="59">
        <v>40634</v>
      </c>
      <c r="E618" s="26" t="s">
        <v>942</v>
      </c>
      <c r="F618" s="10" t="s">
        <v>2026</v>
      </c>
      <c r="G618" s="33" t="s">
        <v>943</v>
      </c>
      <c r="H618" s="27">
        <v>15771000</v>
      </c>
      <c r="I618" s="27">
        <v>13125000</v>
      </c>
      <c r="J618" s="61">
        <v>0.83220000000000005</v>
      </c>
      <c r="K618" s="43" t="s">
        <v>216</v>
      </c>
      <c r="L618" s="43" t="s">
        <v>77</v>
      </c>
      <c r="M618" s="43">
        <v>2</v>
      </c>
      <c r="N618" s="28"/>
      <c r="O618" s="21"/>
    </row>
    <row r="619" spans="1:15" ht="121" customHeight="1">
      <c r="A619" s="29" t="s">
        <v>211</v>
      </c>
      <c r="B619" s="26" t="s">
        <v>1076</v>
      </c>
      <c r="C619" s="26" t="s">
        <v>1077</v>
      </c>
      <c r="D619" s="59">
        <v>40634</v>
      </c>
      <c r="E619" s="26" t="s">
        <v>942</v>
      </c>
      <c r="F619" s="10" t="s">
        <v>2026</v>
      </c>
      <c r="G619" s="33" t="s">
        <v>943</v>
      </c>
      <c r="H619" s="27">
        <v>136195500</v>
      </c>
      <c r="I619" s="27">
        <v>121800000</v>
      </c>
      <c r="J619" s="61">
        <v>0.89429999999999998</v>
      </c>
      <c r="K619" s="43" t="s">
        <v>216</v>
      </c>
      <c r="L619" s="43" t="s">
        <v>77</v>
      </c>
      <c r="M619" s="43">
        <v>2</v>
      </c>
      <c r="N619" s="28"/>
      <c r="O619" s="21"/>
    </row>
    <row r="620" spans="1:15" ht="121" customHeight="1">
      <c r="A620" s="29" t="s">
        <v>211</v>
      </c>
      <c r="B620" s="26" t="s">
        <v>1078</v>
      </c>
      <c r="C620" s="26" t="s">
        <v>1079</v>
      </c>
      <c r="D620" s="59">
        <v>40634</v>
      </c>
      <c r="E620" s="26" t="s">
        <v>999</v>
      </c>
      <c r="F620" s="10" t="s">
        <v>2026</v>
      </c>
      <c r="G620" s="33" t="s">
        <v>943</v>
      </c>
      <c r="H620" s="27">
        <v>31626000</v>
      </c>
      <c r="I620" s="27">
        <v>29400000</v>
      </c>
      <c r="J620" s="61">
        <f>I620/H620</f>
        <v>0.92961487383798136</v>
      </c>
      <c r="K620" s="43" t="s">
        <v>216</v>
      </c>
      <c r="L620" s="43" t="s">
        <v>77</v>
      </c>
      <c r="M620" s="43">
        <v>1</v>
      </c>
      <c r="N620" s="28"/>
      <c r="O620" s="21"/>
    </row>
    <row r="621" spans="1:15" ht="121" customHeight="1">
      <c r="A621" s="29" t="s">
        <v>211</v>
      </c>
      <c r="B621" s="26" t="s">
        <v>1080</v>
      </c>
      <c r="C621" s="26" t="s">
        <v>1081</v>
      </c>
      <c r="D621" s="59">
        <v>40638</v>
      </c>
      <c r="E621" s="26" t="s">
        <v>1082</v>
      </c>
      <c r="F621" s="10" t="s">
        <v>205</v>
      </c>
      <c r="G621" s="33" t="s">
        <v>943</v>
      </c>
      <c r="H621" s="27">
        <v>7696500</v>
      </c>
      <c r="I621" s="27">
        <v>7350000</v>
      </c>
      <c r="J621" s="61">
        <f>I621/H621</f>
        <v>0.95497953615279674</v>
      </c>
      <c r="K621" s="43" t="s">
        <v>243</v>
      </c>
      <c r="L621" s="43" t="s">
        <v>77</v>
      </c>
      <c r="M621" s="43">
        <v>2</v>
      </c>
      <c r="N621" s="28"/>
      <c r="O621" s="21"/>
    </row>
    <row r="622" spans="1:15" ht="121" customHeight="1">
      <c r="A622" s="29" t="s">
        <v>211</v>
      </c>
      <c r="B622" s="26" t="s">
        <v>1083</v>
      </c>
      <c r="C622" s="26" t="s">
        <v>1081</v>
      </c>
      <c r="D622" s="59">
        <v>40638</v>
      </c>
      <c r="E622" s="26" t="s">
        <v>1082</v>
      </c>
      <c r="F622" s="10" t="s">
        <v>205</v>
      </c>
      <c r="G622" s="33" t="s">
        <v>943</v>
      </c>
      <c r="H622" s="27">
        <v>8211000</v>
      </c>
      <c r="I622" s="27">
        <v>7864500</v>
      </c>
      <c r="J622" s="61">
        <f>I622/H622</f>
        <v>0.9578005115089514</v>
      </c>
      <c r="K622" s="43" t="s">
        <v>243</v>
      </c>
      <c r="L622" s="43" t="s">
        <v>77</v>
      </c>
      <c r="M622" s="43">
        <v>2</v>
      </c>
      <c r="N622" s="28"/>
      <c r="O622" s="21"/>
    </row>
    <row r="623" spans="1:15" ht="121" customHeight="1">
      <c r="A623" s="29" t="s">
        <v>211</v>
      </c>
      <c r="B623" s="26" t="s">
        <v>1084</v>
      </c>
      <c r="C623" s="26" t="s">
        <v>1081</v>
      </c>
      <c r="D623" s="59">
        <v>40639</v>
      </c>
      <c r="E623" s="26" t="s">
        <v>1085</v>
      </c>
      <c r="F623" s="10" t="s">
        <v>2003</v>
      </c>
      <c r="G623" s="33" t="s">
        <v>943</v>
      </c>
      <c r="H623" s="27">
        <v>6132000</v>
      </c>
      <c r="I623" s="27">
        <v>5512500</v>
      </c>
      <c r="J623" s="61">
        <v>0.89900000000000002</v>
      </c>
      <c r="K623" s="43" t="s">
        <v>243</v>
      </c>
      <c r="L623" s="43" t="s">
        <v>77</v>
      </c>
      <c r="M623" s="43">
        <v>1</v>
      </c>
      <c r="N623" s="28"/>
      <c r="O623" s="21"/>
    </row>
    <row r="624" spans="1:15" ht="121" customHeight="1">
      <c r="A624" s="29" t="s">
        <v>211</v>
      </c>
      <c r="B624" s="26" t="s">
        <v>1086</v>
      </c>
      <c r="C624" s="26" t="s">
        <v>1081</v>
      </c>
      <c r="D624" s="59">
        <v>40639</v>
      </c>
      <c r="E624" s="26" t="s">
        <v>1085</v>
      </c>
      <c r="F624" s="10" t="s">
        <v>2003</v>
      </c>
      <c r="G624" s="33" t="s">
        <v>943</v>
      </c>
      <c r="H624" s="27">
        <v>7759500</v>
      </c>
      <c r="I624" s="27">
        <v>6930000</v>
      </c>
      <c r="J624" s="61">
        <v>0.8931</v>
      </c>
      <c r="K624" s="43" t="s">
        <v>243</v>
      </c>
      <c r="L624" s="43" t="s">
        <v>77</v>
      </c>
      <c r="M624" s="43">
        <v>1</v>
      </c>
      <c r="N624" s="28"/>
      <c r="O624" s="21"/>
    </row>
    <row r="625" spans="1:15" ht="121" customHeight="1">
      <c r="A625" s="29" t="s">
        <v>211</v>
      </c>
      <c r="B625" s="26" t="s">
        <v>1087</v>
      </c>
      <c r="C625" s="26" t="s">
        <v>1081</v>
      </c>
      <c r="D625" s="59">
        <v>40639</v>
      </c>
      <c r="E625" s="26" t="s">
        <v>1085</v>
      </c>
      <c r="F625" s="10" t="s">
        <v>2003</v>
      </c>
      <c r="G625" s="33" t="s">
        <v>943</v>
      </c>
      <c r="H625" s="27">
        <v>32980500</v>
      </c>
      <c r="I625" s="27">
        <v>30450000</v>
      </c>
      <c r="J625" s="61">
        <v>0.92330000000000001</v>
      </c>
      <c r="K625" s="43" t="s">
        <v>243</v>
      </c>
      <c r="L625" s="43" t="s">
        <v>77</v>
      </c>
      <c r="M625" s="43">
        <v>1</v>
      </c>
      <c r="N625" s="28"/>
      <c r="O625" s="21"/>
    </row>
    <row r="626" spans="1:15" ht="121" customHeight="1">
      <c r="A626" s="29" t="s">
        <v>211</v>
      </c>
      <c r="B626" s="26" t="s">
        <v>1088</v>
      </c>
      <c r="C626" s="26" t="s">
        <v>1020</v>
      </c>
      <c r="D626" s="59">
        <v>40640</v>
      </c>
      <c r="E626" s="26" t="s">
        <v>972</v>
      </c>
      <c r="F626" s="10" t="s">
        <v>205</v>
      </c>
      <c r="G626" s="33" t="s">
        <v>943</v>
      </c>
      <c r="H626" s="27">
        <v>75600</v>
      </c>
      <c r="I626" s="27">
        <v>75600</v>
      </c>
      <c r="J626" s="61">
        <v>0.90039999999999998</v>
      </c>
      <c r="K626" s="43" t="s">
        <v>243</v>
      </c>
      <c r="L626" s="43" t="s">
        <v>77</v>
      </c>
      <c r="M626" s="43">
        <v>2</v>
      </c>
      <c r="N626" s="28"/>
      <c r="O626" s="21"/>
    </row>
    <row r="627" spans="1:15" ht="121" customHeight="1">
      <c r="A627" s="29" t="s">
        <v>211</v>
      </c>
      <c r="B627" s="26" t="s">
        <v>1089</v>
      </c>
      <c r="C627" s="26" t="s">
        <v>1027</v>
      </c>
      <c r="D627" s="59">
        <v>40640</v>
      </c>
      <c r="E627" s="26" t="s">
        <v>972</v>
      </c>
      <c r="F627" s="10" t="s">
        <v>205</v>
      </c>
      <c r="G627" s="33" t="s">
        <v>943</v>
      </c>
      <c r="H627" s="27">
        <v>18585</v>
      </c>
      <c r="I627" s="27">
        <v>18585</v>
      </c>
      <c r="J627" s="61">
        <v>0.85099999999999998</v>
      </c>
      <c r="K627" s="43" t="s">
        <v>243</v>
      </c>
      <c r="L627" s="43" t="s">
        <v>77</v>
      </c>
      <c r="M627" s="43">
        <v>3</v>
      </c>
      <c r="N627" s="28"/>
      <c r="O627" s="21"/>
    </row>
    <row r="628" spans="1:15" ht="121" customHeight="1">
      <c r="A628" s="29" t="s">
        <v>211</v>
      </c>
      <c r="B628" s="26" t="s">
        <v>1090</v>
      </c>
      <c r="C628" s="26" t="s">
        <v>1091</v>
      </c>
      <c r="D628" s="59">
        <v>40640</v>
      </c>
      <c r="E628" s="26" t="s">
        <v>1092</v>
      </c>
      <c r="F628" s="10" t="s">
        <v>2003</v>
      </c>
      <c r="G628" s="33" t="s">
        <v>943</v>
      </c>
      <c r="H628" s="27">
        <v>66465</v>
      </c>
      <c r="I628" s="27">
        <v>66465</v>
      </c>
      <c r="J628" s="61">
        <v>0.82099999999999995</v>
      </c>
      <c r="K628" s="43" t="s">
        <v>243</v>
      </c>
      <c r="L628" s="43" t="s">
        <v>77</v>
      </c>
      <c r="M628" s="43">
        <v>2</v>
      </c>
      <c r="N628" s="28"/>
      <c r="O628" s="21"/>
    </row>
    <row r="629" spans="1:15" ht="121" customHeight="1">
      <c r="A629" s="29" t="s">
        <v>211</v>
      </c>
      <c r="B629" s="26" t="s">
        <v>1093</v>
      </c>
      <c r="C629" s="26" t="s">
        <v>1094</v>
      </c>
      <c r="D629" s="59">
        <v>40641</v>
      </c>
      <c r="E629" s="26" t="s">
        <v>972</v>
      </c>
      <c r="F629" s="10" t="s">
        <v>205</v>
      </c>
      <c r="G629" s="33" t="s">
        <v>943</v>
      </c>
      <c r="H629" s="27">
        <v>68040</v>
      </c>
      <c r="I629" s="27">
        <v>68040</v>
      </c>
      <c r="J629" s="61">
        <v>0.8387</v>
      </c>
      <c r="K629" s="43" t="s">
        <v>243</v>
      </c>
      <c r="L629" s="43" t="s">
        <v>77</v>
      </c>
      <c r="M629" s="43">
        <v>3</v>
      </c>
      <c r="N629" s="28"/>
      <c r="O629" s="21"/>
    </row>
    <row r="630" spans="1:15" ht="121" customHeight="1">
      <c r="A630" s="29" t="s">
        <v>211</v>
      </c>
      <c r="B630" s="26" t="s">
        <v>1095</v>
      </c>
      <c r="C630" s="26" t="s">
        <v>1096</v>
      </c>
      <c r="D630" s="59">
        <v>40641</v>
      </c>
      <c r="E630" s="26" t="s">
        <v>972</v>
      </c>
      <c r="F630" s="10" t="s">
        <v>205</v>
      </c>
      <c r="G630" s="33" t="s">
        <v>943</v>
      </c>
      <c r="H630" s="27">
        <v>79695</v>
      </c>
      <c r="I630" s="27">
        <v>79695</v>
      </c>
      <c r="J630" s="61">
        <f>I630/H630</f>
        <v>1</v>
      </c>
      <c r="K630" s="43" t="s">
        <v>243</v>
      </c>
      <c r="L630" s="43" t="s">
        <v>77</v>
      </c>
      <c r="M630" s="43">
        <v>1</v>
      </c>
      <c r="N630" s="28"/>
      <c r="O630" s="21"/>
    </row>
    <row r="631" spans="1:15" ht="121" customHeight="1">
      <c r="A631" s="29" t="s">
        <v>211</v>
      </c>
      <c r="B631" s="26" t="s">
        <v>1097</v>
      </c>
      <c r="C631" s="26" t="s">
        <v>1098</v>
      </c>
      <c r="D631" s="59">
        <v>40641</v>
      </c>
      <c r="E631" s="26" t="s">
        <v>972</v>
      </c>
      <c r="F631" s="10" t="s">
        <v>205</v>
      </c>
      <c r="G631" s="33" t="s">
        <v>943</v>
      </c>
      <c r="H631" s="27">
        <v>68985</v>
      </c>
      <c r="I631" s="27">
        <v>68985</v>
      </c>
      <c r="J631" s="61">
        <v>0.85040000000000004</v>
      </c>
      <c r="K631" s="43" t="s">
        <v>243</v>
      </c>
      <c r="L631" s="43" t="s">
        <v>77</v>
      </c>
      <c r="M631" s="43">
        <v>2</v>
      </c>
      <c r="N631" s="28"/>
      <c r="O631" s="21"/>
    </row>
    <row r="632" spans="1:15" ht="121" customHeight="1">
      <c r="A632" s="29" t="s">
        <v>211</v>
      </c>
      <c r="B632" s="26" t="s">
        <v>1099</v>
      </c>
      <c r="C632" s="26" t="s">
        <v>1100</v>
      </c>
      <c r="D632" s="59">
        <v>40641</v>
      </c>
      <c r="E632" s="26" t="s">
        <v>972</v>
      </c>
      <c r="F632" s="10" t="s">
        <v>205</v>
      </c>
      <c r="G632" s="33" t="s">
        <v>943</v>
      </c>
      <c r="H632" s="27">
        <v>70245</v>
      </c>
      <c r="I632" s="27">
        <v>70245</v>
      </c>
      <c r="J632" s="61">
        <v>0.84360000000000002</v>
      </c>
      <c r="K632" s="43" t="s">
        <v>243</v>
      </c>
      <c r="L632" s="43" t="s">
        <v>77</v>
      </c>
      <c r="M632" s="43">
        <v>3</v>
      </c>
      <c r="N632" s="28"/>
      <c r="O632" s="21"/>
    </row>
    <row r="633" spans="1:15" ht="121" customHeight="1">
      <c r="A633" s="29" t="s">
        <v>211</v>
      </c>
      <c r="B633" s="26" t="s">
        <v>1101</v>
      </c>
      <c r="C633" s="26" t="s">
        <v>1102</v>
      </c>
      <c r="D633" s="59">
        <v>40644</v>
      </c>
      <c r="E633" s="26" t="s">
        <v>1103</v>
      </c>
      <c r="F633" s="10" t="s">
        <v>2028</v>
      </c>
      <c r="G633" s="33" t="s">
        <v>943</v>
      </c>
      <c r="H633" s="27">
        <v>29862000</v>
      </c>
      <c r="I633" s="27">
        <v>29400000</v>
      </c>
      <c r="J633" s="61">
        <f>I633/H633</f>
        <v>0.98452883263009849</v>
      </c>
      <c r="K633" s="43" t="s">
        <v>243</v>
      </c>
      <c r="L633" s="43" t="s">
        <v>77</v>
      </c>
      <c r="M633" s="43">
        <v>1</v>
      </c>
      <c r="N633" s="28"/>
      <c r="O633" s="21"/>
    </row>
    <row r="634" spans="1:15" ht="121" customHeight="1">
      <c r="A634" s="29" t="s">
        <v>211</v>
      </c>
      <c r="B634" s="26" t="s">
        <v>1104</v>
      </c>
      <c r="C634" s="26" t="s">
        <v>1102</v>
      </c>
      <c r="D634" s="59">
        <v>40645</v>
      </c>
      <c r="E634" s="26" t="s">
        <v>1105</v>
      </c>
      <c r="F634" s="10" t="s">
        <v>2054</v>
      </c>
      <c r="G634" s="33" t="s">
        <v>943</v>
      </c>
      <c r="H634" s="27">
        <v>15844500</v>
      </c>
      <c r="I634" s="27">
        <v>14280000</v>
      </c>
      <c r="J634" s="61">
        <v>0.90129999999999999</v>
      </c>
      <c r="K634" s="43" t="s">
        <v>243</v>
      </c>
      <c r="L634" s="43" t="s">
        <v>77</v>
      </c>
      <c r="M634" s="43">
        <v>2</v>
      </c>
      <c r="N634" s="28"/>
      <c r="O634" s="21"/>
    </row>
    <row r="635" spans="1:15" ht="121" customHeight="1">
      <c r="A635" s="29" t="s">
        <v>211</v>
      </c>
      <c r="B635" s="26" t="s">
        <v>1106</v>
      </c>
      <c r="C635" s="26" t="s">
        <v>1045</v>
      </c>
      <c r="D635" s="59">
        <v>40645</v>
      </c>
      <c r="E635" s="26" t="s">
        <v>972</v>
      </c>
      <c r="F635" s="10" t="s">
        <v>205</v>
      </c>
      <c r="G635" s="33" t="s">
        <v>943</v>
      </c>
      <c r="H635" s="27">
        <v>68985</v>
      </c>
      <c r="I635" s="27">
        <v>68985</v>
      </c>
      <c r="J635" s="61">
        <v>0.84670000000000001</v>
      </c>
      <c r="K635" s="43" t="s">
        <v>243</v>
      </c>
      <c r="L635" s="43" t="s">
        <v>77</v>
      </c>
      <c r="M635" s="43">
        <v>2</v>
      </c>
      <c r="N635" s="28"/>
      <c r="O635" s="21"/>
    </row>
    <row r="636" spans="1:15" ht="121" customHeight="1">
      <c r="A636" s="29" t="s">
        <v>211</v>
      </c>
      <c r="B636" s="26" t="s">
        <v>1107</v>
      </c>
      <c r="C636" s="26" t="s">
        <v>1108</v>
      </c>
      <c r="D636" s="59">
        <v>40646</v>
      </c>
      <c r="E636" s="26" t="s">
        <v>1082</v>
      </c>
      <c r="F636" s="10" t="s">
        <v>205</v>
      </c>
      <c r="G636" s="33" t="s">
        <v>943</v>
      </c>
      <c r="H636" s="27">
        <v>66360</v>
      </c>
      <c r="I636" s="27">
        <v>66360</v>
      </c>
      <c r="J636" s="61">
        <v>0.81799999999999995</v>
      </c>
      <c r="K636" s="43" t="s">
        <v>243</v>
      </c>
      <c r="L636" s="43" t="s">
        <v>77</v>
      </c>
      <c r="M636" s="43">
        <v>2</v>
      </c>
      <c r="N636" s="28"/>
      <c r="O636" s="21"/>
    </row>
    <row r="637" spans="1:15" ht="121" customHeight="1">
      <c r="A637" s="29" t="s">
        <v>211</v>
      </c>
      <c r="B637" s="26" t="s">
        <v>1109</v>
      </c>
      <c r="C637" s="26" t="s">
        <v>1102</v>
      </c>
      <c r="D637" s="59">
        <v>40651</v>
      </c>
      <c r="E637" s="26" t="s">
        <v>1092</v>
      </c>
      <c r="F637" s="10" t="s">
        <v>2003</v>
      </c>
      <c r="G637" s="33" t="s">
        <v>943</v>
      </c>
      <c r="H637" s="27">
        <v>64942.5</v>
      </c>
      <c r="I637" s="27">
        <v>64942.5</v>
      </c>
      <c r="J637" s="61">
        <v>0.80220000000000002</v>
      </c>
      <c r="K637" s="43" t="s">
        <v>243</v>
      </c>
      <c r="L637" s="43" t="s">
        <v>77</v>
      </c>
      <c r="M637" s="43">
        <v>2</v>
      </c>
      <c r="N637" s="28"/>
      <c r="O637" s="21"/>
    </row>
    <row r="638" spans="1:15" ht="121" customHeight="1">
      <c r="A638" s="29" t="s">
        <v>211</v>
      </c>
      <c r="B638" s="26" t="s">
        <v>1110</v>
      </c>
      <c r="C638" s="26" t="s">
        <v>1111</v>
      </c>
      <c r="D638" s="59">
        <v>40651</v>
      </c>
      <c r="E638" s="26" t="s">
        <v>1112</v>
      </c>
      <c r="F638" s="10" t="s">
        <v>2003</v>
      </c>
      <c r="G638" s="33" t="s">
        <v>943</v>
      </c>
      <c r="H638" s="27">
        <v>47355</v>
      </c>
      <c r="I638" s="27">
        <v>47355</v>
      </c>
      <c r="J638" s="61">
        <v>0.80449999999999999</v>
      </c>
      <c r="K638" s="43" t="s">
        <v>243</v>
      </c>
      <c r="L638" s="43" t="s">
        <v>77</v>
      </c>
      <c r="M638" s="43">
        <v>2</v>
      </c>
      <c r="N638" s="28"/>
      <c r="O638" s="21"/>
    </row>
    <row r="639" spans="1:15" ht="121" customHeight="1">
      <c r="A639" s="29" t="s">
        <v>211</v>
      </c>
      <c r="B639" s="26" t="s">
        <v>1113</v>
      </c>
      <c r="C639" s="26" t="s">
        <v>1114</v>
      </c>
      <c r="D639" s="59">
        <v>40660</v>
      </c>
      <c r="E639" s="26" t="s">
        <v>972</v>
      </c>
      <c r="F639" s="10" t="s">
        <v>205</v>
      </c>
      <c r="G639" s="33" t="s">
        <v>943</v>
      </c>
      <c r="H639" s="27">
        <v>23835</v>
      </c>
      <c r="I639" s="27">
        <v>23835</v>
      </c>
      <c r="J639" s="61">
        <f>I639/H639</f>
        <v>1</v>
      </c>
      <c r="K639" s="43" t="s">
        <v>243</v>
      </c>
      <c r="L639" s="43" t="s">
        <v>77</v>
      </c>
      <c r="M639" s="43">
        <v>1</v>
      </c>
      <c r="N639" s="28"/>
      <c r="O639" s="21"/>
    </row>
    <row r="640" spans="1:15" ht="121" customHeight="1">
      <c r="A640" s="29" t="s">
        <v>211</v>
      </c>
      <c r="B640" s="26" t="s">
        <v>1115</v>
      </c>
      <c r="C640" s="26" t="s">
        <v>1116</v>
      </c>
      <c r="D640" s="59">
        <v>40660</v>
      </c>
      <c r="E640" s="26" t="s">
        <v>972</v>
      </c>
      <c r="F640" s="10" t="s">
        <v>205</v>
      </c>
      <c r="G640" s="33" t="s">
        <v>943</v>
      </c>
      <c r="H640" s="27">
        <v>17482.5</v>
      </c>
      <c r="I640" s="27">
        <v>17482.5</v>
      </c>
      <c r="J640" s="61">
        <v>0.80059999999999998</v>
      </c>
      <c r="K640" s="43" t="s">
        <v>243</v>
      </c>
      <c r="L640" s="43" t="s">
        <v>77</v>
      </c>
      <c r="M640" s="43">
        <v>2</v>
      </c>
      <c r="N640" s="28"/>
      <c r="O640" s="21"/>
    </row>
    <row r="641" spans="1:15" ht="121" customHeight="1">
      <c r="A641" s="29" t="s">
        <v>211</v>
      </c>
      <c r="B641" s="26" t="s">
        <v>1117</v>
      </c>
      <c r="C641" s="26" t="s">
        <v>1116</v>
      </c>
      <c r="D641" s="59">
        <v>40674</v>
      </c>
      <c r="E641" s="26" t="s">
        <v>1038</v>
      </c>
      <c r="F641" s="10" t="s">
        <v>2017</v>
      </c>
      <c r="G641" s="33" t="s">
        <v>943</v>
      </c>
      <c r="H641" s="27">
        <v>21934500</v>
      </c>
      <c r="I641" s="27">
        <v>18900000</v>
      </c>
      <c r="J641" s="61">
        <v>0.86170000000000002</v>
      </c>
      <c r="K641" s="43" t="s">
        <v>243</v>
      </c>
      <c r="L641" s="43" t="s">
        <v>77</v>
      </c>
      <c r="M641" s="43">
        <v>2</v>
      </c>
      <c r="N641" s="28"/>
      <c r="O641" s="21"/>
    </row>
    <row r="642" spans="1:15" ht="121" customHeight="1">
      <c r="A642" s="29" t="s">
        <v>211</v>
      </c>
      <c r="B642" s="26" t="s">
        <v>1118</v>
      </c>
      <c r="C642" s="26" t="s">
        <v>1009</v>
      </c>
      <c r="D642" s="59">
        <v>40683</v>
      </c>
      <c r="E642" s="26" t="s">
        <v>972</v>
      </c>
      <c r="F642" s="10" t="s">
        <v>205</v>
      </c>
      <c r="G642" s="33" t="s">
        <v>943</v>
      </c>
      <c r="H642" s="27">
        <v>17640</v>
      </c>
      <c r="I642" s="27">
        <v>17640</v>
      </c>
      <c r="J642" s="61">
        <v>0.81020000000000003</v>
      </c>
      <c r="K642" s="43" t="s">
        <v>243</v>
      </c>
      <c r="L642" s="43" t="s">
        <v>77</v>
      </c>
      <c r="M642" s="43">
        <v>3</v>
      </c>
      <c r="N642" s="28"/>
      <c r="O642" s="21"/>
    </row>
    <row r="643" spans="1:15" ht="121" customHeight="1">
      <c r="A643" s="29" t="s">
        <v>211</v>
      </c>
      <c r="B643" s="26" t="s">
        <v>1119</v>
      </c>
      <c r="C643" s="26" t="s">
        <v>1111</v>
      </c>
      <c r="D643" s="59">
        <v>40688</v>
      </c>
      <c r="E643" s="26" t="s">
        <v>1038</v>
      </c>
      <c r="F643" s="10" t="s">
        <v>2017</v>
      </c>
      <c r="G643" s="33" t="s">
        <v>943</v>
      </c>
      <c r="H643" s="27">
        <v>37915500</v>
      </c>
      <c r="I643" s="27">
        <v>37800000</v>
      </c>
      <c r="J643" s="61">
        <f>I643/H643</f>
        <v>0.99695375242315143</v>
      </c>
      <c r="K643" s="43" t="s">
        <v>243</v>
      </c>
      <c r="L643" s="43" t="s">
        <v>77</v>
      </c>
      <c r="M643" s="43">
        <v>1</v>
      </c>
      <c r="N643" s="28"/>
      <c r="O643" s="21"/>
    </row>
    <row r="644" spans="1:15" ht="121" customHeight="1">
      <c r="A644" s="29" t="s">
        <v>211</v>
      </c>
      <c r="B644" s="26" t="s">
        <v>1120</v>
      </c>
      <c r="C644" s="26" t="s">
        <v>1121</v>
      </c>
      <c r="D644" s="59">
        <v>40708</v>
      </c>
      <c r="E644" s="26" t="s">
        <v>1122</v>
      </c>
      <c r="F644" s="10" t="s">
        <v>2023</v>
      </c>
      <c r="G644" s="33" t="s">
        <v>943</v>
      </c>
      <c r="H644" s="27">
        <v>206671500</v>
      </c>
      <c r="I644" s="27">
        <v>160650000</v>
      </c>
      <c r="J644" s="61">
        <v>0.77729999999999999</v>
      </c>
      <c r="K644" s="43" t="s">
        <v>243</v>
      </c>
      <c r="L644" s="43" t="s">
        <v>77</v>
      </c>
      <c r="M644" s="43">
        <v>5</v>
      </c>
      <c r="N644" s="28"/>
      <c r="O644" s="21"/>
    </row>
    <row r="645" spans="1:15" ht="121" customHeight="1">
      <c r="A645" s="29" t="s">
        <v>211</v>
      </c>
      <c r="B645" s="26" t="s">
        <v>1123</v>
      </c>
      <c r="C645" s="26" t="s">
        <v>1108</v>
      </c>
      <c r="D645" s="59">
        <v>40732</v>
      </c>
      <c r="E645" s="26" t="s">
        <v>999</v>
      </c>
      <c r="F645" s="10" t="s">
        <v>2026</v>
      </c>
      <c r="G645" s="33" t="s">
        <v>943</v>
      </c>
      <c r="H645" s="27">
        <v>21283500</v>
      </c>
      <c r="I645" s="27">
        <v>20475000</v>
      </c>
      <c r="J645" s="61">
        <f>I645/H645</f>
        <v>0.96201282683769118</v>
      </c>
      <c r="K645" s="43" t="s">
        <v>216</v>
      </c>
      <c r="L645" s="43" t="s">
        <v>77</v>
      </c>
      <c r="M645" s="43">
        <v>1</v>
      </c>
      <c r="N645" s="28"/>
      <c r="O645" s="21"/>
    </row>
    <row r="646" spans="1:15" ht="121" customHeight="1">
      <c r="A646" s="29" t="s">
        <v>211</v>
      </c>
      <c r="B646" s="26" t="s">
        <v>1124</v>
      </c>
      <c r="C646" s="26" t="s">
        <v>1102</v>
      </c>
      <c r="D646" s="59">
        <v>40787</v>
      </c>
      <c r="E646" s="26" t="s">
        <v>1125</v>
      </c>
      <c r="F646" s="10" t="s">
        <v>2029</v>
      </c>
      <c r="G646" s="33" t="s">
        <v>943</v>
      </c>
      <c r="H646" s="27">
        <v>31174500</v>
      </c>
      <c r="I646" s="27">
        <v>24885000</v>
      </c>
      <c r="J646" s="61">
        <v>0.79820000000000002</v>
      </c>
      <c r="K646" s="43" t="s">
        <v>243</v>
      </c>
      <c r="L646" s="43" t="s">
        <v>77</v>
      </c>
      <c r="M646" s="43">
        <v>5</v>
      </c>
      <c r="N646" s="28"/>
      <c r="O646" s="21"/>
    </row>
    <row r="647" spans="1:15" ht="121" customHeight="1">
      <c r="A647" s="29" t="s">
        <v>211</v>
      </c>
      <c r="B647" s="26" t="s">
        <v>1126</v>
      </c>
      <c r="C647" s="26" t="s">
        <v>1127</v>
      </c>
      <c r="D647" s="59">
        <v>40801</v>
      </c>
      <c r="E647" s="26" t="s">
        <v>999</v>
      </c>
      <c r="F647" s="10" t="s">
        <v>2026</v>
      </c>
      <c r="G647" s="33" t="s">
        <v>943</v>
      </c>
      <c r="H647" s="27">
        <v>3108000</v>
      </c>
      <c r="I647" s="27">
        <v>2415000</v>
      </c>
      <c r="J647" s="61">
        <v>0.77700000000000002</v>
      </c>
      <c r="K647" s="43" t="s">
        <v>216</v>
      </c>
      <c r="L647" s="43" t="s">
        <v>77</v>
      </c>
      <c r="M647" s="43">
        <v>2</v>
      </c>
      <c r="N647" s="28"/>
      <c r="O647" s="21"/>
    </row>
    <row r="648" spans="1:15" ht="121" customHeight="1">
      <c r="A648" s="29" t="s">
        <v>211</v>
      </c>
      <c r="B648" s="26" t="s">
        <v>1128</v>
      </c>
      <c r="C648" s="26" t="s">
        <v>1129</v>
      </c>
      <c r="D648" s="59">
        <v>40815</v>
      </c>
      <c r="E648" s="26" t="s">
        <v>1130</v>
      </c>
      <c r="F648" s="10" t="s">
        <v>2027</v>
      </c>
      <c r="G648" s="33" t="s">
        <v>943</v>
      </c>
      <c r="H648" s="27">
        <v>36718500</v>
      </c>
      <c r="I648" s="27">
        <v>36645000</v>
      </c>
      <c r="J648" s="61">
        <f>I648/H648</f>
        <v>0.99799828424363746</v>
      </c>
      <c r="K648" s="43" t="s">
        <v>243</v>
      </c>
      <c r="L648" s="43" t="s">
        <v>77</v>
      </c>
      <c r="M648" s="43">
        <v>1</v>
      </c>
      <c r="N648" s="28"/>
      <c r="O648" s="21"/>
    </row>
    <row r="649" spans="1:15" ht="121" customHeight="1">
      <c r="A649" s="29" t="s">
        <v>211</v>
      </c>
      <c r="B649" s="26" t="s">
        <v>1131</v>
      </c>
      <c r="C649" s="26" t="s">
        <v>1132</v>
      </c>
      <c r="D649" s="59">
        <v>40835</v>
      </c>
      <c r="E649" s="26" t="s">
        <v>999</v>
      </c>
      <c r="F649" s="10" t="s">
        <v>2026</v>
      </c>
      <c r="G649" s="33" t="s">
        <v>943</v>
      </c>
      <c r="H649" s="27">
        <v>4452000</v>
      </c>
      <c r="I649" s="27">
        <v>3465000</v>
      </c>
      <c r="J649" s="61">
        <v>0.77829999999999999</v>
      </c>
      <c r="K649" s="43" t="s">
        <v>216</v>
      </c>
      <c r="L649" s="43" t="s">
        <v>77</v>
      </c>
      <c r="M649" s="43">
        <v>1</v>
      </c>
      <c r="N649" s="28"/>
      <c r="O649" s="21"/>
    </row>
    <row r="650" spans="1:15" ht="121" customHeight="1">
      <c r="A650" s="29" t="s">
        <v>211</v>
      </c>
      <c r="B650" s="26" t="s">
        <v>1133</v>
      </c>
      <c r="C650" s="26" t="s">
        <v>1096</v>
      </c>
      <c r="D650" s="59">
        <v>40841</v>
      </c>
      <c r="E650" s="26" t="s">
        <v>999</v>
      </c>
      <c r="F650" s="10" t="s">
        <v>2026</v>
      </c>
      <c r="G650" s="33" t="s">
        <v>943</v>
      </c>
      <c r="H650" s="27">
        <v>7675500</v>
      </c>
      <c r="I650" s="27">
        <v>6300000</v>
      </c>
      <c r="J650" s="61">
        <v>0.82079999999999997</v>
      </c>
      <c r="K650" s="43" t="s">
        <v>216</v>
      </c>
      <c r="L650" s="43" t="s">
        <v>77</v>
      </c>
      <c r="M650" s="43">
        <v>5</v>
      </c>
      <c r="N650" s="28"/>
      <c r="O650" s="21"/>
    </row>
    <row r="651" spans="1:15" ht="121" customHeight="1">
      <c r="A651" s="29" t="s">
        <v>211</v>
      </c>
      <c r="B651" s="26" t="s">
        <v>1134</v>
      </c>
      <c r="C651" s="26" t="s">
        <v>1127</v>
      </c>
      <c r="D651" s="59">
        <v>40844</v>
      </c>
      <c r="E651" s="26" t="s">
        <v>999</v>
      </c>
      <c r="F651" s="10" t="s">
        <v>2026</v>
      </c>
      <c r="G651" s="33" t="s">
        <v>943</v>
      </c>
      <c r="H651" s="27">
        <v>41559000</v>
      </c>
      <c r="I651" s="27">
        <v>37800000</v>
      </c>
      <c r="J651" s="61">
        <v>0.90959999999999996</v>
      </c>
      <c r="K651" s="43" t="s">
        <v>216</v>
      </c>
      <c r="L651" s="43" t="s">
        <v>77</v>
      </c>
      <c r="M651" s="43">
        <v>1</v>
      </c>
      <c r="N651" s="28"/>
      <c r="O651" s="21"/>
    </row>
    <row r="652" spans="1:15" ht="121" customHeight="1">
      <c r="A652" s="29" t="s">
        <v>211</v>
      </c>
      <c r="B652" s="26" t="s">
        <v>1135</v>
      </c>
      <c r="C652" s="26" t="s">
        <v>1132</v>
      </c>
      <c r="D652" s="59">
        <v>40869</v>
      </c>
      <c r="E652" s="26" t="s">
        <v>1082</v>
      </c>
      <c r="F652" s="10" t="s">
        <v>205</v>
      </c>
      <c r="G652" s="33" t="s">
        <v>943</v>
      </c>
      <c r="H652" s="27">
        <v>68670</v>
      </c>
      <c r="I652" s="27">
        <v>68670</v>
      </c>
      <c r="J652" s="61">
        <v>0.76719999999999999</v>
      </c>
      <c r="K652" s="43" t="s">
        <v>243</v>
      </c>
      <c r="L652" s="43" t="s">
        <v>77</v>
      </c>
      <c r="M652" s="43">
        <v>4</v>
      </c>
      <c r="N652" s="28"/>
      <c r="O652" s="21"/>
    </row>
    <row r="653" spans="1:15" ht="121" customHeight="1">
      <c r="A653" s="29" t="s">
        <v>211</v>
      </c>
      <c r="B653" s="26" t="s">
        <v>1136</v>
      </c>
      <c r="C653" s="26" t="s">
        <v>1045</v>
      </c>
      <c r="D653" s="59">
        <v>40890</v>
      </c>
      <c r="E653" s="26" t="s">
        <v>1082</v>
      </c>
      <c r="F653" s="10" t="s">
        <v>205</v>
      </c>
      <c r="G653" s="33" t="s">
        <v>943</v>
      </c>
      <c r="H653" s="27">
        <v>18900</v>
      </c>
      <c r="I653" s="27">
        <v>18900</v>
      </c>
      <c r="J653" s="61">
        <v>0.76729999999999998</v>
      </c>
      <c r="K653" s="43" t="s">
        <v>243</v>
      </c>
      <c r="L653" s="43" t="s">
        <v>77</v>
      </c>
      <c r="M653" s="43">
        <v>3</v>
      </c>
      <c r="N653" s="28"/>
      <c r="O653" s="21"/>
    </row>
    <row r="654" spans="1:15" ht="121" customHeight="1">
      <c r="A654" s="29" t="s">
        <v>211</v>
      </c>
      <c r="B654" s="26" t="s">
        <v>1137</v>
      </c>
      <c r="C654" s="26" t="s">
        <v>1091</v>
      </c>
      <c r="D654" s="59">
        <v>40903</v>
      </c>
      <c r="E654" s="26" t="s">
        <v>1085</v>
      </c>
      <c r="F654" s="10" t="s">
        <v>2003</v>
      </c>
      <c r="G654" s="33" t="s">
        <v>943</v>
      </c>
      <c r="H654" s="27">
        <v>68670</v>
      </c>
      <c r="I654" s="27">
        <v>68670</v>
      </c>
      <c r="J654" s="61">
        <v>0.76880000000000004</v>
      </c>
      <c r="K654" s="43" t="s">
        <v>243</v>
      </c>
      <c r="L654" s="43" t="s">
        <v>77</v>
      </c>
      <c r="M654" s="43">
        <v>3</v>
      </c>
      <c r="N654" s="28"/>
      <c r="O654" s="21"/>
    </row>
    <row r="655" spans="1:15" ht="121" customHeight="1">
      <c r="A655" s="29" t="s">
        <v>211</v>
      </c>
      <c r="B655" s="26" t="s">
        <v>1138</v>
      </c>
      <c r="C655" s="26" t="s">
        <v>1139</v>
      </c>
      <c r="D655" s="59">
        <v>40912</v>
      </c>
      <c r="E655" s="26" t="s">
        <v>999</v>
      </c>
      <c r="F655" s="10" t="s">
        <v>2026</v>
      </c>
      <c r="G655" s="33" t="s">
        <v>943</v>
      </c>
      <c r="H655" s="27">
        <v>11193000</v>
      </c>
      <c r="I655" s="27">
        <v>11025000</v>
      </c>
      <c r="J655" s="61">
        <f>I655/H655</f>
        <v>0.98499061913696062</v>
      </c>
      <c r="K655" s="43" t="s">
        <v>216</v>
      </c>
      <c r="L655" s="43" t="s">
        <v>77</v>
      </c>
      <c r="M655" s="43">
        <v>1</v>
      </c>
      <c r="N655" s="28"/>
      <c r="O655" s="21"/>
    </row>
    <row r="656" spans="1:15" ht="121" customHeight="1">
      <c r="A656" s="29" t="s">
        <v>211</v>
      </c>
      <c r="B656" s="26" t="s">
        <v>1140</v>
      </c>
      <c r="C656" s="26" t="s">
        <v>1141</v>
      </c>
      <c r="D656" s="59">
        <v>40925</v>
      </c>
      <c r="E656" s="26" t="s">
        <v>999</v>
      </c>
      <c r="F656" s="10" t="s">
        <v>2026</v>
      </c>
      <c r="G656" s="33" t="s">
        <v>943</v>
      </c>
      <c r="H656" s="27">
        <v>9103500</v>
      </c>
      <c r="I656" s="27">
        <v>7035000</v>
      </c>
      <c r="J656" s="61">
        <v>0.77280000000000004</v>
      </c>
      <c r="K656" s="43" t="s">
        <v>216</v>
      </c>
      <c r="L656" s="43" t="s">
        <v>77</v>
      </c>
      <c r="M656" s="43">
        <v>2</v>
      </c>
      <c r="N656" s="28"/>
      <c r="O656" s="21"/>
    </row>
    <row r="657" spans="1:15" ht="121" customHeight="1">
      <c r="A657" s="29" t="s">
        <v>211</v>
      </c>
      <c r="B657" s="41" t="s">
        <v>1142</v>
      </c>
      <c r="C657" s="39" t="s">
        <v>1143</v>
      </c>
      <c r="D657" s="58">
        <v>40634</v>
      </c>
      <c r="E657" s="26" t="s">
        <v>1144</v>
      </c>
      <c r="F657" s="10" t="s">
        <v>2000</v>
      </c>
      <c r="G657" s="33" t="s">
        <v>215</v>
      </c>
      <c r="H657" s="42">
        <v>67969650</v>
      </c>
      <c r="I657" s="42">
        <v>66675000</v>
      </c>
      <c r="J657" s="60">
        <f t="shared" ref="J657:J671" si="3">ROUND(I657/H657,4)</f>
        <v>0.98099999999999998</v>
      </c>
      <c r="K657" s="43" t="s">
        <v>28</v>
      </c>
      <c r="L657" s="43" t="s">
        <v>27</v>
      </c>
      <c r="M657" s="43">
        <v>1</v>
      </c>
      <c r="N657" s="28"/>
      <c r="O657" s="21"/>
    </row>
    <row r="658" spans="1:15" ht="121" customHeight="1">
      <c r="A658" s="29" t="s">
        <v>211</v>
      </c>
      <c r="B658" s="41" t="s">
        <v>1145</v>
      </c>
      <c r="C658" s="39" t="s">
        <v>1146</v>
      </c>
      <c r="D658" s="58">
        <v>40634</v>
      </c>
      <c r="E658" s="26" t="s">
        <v>1144</v>
      </c>
      <c r="F658" s="10" t="s">
        <v>2000</v>
      </c>
      <c r="G658" s="33" t="s">
        <v>215</v>
      </c>
      <c r="H658" s="42">
        <v>18683700</v>
      </c>
      <c r="I658" s="42">
        <v>18375000</v>
      </c>
      <c r="J658" s="60">
        <f t="shared" si="3"/>
        <v>0.98350000000000004</v>
      </c>
      <c r="K658" s="43" t="s">
        <v>28</v>
      </c>
      <c r="L658" s="43" t="s">
        <v>27</v>
      </c>
      <c r="M658" s="43">
        <v>1</v>
      </c>
      <c r="N658" s="28"/>
      <c r="O658" s="21"/>
    </row>
    <row r="659" spans="1:15" ht="121" customHeight="1">
      <c r="A659" s="29" t="s">
        <v>211</v>
      </c>
      <c r="B659" s="41" t="s">
        <v>1147</v>
      </c>
      <c r="C659" s="39" t="s">
        <v>1146</v>
      </c>
      <c r="D659" s="58">
        <v>40634</v>
      </c>
      <c r="E659" s="26" t="s">
        <v>1144</v>
      </c>
      <c r="F659" s="10" t="s">
        <v>2000</v>
      </c>
      <c r="G659" s="33" t="s">
        <v>215</v>
      </c>
      <c r="H659" s="42">
        <v>18110400</v>
      </c>
      <c r="I659" s="42">
        <v>17850000</v>
      </c>
      <c r="J659" s="60">
        <f t="shared" si="3"/>
        <v>0.98560000000000003</v>
      </c>
      <c r="K659" s="43" t="s">
        <v>28</v>
      </c>
      <c r="L659" s="43" t="s">
        <v>27</v>
      </c>
      <c r="M659" s="43">
        <v>1</v>
      </c>
      <c r="N659" s="28"/>
      <c r="O659" s="21"/>
    </row>
    <row r="660" spans="1:15" ht="121" customHeight="1">
      <c r="A660" s="29" t="s">
        <v>211</v>
      </c>
      <c r="B660" s="41" t="s">
        <v>1148</v>
      </c>
      <c r="C660" s="39" t="s">
        <v>1146</v>
      </c>
      <c r="D660" s="58">
        <v>40634</v>
      </c>
      <c r="E660" s="26" t="s">
        <v>1144</v>
      </c>
      <c r="F660" s="10" t="s">
        <v>2000</v>
      </c>
      <c r="G660" s="33" t="s">
        <v>215</v>
      </c>
      <c r="H660" s="42">
        <v>18129300</v>
      </c>
      <c r="I660" s="42">
        <v>17850000</v>
      </c>
      <c r="J660" s="60">
        <f t="shared" si="3"/>
        <v>0.98460000000000003</v>
      </c>
      <c r="K660" s="43" t="s">
        <v>28</v>
      </c>
      <c r="L660" s="43" t="s">
        <v>27</v>
      </c>
      <c r="M660" s="43">
        <v>1</v>
      </c>
      <c r="N660" s="28"/>
      <c r="O660" s="21"/>
    </row>
    <row r="661" spans="1:15" ht="121" customHeight="1">
      <c r="A661" s="29" t="s">
        <v>211</v>
      </c>
      <c r="B661" s="41" t="s">
        <v>1149</v>
      </c>
      <c r="C661" s="39" t="s">
        <v>1146</v>
      </c>
      <c r="D661" s="58">
        <v>40634</v>
      </c>
      <c r="E661" s="26" t="s">
        <v>1144</v>
      </c>
      <c r="F661" s="10" t="s">
        <v>2000</v>
      </c>
      <c r="G661" s="33" t="s">
        <v>215</v>
      </c>
      <c r="H661" s="42">
        <v>24000900</v>
      </c>
      <c r="I661" s="42">
        <v>23625000</v>
      </c>
      <c r="J661" s="60">
        <f t="shared" si="3"/>
        <v>0.98429999999999995</v>
      </c>
      <c r="K661" s="43" t="s">
        <v>28</v>
      </c>
      <c r="L661" s="43" t="s">
        <v>27</v>
      </c>
      <c r="M661" s="43">
        <v>1</v>
      </c>
      <c r="N661" s="28"/>
      <c r="O661" s="21"/>
    </row>
    <row r="662" spans="1:15" ht="121" customHeight="1">
      <c r="A662" s="29" t="s">
        <v>211</v>
      </c>
      <c r="B662" s="41" t="s">
        <v>1150</v>
      </c>
      <c r="C662" s="39" t="s">
        <v>1146</v>
      </c>
      <c r="D662" s="58">
        <v>40634</v>
      </c>
      <c r="E662" s="26" t="s">
        <v>1144</v>
      </c>
      <c r="F662" s="10" t="s">
        <v>2000</v>
      </c>
      <c r="G662" s="33" t="s">
        <v>215</v>
      </c>
      <c r="H662" s="42">
        <v>28165200</v>
      </c>
      <c r="I662" s="42">
        <v>27825000</v>
      </c>
      <c r="J662" s="60">
        <f t="shared" si="3"/>
        <v>0.9879</v>
      </c>
      <c r="K662" s="43" t="s">
        <v>28</v>
      </c>
      <c r="L662" s="43" t="s">
        <v>27</v>
      </c>
      <c r="M662" s="43">
        <v>1</v>
      </c>
      <c r="N662" s="28"/>
      <c r="O662" s="21"/>
    </row>
    <row r="663" spans="1:15" ht="121" customHeight="1">
      <c r="A663" s="29" t="s">
        <v>211</v>
      </c>
      <c r="B663" s="41" t="s">
        <v>1151</v>
      </c>
      <c r="C663" s="39" t="s">
        <v>1146</v>
      </c>
      <c r="D663" s="58">
        <v>40634</v>
      </c>
      <c r="E663" s="26" t="s">
        <v>1152</v>
      </c>
      <c r="F663" s="10" t="s">
        <v>2001</v>
      </c>
      <c r="G663" s="33" t="s">
        <v>215</v>
      </c>
      <c r="H663" s="42">
        <v>7085400</v>
      </c>
      <c r="I663" s="42">
        <v>7035000</v>
      </c>
      <c r="J663" s="60">
        <f t="shared" si="3"/>
        <v>0.9929</v>
      </c>
      <c r="K663" s="43" t="s">
        <v>29</v>
      </c>
      <c r="L663" s="43" t="s">
        <v>27</v>
      </c>
      <c r="M663" s="43">
        <v>1</v>
      </c>
      <c r="N663" s="28"/>
      <c r="O663" s="21"/>
    </row>
    <row r="664" spans="1:15" ht="121" customHeight="1">
      <c r="A664" s="29" t="s">
        <v>211</v>
      </c>
      <c r="B664" s="41" t="s">
        <v>1153</v>
      </c>
      <c r="C664" s="39" t="s">
        <v>1146</v>
      </c>
      <c r="D664" s="58">
        <v>40634</v>
      </c>
      <c r="E664" s="26" t="s">
        <v>1154</v>
      </c>
      <c r="F664" s="10" t="s">
        <v>2002</v>
      </c>
      <c r="G664" s="33" t="s">
        <v>215</v>
      </c>
      <c r="H664" s="42">
        <v>21622650</v>
      </c>
      <c r="I664" s="42">
        <v>19425000</v>
      </c>
      <c r="J664" s="60">
        <f t="shared" si="3"/>
        <v>0.89839999999999998</v>
      </c>
      <c r="K664" s="43" t="s">
        <v>28</v>
      </c>
      <c r="L664" s="43" t="s">
        <v>27</v>
      </c>
      <c r="M664" s="43">
        <v>1</v>
      </c>
      <c r="N664" s="28"/>
      <c r="O664" s="21"/>
    </row>
    <row r="665" spans="1:15" ht="121" customHeight="1">
      <c r="A665" s="29" t="s">
        <v>211</v>
      </c>
      <c r="B665" s="41" t="s">
        <v>1155</v>
      </c>
      <c r="C665" s="39" t="s">
        <v>1146</v>
      </c>
      <c r="D665" s="58">
        <v>40634</v>
      </c>
      <c r="E665" s="26" t="s">
        <v>1156</v>
      </c>
      <c r="F665" s="10" t="s">
        <v>2020</v>
      </c>
      <c r="G665" s="33" t="s">
        <v>215</v>
      </c>
      <c r="H665" s="42">
        <v>14125650</v>
      </c>
      <c r="I665" s="42">
        <v>11550000</v>
      </c>
      <c r="J665" s="60">
        <f t="shared" si="3"/>
        <v>0.81769999999999998</v>
      </c>
      <c r="K665" s="43" t="s">
        <v>29</v>
      </c>
      <c r="L665" s="43" t="s">
        <v>27</v>
      </c>
      <c r="M665" s="43">
        <v>1</v>
      </c>
      <c r="N665" s="28"/>
      <c r="O665" s="21"/>
    </row>
    <row r="666" spans="1:15" ht="121" customHeight="1">
      <c r="A666" s="29" t="s">
        <v>211</v>
      </c>
      <c r="B666" s="41" t="s">
        <v>1157</v>
      </c>
      <c r="C666" s="39" t="s">
        <v>1146</v>
      </c>
      <c r="D666" s="58">
        <v>40703</v>
      </c>
      <c r="E666" s="26" t="s">
        <v>1158</v>
      </c>
      <c r="F666" s="10" t="s">
        <v>2003</v>
      </c>
      <c r="G666" s="33" t="s">
        <v>215</v>
      </c>
      <c r="H666" s="42">
        <v>6367200</v>
      </c>
      <c r="I666" s="42">
        <v>4546500</v>
      </c>
      <c r="J666" s="60">
        <f t="shared" si="3"/>
        <v>0.71409999999999996</v>
      </c>
      <c r="K666" s="43" t="s">
        <v>28</v>
      </c>
      <c r="L666" s="43" t="s">
        <v>27</v>
      </c>
      <c r="M666" s="43">
        <v>3</v>
      </c>
      <c r="N666" s="28"/>
      <c r="O666" s="21"/>
    </row>
    <row r="667" spans="1:15" ht="121" customHeight="1">
      <c r="A667" s="29" t="s">
        <v>211</v>
      </c>
      <c r="B667" s="41" t="s">
        <v>1159</v>
      </c>
      <c r="C667" s="44" t="s">
        <v>1160</v>
      </c>
      <c r="D667" s="58">
        <v>40750</v>
      </c>
      <c r="E667" s="26" t="s">
        <v>1161</v>
      </c>
      <c r="F667" s="10" t="s">
        <v>2030</v>
      </c>
      <c r="G667" s="33" t="s">
        <v>215</v>
      </c>
      <c r="H667" s="42">
        <v>6589800</v>
      </c>
      <c r="I667" s="42">
        <v>6510000</v>
      </c>
      <c r="J667" s="60">
        <f t="shared" si="3"/>
        <v>0.9879</v>
      </c>
      <c r="K667" s="43" t="s">
        <v>29</v>
      </c>
      <c r="L667" s="43" t="s">
        <v>27</v>
      </c>
      <c r="M667" s="43">
        <v>1</v>
      </c>
      <c r="N667" s="28"/>
      <c r="O667" s="21"/>
    </row>
    <row r="668" spans="1:15" ht="121" customHeight="1">
      <c r="A668" s="29" t="s">
        <v>211</v>
      </c>
      <c r="B668" s="41" t="s">
        <v>1162</v>
      </c>
      <c r="C668" s="44" t="s">
        <v>1163</v>
      </c>
      <c r="D668" s="58">
        <v>40767</v>
      </c>
      <c r="E668" s="26" t="s">
        <v>1164</v>
      </c>
      <c r="F668" s="10" t="s">
        <v>2021</v>
      </c>
      <c r="G668" s="33" t="s">
        <v>215</v>
      </c>
      <c r="H668" s="42">
        <v>9655800</v>
      </c>
      <c r="I668" s="42">
        <v>9240000</v>
      </c>
      <c r="J668" s="60">
        <f t="shared" si="3"/>
        <v>0.95689999999999997</v>
      </c>
      <c r="K668" s="43" t="s">
        <v>29</v>
      </c>
      <c r="L668" s="43" t="s">
        <v>27</v>
      </c>
      <c r="M668" s="43">
        <v>1</v>
      </c>
      <c r="N668" s="28"/>
      <c r="O668" s="21"/>
    </row>
    <row r="669" spans="1:15" ht="121" customHeight="1">
      <c r="A669" s="29" t="s">
        <v>211</v>
      </c>
      <c r="B669" s="41" t="s">
        <v>1165</v>
      </c>
      <c r="C669" s="44" t="s">
        <v>1163</v>
      </c>
      <c r="D669" s="58">
        <v>40816</v>
      </c>
      <c r="E669" s="26" t="s">
        <v>1144</v>
      </c>
      <c r="F669" s="10" t="s">
        <v>2000</v>
      </c>
      <c r="G669" s="33" t="s">
        <v>215</v>
      </c>
      <c r="H669" s="42">
        <v>6203400</v>
      </c>
      <c r="I669" s="42">
        <v>4725000</v>
      </c>
      <c r="J669" s="60">
        <f t="shared" si="3"/>
        <v>0.76170000000000004</v>
      </c>
      <c r="K669" s="43" t="s">
        <v>28</v>
      </c>
      <c r="L669" s="43" t="s">
        <v>27</v>
      </c>
      <c r="M669" s="43">
        <v>2</v>
      </c>
      <c r="N669" s="28"/>
      <c r="O669" s="21"/>
    </row>
    <row r="670" spans="1:15" ht="121" customHeight="1">
      <c r="A670" s="29" t="s">
        <v>211</v>
      </c>
      <c r="B670" s="41" t="s">
        <v>1166</v>
      </c>
      <c r="C670" s="44" t="s">
        <v>1163</v>
      </c>
      <c r="D670" s="58">
        <v>40968</v>
      </c>
      <c r="E670" s="26" t="s">
        <v>1167</v>
      </c>
      <c r="F670" s="10" t="s">
        <v>2004</v>
      </c>
      <c r="G670" s="33" t="s">
        <v>215</v>
      </c>
      <c r="H670" s="42">
        <v>3728550</v>
      </c>
      <c r="I670" s="42">
        <v>2835000</v>
      </c>
      <c r="J670" s="60">
        <f t="shared" si="3"/>
        <v>0.76029999999999998</v>
      </c>
      <c r="K670" s="43" t="s">
        <v>29</v>
      </c>
      <c r="L670" s="43" t="s">
        <v>27</v>
      </c>
      <c r="M670" s="43">
        <v>3</v>
      </c>
      <c r="N670" s="28"/>
      <c r="O670" s="21"/>
    </row>
    <row r="671" spans="1:15" ht="121" customHeight="1">
      <c r="A671" s="29" t="s">
        <v>211</v>
      </c>
      <c r="B671" s="41" t="s">
        <v>1168</v>
      </c>
      <c r="C671" s="44" t="s">
        <v>1169</v>
      </c>
      <c r="D671" s="58">
        <v>40634</v>
      </c>
      <c r="E671" s="26" t="s">
        <v>1144</v>
      </c>
      <c r="F671" s="10" t="s">
        <v>2000</v>
      </c>
      <c r="G671" s="33" t="s">
        <v>215</v>
      </c>
      <c r="H671" s="42">
        <v>31634400</v>
      </c>
      <c r="I671" s="42">
        <v>30975000</v>
      </c>
      <c r="J671" s="60">
        <f t="shared" si="3"/>
        <v>0.97919999999999996</v>
      </c>
      <c r="K671" s="43" t="s">
        <v>28</v>
      </c>
      <c r="L671" s="43" t="s">
        <v>27</v>
      </c>
      <c r="M671" s="43">
        <v>1</v>
      </c>
      <c r="N671" s="28"/>
      <c r="O671" s="21"/>
    </row>
    <row r="672" spans="1:15" ht="121" customHeight="1">
      <c r="A672" s="29" t="s">
        <v>211</v>
      </c>
      <c r="B672" s="39" t="s">
        <v>1170</v>
      </c>
      <c r="C672" s="39" t="s">
        <v>1171</v>
      </c>
      <c r="D672" s="104">
        <v>40634</v>
      </c>
      <c r="E672" s="39" t="s">
        <v>777</v>
      </c>
      <c r="F672" s="10" t="s">
        <v>2003</v>
      </c>
      <c r="G672" s="33" t="s">
        <v>215</v>
      </c>
      <c r="H672" s="42">
        <v>30387000</v>
      </c>
      <c r="I672" s="42">
        <v>27772500</v>
      </c>
      <c r="J672" s="60">
        <f t="shared" ref="J672:J678" si="4">I672/H672</f>
        <v>0.91395991706979962</v>
      </c>
      <c r="K672" s="43" t="s">
        <v>243</v>
      </c>
      <c r="L672" s="43" t="s">
        <v>77</v>
      </c>
      <c r="M672" s="43">
        <v>2</v>
      </c>
      <c r="N672" s="28"/>
      <c r="O672" s="21"/>
    </row>
    <row r="673" spans="1:15" ht="121" customHeight="1">
      <c r="A673" s="29" t="s">
        <v>211</v>
      </c>
      <c r="B673" s="39" t="s">
        <v>1172</v>
      </c>
      <c r="C673" s="39" t="s">
        <v>1171</v>
      </c>
      <c r="D673" s="104">
        <v>40654</v>
      </c>
      <c r="E673" s="39" t="s">
        <v>777</v>
      </c>
      <c r="F673" s="10" t="s">
        <v>2003</v>
      </c>
      <c r="G673" s="33" t="s">
        <v>215</v>
      </c>
      <c r="H673" s="42">
        <v>83380500</v>
      </c>
      <c r="I673" s="42">
        <v>73500000</v>
      </c>
      <c r="J673" s="60">
        <f t="shared" si="4"/>
        <v>0.88150107039415693</v>
      </c>
      <c r="K673" s="43" t="s">
        <v>243</v>
      </c>
      <c r="L673" s="43" t="s">
        <v>77</v>
      </c>
      <c r="M673" s="43">
        <v>2</v>
      </c>
      <c r="N673" s="28"/>
      <c r="O673" s="21"/>
    </row>
    <row r="674" spans="1:15" ht="121" customHeight="1">
      <c r="A674" s="29" t="s">
        <v>211</v>
      </c>
      <c r="B674" s="39" t="s">
        <v>1173</v>
      </c>
      <c r="C674" s="39" t="s">
        <v>1171</v>
      </c>
      <c r="D674" s="104">
        <v>40661</v>
      </c>
      <c r="E674" s="39" t="s">
        <v>1174</v>
      </c>
      <c r="F674" s="10" t="s">
        <v>2055</v>
      </c>
      <c r="G674" s="33" t="s">
        <v>215</v>
      </c>
      <c r="H674" s="42">
        <v>61194000</v>
      </c>
      <c r="I674" s="42">
        <v>61110000</v>
      </c>
      <c r="J674" s="60">
        <f t="shared" si="4"/>
        <v>0.99862731640356894</v>
      </c>
      <c r="K674" s="43" t="s">
        <v>243</v>
      </c>
      <c r="L674" s="43" t="s">
        <v>77</v>
      </c>
      <c r="M674" s="43">
        <v>1</v>
      </c>
      <c r="N674" s="28"/>
      <c r="O674" s="21"/>
    </row>
    <row r="675" spans="1:15" ht="121" customHeight="1">
      <c r="A675" s="29" t="s">
        <v>211</v>
      </c>
      <c r="B675" s="39" t="s">
        <v>1175</v>
      </c>
      <c r="C675" s="39" t="s">
        <v>1171</v>
      </c>
      <c r="D675" s="104">
        <v>40774</v>
      </c>
      <c r="E675" s="39" t="s">
        <v>777</v>
      </c>
      <c r="F675" s="10" t="s">
        <v>2003</v>
      </c>
      <c r="G675" s="33" t="s">
        <v>215</v>
      </c>
      <c r="H675" s="42">
        <v>10552500</v>
      </c>
      <c r="I675" s="42">
        <v>10500000</v>
      </c>
      <c r="J675" s="60">
        <f t="shared" si="4"/>
        <v>0.99502487562189057</v>
      </c>
      <c r="K675" s="43" t="s">
        <v>243</v>
      </c>
      <c r="L675" s="43" t="s">
        <v>77</v>
      </c>
      <c r="M675" s="43">
        <v>1</v>
      </c>
      <c r="N675" s="28"/>
      <c r="O675" s="21"/>
    </row>
    <row r="676" spans="1:15" ht="121" customHeight="1">
      <c r="A676" s="29" t="s">
        <v>211</v>
      </c>
      <c r="B676" s="39" t="s">
        <v>1176</v>
      </c>
      <c r="C676" s="39" t="s">
        <v>1171</v>
      </c>
      <c r="D676" s="104">
        <v>40770</v>
      </c>
      <c r="E676" s="78" t="s">
        <v>1783</v>
      </c>
      <c r="F676" s="10" t="s">
        <v>205</v>
      </c>
      <c r="G676" s="33" t="s">
        <v>215</v>
      </c>
      <c r="H676" s="42">
        <v>12505500</v>
      </c>
      <c r="I676" s="42">
        <v>12075000</v>
      </c>
      <c r="J676" s="60">
        <f t="shared" si="4"/>
        <v>0.96557514693534841</v>
      </c>
      <c r="K676" s="43" t="s">
        <v>243</v>
      </c>
      <c r="L676" s="43" t="s">
        <v>77</v>
      </c>
      <c r="M676" s="43">
        <v>1</v>
      </c>
      <c r="N676" s="28"/>
      <c r="O676" s="21"/>
    </row>
    <row r="677" spans="1:15" ht="121" customHeight="1">
      <c r="A677" s="29" t="s">
        <v>211</v>
      </c>
      <c r="B677" s="39" t="s">
        <v>1178</v>
      </c>
      <c r="C677" s="39" t="s">
        <v>1171</v>
      </c>
      <c r="D677" s="104">
        <v>40829</v>
      </c>
      <c r="E677" s="39" t="s">
        <v>777</v>
      </c>
      <c r="F677" s="10" t="s">
        <v>2003</v>
      </c>
      <c r="G677" s="33" t="s">
        <v>215</v>
      </c>
      <c r="H677" s="42">
        <v>3129000</v>
      </c>
      <c r="I677" s="42">
        <v>2992500</v>
      </c>
      <c r="J677" s="60">
        <f t="shared" si="4"/>
        <v>0.9563758389261745</v>
      </c>
      <c r="K677" s="43" t="s">
        <v>243</v>
      </c>
      <c r="L677" s="43" t="s">
        <v>77</v>
      </c>
      <c r="M677" s="43">
        <v>1</v>
      </c>
      <c r="N677" s="28"/>
      <c r="O677" s="21"/>
    </row>
    <row r="678" spans="1:15" ht="121" customHeight="1">
      <c r="A678" s="29" t="s">
        <v>211</v>
      </c>
      <c r="B678" s="39" t="s">
        <v>1179</v>
      </c>
      <c r="C678" s="39" t="s">
        <v>1171</v>
      </c>
      <c r="D678" s="104">
        <v>40674</v>
      </c>
      <c r="E678" s="45" t="s">
        <v>1180</v>
      </c>
      <c r="F678" s="10" t="s">
        <v>2031</v>
      </c>
      <c r="G678" s="33" t="s">
        <v>215</v>
      </c>
      <c r="H678" s="42">
        <v>3517500</v>
      </c>
      <c r="I678" s="42">
        <v>2730000</v>
      </c>
      <c r="J678" s="60">
        <f t="shared" si="4"/>
        <v>0.77611940298507465</v>
      </c>
      <c r="K678" s="43" t="s">
        <v>216</v>
      </c>
      <c r="L678" s="43" t="s">
        <v>77</v>
      </c>
      <c r="M678" s="43">
        <v>2</v>
      </c>
      <c r="N678" s="28"/>
      <c r="O678" s="21"/>
    </row>
    <row r="679" spans="1:15" ht="121" customHeight="1">
      <c r="A679" s="29" t="s">
        <v>211</v>
      </c>
      <c r="B679" s="26" t="s">
        <v>1181</v>
      </c>
      <c r="C679" s="39" t="s">
        <v>1171</v>
      </c>
      <c r="D679" s="58">
        <v>40899</v>
      </c>
      <c r="E679" s="78" t="s">
        <v>1783</v>
      </c>
      <c r="F679" s="10" t="s">
        <v>205</v>
      </c>
      <c r="G679" s="26" t="s">
        <v>1182</v>
      </c>
      <c r="H679" s="27">
        <v>2320500</v>
      </c>
      <c r="I679" s="27">
        <v>2037000</v>
      </c>
      <c r="J679" s="60">
        <f>I679/H679</f>
        <v>0.87782805429864252</v>
      </c>
      <c r="K679" s="43" t="s">
        <v>243</v>
      </c>
      <c r="L679" s="43" t="s">
        <v>77</v>
      </c>
      <c r="M679" s="43">
        <v>4</v>
      </c>
      <c r="N679" s="28"/>
      <c r="O679" s="21"/>
    </row>
    <row r="680" spans="1:15" ht="121" customHeight="1">
      <c r="A680" s="29" t="s">
        <v>211</v>
      </c>
      <c r="B680" s="39" t="s">
        <v>1183</v>
      </c>
      <c r="C680" s="39" t="s">
        <v>1184</v>
      </c>
      <c r="D680" s="58">
        <v>40634</v>
      </c>
      <c r="E680" s="45" t="s">
        <v>1180</v>
      </c>
      <c r="F680" s="10" t="s">
        <v>2031</v>
      </c>
      <c r="G680" s="33" t="s">
        <v>215</v>
      </c>
      <c r="H680" s="42">
        <v>32140500</v>
      </c>
      <c r="I680" s="42">
        <v>31500000</v>
      </c>
      <c r="J680" s="60">
        <v>0.98007187193727541</v>
      </c>
      <c r="K680" s="43" t="s">
        <v>216</v>
      </c>
      <c r="L680" s="43" t="s">
        <v>77</v>
      </c>
      <c r="M680" s="43">
        <v>1</v>
      </c>
      <c r="N680" s="28"/>
      <c r="O680" s="21"/>
    </row>
    <row r="681" spans="1:15" ht="121" customHeight="1">
      <c r="A681" s="29" t="s">
        <v>211</v>
      </c>
      <c r="B681" s="39" t="s">
        <v>1185</v>
      </c>
      <c r="C681" s="39" t="s">
        <v>1184</v>
      </c>
      <c r="D681" s="58">
        <v>40634</v>
      </c>
      <c r="E681" s="45" t="s">
        <v>1180</v>
      </c>
      <c r="F681" s="10" t="s">
        <v>2031</v>
      </c>
      <c r="G681" s="33" t="s">
        <v>215</v>
      </c>
      <c r="H681" s="42">
        <v>20538000</v>
      </c>
      <c r="I681" s="42">
        <v>19950000</v>
      </c>
      <c r="J681" s="60">
        <v>0.97137014314928427</v>
      </c>
      <c r="K681" s="43" t="s">
        <v>216</v>
      </c>
      <c r="L681" s="43" t="s">
        <v>77</v>
      </c>
      <c r="M681" s="43">
        <v>2</v>
      </c>
      <c r="N681" s="28"/>
      <c r="O681" s="21"/>
    </row>
    <row r="682" spans="1:15" ht="121" customHeight="1">
      <c r="A682" s="29" t="s">
        <v>211</v>
      </c>
      <c r="B682" s="39" t="s">
        <v>1186</v>
      </c>
      <c r="C682" s="39" t="s">
        <v>1184</v>
      </c>
      <c r="D682" s="58">
        <v>40634</v>
      </c>
      <c r="E682" s="45" t="s">
        <v>1180</v>
      </c>
      <c r="F682" s="10" t="s">
        <v>2031</v>
      </c>
      <c r="G682" s="33" t="s">
        <v>215</v>
      </c>
      <c r="H682" s="42">
        <v>17566500</v>
      </c>
      <c r="I682" s="42">
        <v>16800000</v>
      </c>
      <c r="J682" s="60">
        <v>0.95636580992229525</v>
      </c>
      <c r="K682" s="43" t="s">
        <v>216</v>
      </c>
      <c r="L682" s="43" t="s">
        <v>77</v>
      </c>
      <c r="M682" s="43">
        <v>3</v>
      </c>
      <c r="N682" s="28"/>
      <c r="O682" s="21"/>
    </row>
    <row r="683" spans="1:15" ht="121" customHeight="1">
      <c r="A683" s="29" t="s">
        <v>211</v>
      </c>
      <c r="B683" s="39" t="s">
        <v>1187</v>
      </c>
      <c r="C683" s="39" t="s">
        <v>1184</v>
      </c>
      <c r="D683" s="58">
        <v>40634</v>
      </c>
      <c r="E683" s="45" t="s">
        <v>1180</v>
      </c>
      <c r="F683" s="10" t="s">
        <v>2031</v>
      </c>
      <c r="G683" s="33" t="s">
        <v>215</v>
      </c>
      <c r="H683" s="42">
        <v>68596500</v>
      </c>
      <c r="I683" s="42">
        <v>67410000</v>
      </c>
      <c r="J683" s="60">
        <v>0.98270319914281345</v>
      </c>
      <c r="K683" s="43" t="s">
        <v>216</v>
      </c>
      <c r="L683" s="33" t="s">
        <v>1188</v>
      </c>
      <c r="M683" s="43">
        <v>1</v>
      </c>
      <c r="N683" s="28"/>
      <c r="O683" s="21"/>
    </row>
    <row r="684" spans="1:15" ht="121" customHeight="1">
      <c r="A684" s="29" t="s">
        <v>211</v>
      </c>
      <c r="B684" s="39" t="s">
        <v>1189</v>
      </c>
      <c r="C684" s="39" t="s">
        <v>1184</v>
      </c>
      <c r="D684" s="58">
        <v>40634</v>
      </c>
      <c r="E684" s="45" t="s">
        <v>1180</v>
      </c>
      <c r="F684" s="10" t="s">
        <v>2031</v>
      </c>
      <c r="G684" s="33" t="s">
        <v>215</v>
      </c>
      <c r="H684" s="42">
        <v>28885000</v>
      </c>
      <c r="I684" s="42">
        <v>26775000</v>
      </c>
      <c r="J684" s="60">
        <v>0.92695170503721658</v>
      </c>
      <c r="K684" s="43" t="s">
        <v>216</v>
      </c>
      <c r="L684" s="33" t="s">
        <v>1188</v>
      </c>
      <c r="M684" s="43">
        <v>1</v>
      </c>
      <c r="N684" s="28"/>
      <c r="O684" s="21"/>
    </row>
    <row r="685" spans="1:15" ht="121" customHeight="1">
      <c r="A685" s="29" t="s">
        <v>211</v>
      </c>
      <c r="B685" s="39" t="s">
        <v>1190</v>
      </c>
      <c r="C685" s="39" t="s">
        <v>1184</v>
      </c>
      <c r="D685" s="58">
        <v>40634</v>
      </c>
      <c r="E685" s="45" t="s">
        <v>1180</v>
      </c>
      <c r="F685" s="10" t="s">
        <v>2031</v>
      </c>
      <c r="G685" s="33" t="s">
        <v>215</v>
      </c>
      <c r="H685" s="42">
        <v>26376000</v>
      </c>
      <c r="I685" s="42">
        <v>23415000</v>
      </c>
      <c r="J685" s="60">
        <v>0.88773885350318471</v>
      </c>
      <c r="K685" s="43" t="s">
        <v>216</v>
      </c>
      <c r="L685" s="33" t="s">
        <v>1188</v>
      </c>
      <c r="M685" s="43">
        <v>1</v>
      </c>
      <c r="N685" s="28"/>
      <c r="O685" s="21"/>
    </row>
    <row r="686" spans="1:15" ht="121" customHeight="1">
      <c r="A686" s="29" t="s">
        <v>211</v>
      </c>
      <c r="B686" s="39" t="s">
        <v>1191</v>
      </c>
      <c r="C686" s="39" t="s">
        <v>1184</v>
      </c>
      <c r="D686" s="58">
        <v>40634</v>
      </c>
      <c r="E686" s="45" t="s">
        <v>1180</v>
      </c>
      <c r="F686" s="10" t="s">
        <v>2031</v>
      </c>
      <c r="G686" s="33" t="s">
        <v>215</v>
      </c>
      <c r="H686" s="42">
        <v>106029000</v>
      </c>
      <c r="I686" s="42">
        <v>96600000</v>
      </c>
      <c r="J686" s="60">
        <v>0.91107149930679343</v>
      </c>
      <c r="K686" s="43" t="s">
        <v>216</v>
      </c>
      <c r="L686" s="33" t="s">
        <v>1188</v>
      </c>
      <c r="M686" s="43">
        <v>2</v>
      </c>
      <c r="N686" s="28"/>
      <c r="O686" s="21"/>
    </row>
    <row r="687" spans="1:15" ht="121" customHeight="1">
      <c r="A687" s="29" t="s">
        <v>211</v>
      </c>
      <c r="B687" s="39" t="s">
        <v>1192</v>
      </c>
      <c r="C687" s="39" t="s">
        <v>1184</v>
      </c>
      <c r="D687" s="58">
        <v>40933</v>
      </c>
      <c r="E687" s="45" t="s">
        <v>1180</v>
      </c>
      <c r="F687" s="10" t="s">
        <v>2031</v>
      </c>
      <c r="G687" s="33" t="s">
        <v>215</v>
      </c>
      <c r="H687" s="42">
        <v>15267000</v>
      </c>
      <c r="I687" s="42">
        <v>14700000</v>
      </c>
      <c r="J687" s="60">
        <v>0.96286107290233836</v>
      </c>
      <c r="K687" s="43" t="s">
        <v>216</v>
      </c>
      <c r="L687" s="33" t="s">
        <v>1188</v>
      </c>
      <c r="M687" s="43">
        <v>1</v>
      </c>
      <c r="N687" s="28"/>
      <c r="O687" s="21"/>
    </row>
    <row r="688" spans="1:15" ht="121" customHeight="1">
      <c r="A688" s="29" t="s">
        <v>211</v>
      </c>
      <c r="B688" s="39" t="s">
        <v>1193</v>
      </c>
      <c r="C688" s="39" t="s">
        <v>1194</v>
      </c>
      <c r="D688" s="58">
        <v>40634</v>
      </c>
      <c r="E688" s="45" t="s">
        <v>1180</v>
      </c>
      <c r="F688" s="10" t="s">
        <v>2031</v>
      </c>
      <c r="G688" s="33" t="s">
        <v>215</v>
      </c>
      <c r="H688" s="42">
        <v>31153500</v>
      </c>
      <c r="I688" s="42">
        <v>30135000</v>
      </c>
      <c r="J688" s="60">
        <v>0.96699999999999997</v>
      </c>
      <c r="K688" s="43" t="s">
        <v>216</v>
      </c>
      <c r="L688" s="43" t="s">
        <v>77</v>
      </c>
      <c r="M688" s="43">
        <v>3</v>
      </c>
      <c r="N688" s="28"/>
      <c r="O688" s="21"/>
    </row>
    <row r="689" spans="1:15" ht="121" customHeight="1">
      <c r="A689" s="29" t="s">
        <v>211</v>
      </c>
      <c r="B689" s="39" t="s">
        <v>1195</v>
      </c>
      <c r="C689" s="39" t="s">
        <v>1194</v>
      </c>
      <c r="D689" s="58">
        <v>40634</v>
      </c>
      <c r="E689" s="45" t="s">
        <v>1180</v>
      </c>
      <c r="F689" s="10" t="s">
        <v>2031</v>
      </c>
      <c r="G689" s="33" t="s">
        <v>215</v>
      </c>
      <c r="H689" s="42">
        <v>39469500</v>
      </c>
      <c r="I689" s="42">
        <v>34650000</v>
      </c>
      <c r="J689" s="60">
        <v>0.878</v>
      </c>
      <c r="K689" s="43" t="s">
        <v>216</v>
      </c>
      <c r="L689" s="43" t="s">
        <v>77</v>
      </c>
      <c r="M689" s="43">
        <v>2</v>
      </c>
      <c r="N689" s="28"/>
      <c r="O689" s="21"/>
    </row>
    <row r="690" spans="1:15" ht="121" customHeight="1">
      <c r="A690" s="29" t="s">
        <v>211</v>
      </c>
      <c r="B690" s="39" t="s">
        <v>1196</v>
      </c>
      <c r="C690" s="39" t="s">
        <v>1194</v>
      </c>
      <c r="D690" s="58">
        <v>40660</v>
      </c>
      <c r="E690" s="45" t="s">
        <v>1180</v>
      </c>
      <c r="F690" s="10" t="s">
        <v>2031</v>
      </c>
      <c r="G690" s="33" t="s">
        <v>215</v>
      </c>
      <c r="H690" s="42">
        <v>7129500</v>
      </c>
      <c r="I690" s="42">
        <v>6300000</v>
      </c>
      <c r="J690" s="60">
        <v>0.88400000000000001</v>
      </c>
      <c r="K690" s="43" t="s">
        <v>216</v>
      </c>
      <c r="L690" s="43" t="s">
        <v>77</v>
      </c>
      <c r="M690" s="43">
        <v>1</v>
      </c>
      <c r="N690" s="28"/>
      <c r="O690" s="21"/>
    </row>
    <row r="691" spans="1:15" ht="121" customHeight="1">
      <c r="A691" s="29" t="s">
        <v>211</v>
      </c>
      <c r="B691" s="26" t="s">
        <v>1197</v>
      </c>
      <c r="C691" s="26" t="s">
        <v>1198</v>
      </c>
      <c r="D691" s="99">
        <v>40634</v>
      </c>
      <c r="E691" s="26" t="s">
        <v>1199</v>
      </c>
      <c r="F691" s="10" t="s">
        <v>2031</v>
      </c>
      <c r="G691" s="33" t="s">
        <v>728</v>
      </c>
      <c r="H691" s="38">
        <v>88515000</v>
      </c>
      <c r="I691" s="38">
        <v>78750000</v>
      </c>
      <c r="J691" s="61">
        <v>0.89</v>
      </c>
      <c r="K691" s="33" t="s">
        <v>1200</v>
      </c>
      <c r="L691" s="33" t="s">
        <v>1201</v>
      </c>
      <c r="M691" s="33">
        <v>6</v>
      </c>
      <c r="N691" s="33"/>
      <c r="O691" s="21"/>
    </row>
    <row r="692" spans="1:15" ht="121" customHeight="1">
      <c r="A692" s="29" t="s">
        <v>211</v>
      </c>
      <c r="B692" s="26" t="s">
        <v>1202</v>
      </c>
      <c r="C692" s="26" t="s">
        <v>1198</v>
      </c>
      <c r="D692" s="99">
        <v>40634</v>
      </c>
      <c r="E692" s="26" t="s">
        <v>1199</v>
      </c>
      <c r="F692" s="10" t="s">
        <v>2031</v>
      </c>
      <c r="G692" s="33" t="s">
        <v>728</v>
      </c>
      <c r="H692" s="38">
        <v>27520500</v>
      </c>
      <c r="I692" s="38">
        <v>22575000</v>
      </c>
      <c r="J692" s="61">
        <v>0.82</v>
      </c>
      <c r="K692" s="33" t="s">
        <v>1200</v>
      </c>
      <c r="L692" s="33" t="s">
        <v>1201</v>
      </c>
      <c r="M692" s="33">
        <v>3</v>
      </c>
      <c r="N692" s="33"/>
      <c r="O692" s="21"/>
    </row>
    <row r="693" spans="1:15" ht="121" customHeight="1">
      <c r="A693" s="29" t="s">
        <v>211</v>
      </c>
      <c r="B693" s="26" t="s">
        <v>1203</v>
      </c>
      <c r="C693" s="26" t="s">
        <v>1198</v>
      </c>
      <c r="D693" s="99">
        <v>40634</v>
      </c>
      <c r="E693" s="26" t="s">
        <v>1199</v>
      </c>
      <c r="F693" s="10" t="s">
        <v>2031</v>
      </c>
      <c r="G693" s="33" t="s">
        <v>728</v>
      </c>
      <c r="H693" s="38">
        <v>19918500</v>
      </c>
      <c r="I693" s="38">
        <v>18375000</v>
      </c>
      <c r="J693" s="61">
        <v>0.92300000000000004</v>
      </c>
      <c r="K693" s="33" t="s">
        <v>1200</v>
      </c>
      <c r="L693" s="33" t="s">
        <v>1201</v>
      </c>
      <c r="M693" s="33">
        <v>2</v>
      </c>
      <c r="N693" s="33"/>
      <c r="O693" s="21"/>
    </row>
    <row r="694" spans="1:15" ht="121" customHeight="1">
      <c r="A694" s="29" t="s">
        <v>211</v>
      </c>
      <c r="B694" s="26" t="s">
        <v>1204</v>
      </c>
      <c r="C694" s="26" t="s">
        <v>1198</v>
      </c>
      <c r="D694" s="99">
        <v>40634</v>
      </c>
      <c r="E694" s="26" t="s">
        <v>1199</v>
      </c>
      <c r="F694" s="10" t="s">
        <v>2031</v>
      </c>
      <c r="G694" s="33" t="s">
        <v>728</v>
      </c>
      <c r="H694" s="38">
        <v>19257000</v>
      </c>
      <c r="I694" s="38">
        <v>15750000</v>
      </c>
      <c r="J694" s="61">
        <v>0.81799999999999995</v>
      </c>
      <c r="K694" s="33" t="s">
        <v>1200</v>
      </c>
      <c r="L694" s="33" t="s">
        <v>1201</v>
      </c>
      <c r="M694" s="33">
        <v>2</v>
      </c>
      <c r="N694" s="33"/>
      <c r="O694" s="21"/>
    </row>
    <row r="695" spans="1:15" ht="121" customHeight="1">
      <c r="A695" s="29" t="s">
        <v>211</v>
      </c>
      <c r="B695" s="26" t="s">
        <v>1205</v>
      </c>
      <c r="C695" s="26" t="s">
        <v>1198</v>
      </c>
      <c r="D695" s="99">
        <v>40634</v>
      </c>
      <c r="E695" s="26" t="s">
        <v>1199</v>
      </c>
      <c r="F695" s="10" t="s">
        <v>2031</v>
      </c>
      <c r="G695" s="33" t="s">
        <v>728</v>
      </c>
      <c r="H695" s="38">
        <v>58611000</v>
      </c>
      <c r="I695" s="38">
        <v>53340000</v>
      </c>
      <c r="J695" s="61">
        <v>0.91</v>
      </c>
      <c r="K695" s="33" t="s">
        <v>1200</v>
      </c>
      <c r="L695" s="33" t="s">
        <v>1201</v>
      </c>
      <c r="M695" s="33">
        <v>2</v>
      </c>
      <c r="N695" s="33"/>
      <c r="O695" s="21"/>
    </row>
    <row r="696" spans="1:15" ht="121" customHeight="1">
      <c r="A696" s="29" t="s">
        <v>211</v>
      </c>
      <c r="B696" s="26" t="s">
        <v>1206</v>
      </c>
      <c r="C696" s="26" t="s">
        <v>1207</v>
      </c>
      <c r="D696" s="58">
        <v>40778</v>
      </c>
      <c r="E696" s="26" t="s">
        <v>1199</v>
      </c>
      <c r="F696" s="10" t="s">
        <v>2031</v>
      </c>
      <c r="G696" s="33" t="s">
        <v>728</v>
      </c>
      <c r="H696" s="27">
        <v>3328500</v>
      </c>
      <c r="I696" s="27">
        <v>3150000</v>
      </c>
      <c r="J696" s="60">
        <v>0.94599999999999995</v>
      </c>
      <c r="K696" s="43" t="s">
        <v>1200</v>
      </c>
      <c r="L696" s="43" t="s">
        <v>1201</v>
      </c>
      <c r="M696" s="43">
        <v>1</v>
      </c>
      <c r="N696" s="28"/>
      <c r="O696" s="21"/>
    </row>
    <row r="697" spans="1:15" ht="121" customHeight="1">
      <c r="A697" s="29" t="s">
        <v>211</v>
      </c>
      <c r="B697" s="26" t="s">
        <v>1208</v>
      </c>
      <c r="C697" s="26" t="s">
        <v>1207</v>
      </c>
      <c r="D697" s="58">
        <v>40757</v>
      </c>
      <c r="E697" s="26" t="s">
        <v>1199</v>
      </c>
      <c r="F697" s="10" t="s">
        <v>2031</v>
      </c>
      <c r="G697" s="33" t="s">
        <v>1209</v>
      </c>
      <c r="H697" s="27">
        <v>9723000</v>
      </c>
      <c r="I697" s="27">
        <v>6667500</v>
      </c>
      <c r="J697" s="60">
        <f>I697/H697</f>
        <v>0.68574514038876888</v>
      </c>
      <c r="K697" s="43" t="s">
        <v>216</v>
      </c>
      <c r="L697" s="43" t="s">
        <v>77</v>
      </c>
      <c r="M697" s="43">
        <v>9</v>
      </c>
      <c r="N697" s="28"/>
      <c r="O697" s="21"/>
    </row>
    <row r="698" spans="1:15" ht="121" customHeight="1">
      <c r="A698" s="29" t="s">
        <v>211</v>
      </c>
      <c r="B698" s="39" t="s">
        <v>1210</v>
      </c>
      <c r="C698" s="39" t="s">
        <v>1211</v>
      </c>
      <c r="D698" s="58">
        <v>40634</v>
      </c>
      <c r="E698" s="45" t="s">
        <v>1180</v>
      </c>
      <c r="F698" s="10" t="s">
        <v>2031</v>
      </c>
      <c r="G698" s="33" t="s">
        <v>215</v>
      </c>
      <c r="H698" s="42">
        <v>15078000</v>
      </c>
      <c r="I698" s="42">
        <v>14490000</v>
      </c>
      <c r="J698" s="61">
        <f t="shared" ref="J698:J706" si="5">I698/H698</f>
        <v>0.96100278551532037</v>
      </c>
      <c r="K698" s="43" t="s">
        <v>216</v>
      </c>
      <c r="L698" s="43" t="s">
        <v>77</v>
      </c>
      <c r="M698" s="33">
        <v>1</v>
      </c>
      <c r="N698" s="33"/>
      <c r="O698" s="21"/>
    </row>
    <row r="699" spans="1:15" ht="121" customHeight="1">
      <c r="A699" s="29" t="s">
        <v>211</v>
      </c>
      <c r="B699" s="39" t="s">
        <v>1212</v>
      </c>
      <c r="C699" s="39" t="s">
        <v>1211</v>
      </c>
      <c r="D699" s="58">
        <v>40634</v>
      </c>
      <c r="E699" s="45" t="s">
        <v>1180</v>
      </c>
      <c r="F699" s="10" t="s">
        <v>2031</v>
      </c>
      <c r="G699" s="33" t="s">
        <v>215</v>
      </c>
      <c r="H699" s="42">
        <v>19246500</v>
      </c>
      <c r="I699" s="42">
        <v>17850000</v>
      </c>
      <c r="J699" s="61">
        <f t="shared" si="5"/>
        <v>0.92744135297326791</v>
      </c>
      <c r="K699" s="43" t="s">
        <v>216</v>
      </c>
      <c r="L699" s="43" t="s">
        <v>77</v>
      </c>
      <c r="M699" s="33">
        <v>1</v>
      </c>
      <c r="N699" s="33"/>
      <c r="O699" s="21"/>
    </row>
    <row r="700" spans="1:15" ht="121" customHeight="1">
      <c r="A700" s="29" t="s">
        <v>211</v>
      </c>
      <c r="B700" s="39" t="s">
        <v>1213</v>
      </c>
      <c r="C700" s="39" t="s">
        <v>1211</v>
      </c>
      <c r="D700" s="58">
        <v>40679</v>
      </c>
      <c r="E700" s="45" t="s">
        <v>1180</v>
      </c>
      <c r="F700" s="10" t="s">
        <v>2031</v>
      </c>
      <c r="G700" s="33" t="s">
        <v>215</v>
      </c>
      <c r="H700" s="42">
        <v>17902500</v>
      </c>
      <c r="I700" s="42">
        <v>14322000</v>
      </c>
      <c r="J700" s="61">
        <f t="shared" si="5"/>
        <v>0.8</v>
      </c>
      <c r="K700" s="43" t="s">
        <v>216</v>
      </c>
      <c r="L700" s="43" t="s">
        <v>77</v>
      </c>
      <c r="M700" s="33">
        <v>2</v>
      </c>
      <c r="N700" s="33"/>
      <c r="O700" s="21"/>
    </row>
    <row r="701" spans="1:15" ht="121" customHeight="1">
      <c r="A701" s="29" t="s">
        <v>211</v>
      </c>
      <c r="B701" s="39" t="s">
        <v>1214</v>
      </c>
      <c r="C701" s="39" t="s">
        <v>1211</v>
      </c>
      <c r="D701" s="58">
        <v>40679</v>
      </c>
      <c r="E701" s="45" t="s">
        <v>1180</v>
      </c>
      <c r="F701" s="10" t="s">
        <v>2031</v>
      </c>
      <c r="G701" s="33" t="s">
        <v>215</v>
      </c>
      <c r="H701" s="42">
        <v>17986500</v>
      </c>
      <c r="I701" s="42">
        <v>14395500</v>
      </c>
      <c r="J701" s="61">
        <f t="shared" si="5"/>
        <v>0.80035026269702281</v>
      </c>
      <c r="K701" s="43" t="s">
        <v>216</v>
      </c>
      <c r="L701" s="43" t="s">
        <v>77</v>
      </c>
      <c r="M701" s="33">
        <v>2</v>
      </c>
      <c r="N701" s="33"/>
      <c r="O701" s="21"/>
    </row>
    <row r="702" spans="1:15" ht="121" customHeight="1">
      <c r="A702" s="29" t="s">
        <v>211</v>
      </c>
      <c r="B702" s="39" t="s">
        <v>1215</v>
      </c>
      <c r="C702" s="39" t="s">
        <v>1211</v>
      </c>
      <c r="D702" s="58">
        <v>40634</v>
      </c>
      <c r="E702" s="45" t="s">
        <v>1180</v>
      </c>
      <c r="F702" s="10" t="s">
        <v>2031</v>
      </c>
      <c r="G702" s="33" t="s">
        <v>215</v>
      </c>
      <c r="H702" s="42">
        <v>3538500</v>
      </c>
      <c r="I702" s="42">
        <v>3360000</v>
      </c>
      <c r="J702" s="61">
        <f t="shared" si="5"/>
        <v>0.94955489614243327</v>
      </c>
      <c r="K702" s="43" t="s">
        <v>216</v>
      </c>
      <c r="L702" s="43" t="s">
        <v>77</v>
      </c>
      <c r="M702" s="33">
        <v>1</v>
      </c>
      <c r="N702" s="33"/>
      <c r="O702" s="21"/>
    </row>
    <row r="703" spans="1:15" ht="121" customHeight="1">
      <c r="A703" s="29" t="s">
        <v>211</v>
      </c>
      <c r="B703" s="39" t="s">
        <v>1216</v>
      </c>
      <c r="C703" s="39" t="s">
        <v>1211</v>
      </c>
      <c r="D703" s="58">
        <v>40634</v>
      </c>
      <c r="E703" s="45" t="s">
        <v>1180</v>
      </c>
      <c r="F703" s="10" t="s">
        <v>2031</v>
      </c>
      <c r="G703" s="33" t="s">
        <v>215</v>
      </c>
      <c r="H703" s="42">
        <v>70402500</v>
      </c>
      <c r="I703" s="42">
        <v>56175000</v>
      </c>
      <c r="J703" s="61">
        <f t="shared" si="5"/>
        <v>0.79791200596569722</v>
      </c>
      <c r="K703" s="33" t="s">
        <v>216</v>
      </c>
      <c r="L703" s="33" t="s">
        <v>1217</v>
      </c>
      <c r="M703" s="33">
        <v>2</v>
      </c>
      <c r="N703" s="33"/>
      <c r="O703" s="21"/>
    </row>
    <row r="704" spans="1:15" ht="121" customHeight="1">
      <c r="A704" s="29" t="s">
        <v>211</v>
      </c>
      <c r="B704" s="39" t="s">
        <v>1218</v>
      </c>
      <c r="C704" s="39" t="s">
        <v>1211</v>
      </c>
      <c r="D704" s="58">
        <v>40634</v>
      </c>
      <c r="E704" s="45" t="s">
        <v>1180</v>
      </c>
      <c r="F704" s="10" t="s">
        <v>2031</v>
      </c>
      <c r="G704" s="33" t="s">
        <v>215</v>
      </c>
      <c r="H704" s="42">
        <v>19855500</v>
      </c>
      <c r="I704" s="42">
        <v>19740000</v>
      </c>
      <c r="J704" s="61">
        <f t="shared" si="5"/>
        <v>0.99418297197250127</v>
      </c>
      <c r="K704" s="33" t="s">
        <v>216</v>
      </c>
      <c r="L704" s="33" t="s">
        <v>1217</v>
      </c>
      <c r="M704" s="33">
        <v>1</v>
      </c>
      <c r="N704" s="33"/>
      <c r="O704" s="21"/>
    </row>
    <row r="705" spans="1:15" ht="121" customHeight="1">
      <c r="A705" s="29" t="s">
        <v>211</v>
      </c>
      <c r="B705" s="39" t="s">
        <v>1219</v>
      </c>
      <c r="C705" s="39" t="s">
        <v>1211</v>
      </c>
      <c r="D705" s="58">
        <v>40634</v>
      </c>
      <c r="E705" s="45" t="s">
        <v>1180</v>
      </c>
      <c r="F705" s="10" t="s">
        <v>2031</v>
      </c>
      <c r="G705" s="33" t="s">
        <v>215</v>
      </c>
      <c r="H705" s="42">
        <v>38503500</v>
      </c>
      <c r="I705" s="42">
        <v>37590000</v>
      </c>
      <c r="J705" s="61">
        <f t="shared" si="5"/>
        <v>0.97627488410144536</v>
      </c>
      <c r="K705" s="33" t="s">
        <v>216</v>
      </c>
      <c r="L705" s="33" t="s">
        <v>1217</v>
      </c>
      <c r="M705" s="33">
        <v>1</v>
      </c>
      <c r="N705" s="33"/>
      <c r="O705" s="21"/>
    </row>
    <row r="706" spans="1:15" ht="121" customHeight="1">
      <c r="A706" s="29" t="s">
        <v>211</v>
      </c>
      <c r="B706" s="39" t="s">
        <v>1220</v>
      </c>
      <c r="C706" s="39" t="s">
        <v>1211</v>
      </c>
      <c r="D706" s="58">
        <v>40634</v>
      </c>
      <c r="E706" s="45" t="s">
        <v>1180</v>
      </c>
      <c r="F706" s="10" t="s">
        <v>2031</v>
      </c>
      <c r="G706" s="33" t="s">
        <v>215</v>
      </c>
      <c r="H706" s="42">
        <v>21126000</v>
      </c>
      <c r="I706" s="42">
        <v>20475000</v>
      </c>
      <c r="J706" s="61">
        <f t="shared" si="5"/>
        <v>0.96918489065606361</v>
      </c>
      <c r="K706" s="33" t="s">
        <v>216</v>
      </c>
      <c r="L706" s="33" t="s">
        <v>1217</v>
      </c>
      <c r="M706" s="33">
        <v>1</v>
      </c>
      <c r="N706" s="33"/>
      <c r="O706" s="21"/>
    </row>
    <row r="707" spans="1:15" ht="121" customHeight="1">
      <c r="A707" s="29" t="s">
        <v>211</v>
      </c>
      <c r="B707" s="39" t="s">
        <v>1221</v>
      </c>
      <c r="C707" s="39" t="s">
        <v>1222</v>
      </c>
      <c r="D707" s="99">
        <v>40787</v>
      </c>
      <c r="E707" s="45" t="s">
        <v>1180</v>
      </c>
      <c r="F707" s="10" t="s">
        <v>2031</v>
      </c>
      <c r="G707" s="33" t="s">
        <v>215</v>
      </c>
      <c r="H707" s="46">
        <v>30250500</v>
      </c>
      <c r="I707" s="46">
        <v>26355000</v>
      </c>
      <c r="J707" s="61">
        <f>ROUND(I707/H707,4)</f>
        <v>0.87119999999999997</v>
      </c>
      <c r="K707" s="33" t="s">
        <v>1200</v>
      </c>
      <c r="L707" s="33" t="s">
        <v>1201</v>
      </c>
      <c r="M707" s="33">
        <v>2</v>
      </c>
      <c r="N707" s="26"/>
      <c r="O707" s="21"/>
    </row>
    <row r="708" spans="1:15" ht="121" customHeight="1">
      <c r="A708" s="29" t="s">
        <v>211</v>
      </c>
      <c r="B708" s="39" t="s">
        <v>1223</v>
      </c>
      <c r="C708" s="39" t="s">
        <v>1211</v>
      </c>
      <c r="D708" s="58">
        <v>40661</v>
      </c>
      <c r="E708" s="45" t="s">
        <v>1180</v>
      </c>
      <c r="F708" s="10" t="s">
        <v>2031</v>
      </c>
      <c r="G708" s="33" t="s">
        <v>215</v>
      </c>
      <c r="H708" s="42">
        <v>10342500</v>
      </c>
      <c r="I708" s="42">
        <v>8242500</v>
      </c>
      <c r="J708" s="61">
        <f t="shared" ref="J708:J717" si="6">I708/H708</f>
        <v>0.79695431472081213</v>
      </c>
      <c r="K708" s="33" t="s">
        <v>216</v>
      </c>
      <c r="L708" s="33" t="s">
        <v>1217</v>
      </c>
      <c r="M708" s="33">
        <v>3</v>
      </c>
      <c r="N708" s="33"/>
      <c r="O708" s="21"/>
    </row>
    <row r="709" spans="1:15" ht="121" customHeight="1">
      <c r="A709" s="29" t="s">
        <v>211</v>
      </c>
      <c r="B709" s="39" t="s">
        <v>1224</v>
      </c>
      <c r="C709" s="39" t="s">
        <v>1222</v>
      </c>
      <c r="D709" s="58">
        <v>40808</v>
      </c>
      <c r="E709" s="45" t="s">
        <v>1180</v>
      </c>
      <c r="F709" s="10" t="s">
        <v>2031</v>
      </c>
      <c r="G709" s="33" t="s">
        <v>215</v>
      </c>
      <c r="H709" s="42">
        <v>9681000</v>
      </c>
      <c r="I709" s="42">
        <v>8925000</v>
      </c>
      <c r="J709" s="61">
        <f t="shared" si="6"/>
        <v>0.9219088937093276</v>
      </c>
      <c r="K709" s="33" t="s">
        <v>216</v>
      </c>
      <c r="L709" s="33" t="s">
        <v>1217</v>
      </c>
      <c r="M709" s="43">
        <v>2</v>
      </c>
      <c r="N709" s="28"/>
      <c r="O709" s="21"/>
    </row>
    <row r="710" spans="1:15" ht="121" customHeight="1">
      <c r="A710" s="29" t="s">
        <v>211</v>
      </c>
      <c r="B710" s="39" t="s">
        <v>1225</v>
      </c>
      <c r="C710" s="39" t="s">
        <v>1222</v>
      </c>
      <c r="D710" s="58">
        <v>40946</v>
      </c>
      <c r="E710" s="45" t="s">
        <v>1180</v>
      </c>
      <c r="F710" s="10" t="s">
        <v>2031</v>
      </c>
      <c r="G710" s="33" t="s">
        <v>215</v>
      </c>
      <c r="H710" s="42">
        <v>7182000</v>
      </c>
      <c r="I710" s="42">
        <v>5040000</v>
      </c>
      <c r="J710" s="61">
        <f t="shared" si="6"/>
        <v>0.70175438596491224</v>
      </c>
      <c r="K710" s="33" t="s">
        <v>216</v>
      </c>
      <c r="L710" s="33" t="s">
        <v>1217</v>
      </c>
      <c r="M710" s="43">
        <v>2</v>
      </c>
      <c r="N710" s="28"/>
      <c r="O710" s="21"/>
    </row>
    <row r="711" spans="1:15" ht="121" customHeight="1">
      <c r="A711" s="29" t="s">
        <v>211</v>
      </c>
      <c r="B711" s="39" t="s">
        <v>1226</v>
      </c>
      <c r="C711" s="39" t="s">
        <v>1222</v>
      </c>
      <c r="D711" s="58">
        <v>40658</v>
      </c>
      <c r="E711" s="45" t="s">
        <v>1227</v>
      </c>
      <c r="F711" s="10" t="s">
        <v>2032</v>
      </c>
      <c r="G711" s="33" t="s">
        <v>1228</v>
      </c>
      <c r="H711" s="42">
        <v>3339000</v>
      </c>
      <c r="I711" s="42">
        <v>1785000</v>
      </c>
      <c r="J711" s="61">
        <f>I711/H711</f>
        <v>0.53459119496855345</v>
      </c>
      <c r="K711" s="33" t="s">
        <v>216</v>
      </c>
      <c r="L711" s="33" t="s">
        <v>1217</v>
      </c>
      <c r="M711" s="43">
        <v>10</v>
      </c>
      <c r="N711" s="28"/>
      <c r="O711" s="21"/>
    </row>
    <row r="712" spans="1:15" ht="116.75" customHeight="1">
      <c r="A712" s="29" t="s">
        <v>211</v>
      </c>
      <c r="B712" s="39" t="s">
        <v>1229</v>
      </c>
      <c r="C712" s="39" t="s">
        <v>1211</v>
      </c>
      <c r="D712" s="99">
        <v>40634</v>
      </c>
      <c r="E712" s="39" t="s">
        <v>1230</v>
      </c>
      <c r="F712" s="10" t="s">
        <v>2033</v>
      </c>
      <c r="G712" s="39" t="s">
        <v>1231</v>
      </c>
      <c r="H712" s="38">
        <v>15057000</v>
      </c>
      <c r="I712" s="46">
        <v>9450000</v>
      </c>
      <c r="J712" s="75">
        <v>0.62761506276150625</v>
      </c>
      <c r="K712" s="33" t="s">
        <v>216</v>
      </c>
      <c r="L712" s="33" t="s">
        <v>1217</v>
      </c>
      <c r="M712" s="33">
        <v>4</v>
      </c>
      <c r="N712" s="28"/>
      <c r="O712" s="21"/>
    </row>
    <row r="713" spans="1:15" ht="116.75" customHeight="1">
      <c r="A713" s="29" t="s">
        <v>211</v>
      </c>
      <c r="B713" s="34" t="s">
        <v>1232</v>
      </c>
      <c r="C713" s="39" t="s">
        <v>1233</v>
      </c>
      <c r="D713" s="99">
        <v>40634</v>
      </c>
      <c r="E713" s="45" t="s">
        <v>1180</v>
      </c>
      <c r="F713" s="10" t="s">
        <v>2031</v>
      </c>
      <c r="G713" s="33" t="s">
        <v>215</v>
      </c>
      <c r="H713" s="46">
        <v>58989000</v>
      </c>
      <c r="I713" s="42">
        <v>51450000</v>
      </c>
      <c r="J713" s="60">
        <f t="shared" si="6"/>
        <v>0.87219651121395514</v>
      </c>
      <c r="K713" s="43" t="s">
        <v>216</v>
      </c>
      <c r="L713" s="43" t="s">
        <v>77</v>
      </c>
      <c r="M713" s="43">
        <v>2</v>
      </c>
      <c r="N713" s="33"/>
      <c r="O713" s="21"/>
    </row>
    <row r="714" spans="1:15" ht="116.75" customHeight="1">
      <c r="A714" s="29" t="s">
        <v>211</v>
      </c>
      <c r="B714" s="34" t="s">
        <v>1234</v>
      </c>
      <c r="C714" s="39" t="s">
        <v>1233</v>
      </c>
      <c r="D714" s="99">
        <v>40634</v>
      </c>
      <c r="E714" s="45" t="s">
        <v>1180</v>
      </c>
      <c r="F714" s="10" t="s">
        <v>2031</v>
      </c>
      <c r="G714" s="33" t="s">
        <v>215</v>
      </c>
      <c r="H714" s="46">
        <v>10573500</v>
      </c>
      <c r="I714" s="42">
        <v>8925000</v>
      </c>
      <c r="J714" s="60">
        <f t="shared" si="6"/>
        <v>0.84409136047666333</v>
      </c>
      <c r="K714" s="43" t="s">
        <v>216</v>
      </c>
      <c r="L714" s="43" t="s">
        <v>77</v>
      </c>
      <c r="M714" s="43">
        <v>2</v>
      </c>
      <c r="N714" s="33"/>
      <c r="O714" s="21"/>
    </row>
    <row r="715" spans="1:15" ht="116.75" customHeight="1">
      <c r="A715" s="29" t="s">
        <v>211</v>
      </c>
      <c r="B715" s="34" t="s">
        <v>1235</v>
      </c>
      <c r="C715" s="39" t="s">
        <v>1233</v>
      </c>
      <c r="D715" s="99">
        <v>40634</v>
      </c>
      <c r="E715" s="45" t="s">
        <v>1180</v>
      </c>
      <c r="F715" s="10" t="s">
        <v>2031</v>
      </c>
      <c r="G715" s="33" t="s">
        <v>215</v>
      </c>
      <c r="H715" s="46">
        <v>10563000</v>
      </c>
      <c r="I715" s="42">
        <v>8914500</v>
      </c>
      <c r="J715" s="60">
        <f t="shared" si="6"/>
        <v>0.8439363817097415</v>
      </c>
      <c r="K715" s="43" t="s">
        <v>216</v>
      </c>
      <c r="L715" s="43" t="s">
        <v>77</v>
      </c>
      <c r="M715" s="43">
        <v>1</v>
      </c>
      <c r="N715" s="33"/>
      <c r="O715" s="21"/>
    </row>
    <row r="716" spans="1:15" ht="116.75" customHeight="1">
      <c r="A716" s="29" t="s">
        <v>211</v>
      </c>
      <c r="B716" s="39" t="s">
        <v>1236</v>
      </c>
      <c r="C716" s="39" t="s">
        <v>1233</v>
      </c>
      <c r="D716" s="99">
        <v>40634</v>
      </c>
      <c r="E716" s="45" t="s">
        <v>1180</v>
      </c>
      <c r="F716" s="10" t="s">
        <v>2031</v>
      </c>
      <c r="G716" s="33" t="s">
        <v>215</v>
      </c>
      <c r="H716" s="46">
        <v>19918500</v>
      </c>
      <c r="I716" s="42">
        <v>16275000</v>
      </c>
      <c r="J716" s="60">
        <f t="shared" si="6"/>
        <v>0.81707959936742225</v>
      </c>
      <c r="K716" s="43" t="s">
        <v>216</v>
      </c>
      <c r="L716" s="43" t="s">
        <v>77</v>
      </c>
      <c r="M716" s="43">
        <v>1</v>
      </c>
      <c r="N716" s="33"/>
      <c r="O716" s="21"/>
    </row>
    <row r="717" spans="1:15" ht="116.75" customHeight="1">
      <c r="A717" s="29" t="s">
        <v>211</v>
      </c>
      <c r="B717" s="34" t="s">
        <v>1237</v>
      </c>
      <c r="C717" s="39" t="s">
        <v>1233</v>
      </c>
      <c r="D717" s="99">
        <v>40634</v>
      </c>
      <c r="E717" s="45" t="s">
        <v>1180</v>
      </c>
      <c r="F717" s="10" t="s">
        <v>2031</v>
      </c>
      <c r="G717" s="33" t="s">
        <v>215</v>
      </c>
      <c r="H717" s="46">
        <v>17692500</v>
      </c>
      <c r="I717" s="42">
        <v>15015000</v>
      </c>
      <c r="J717" s="60">
        <f t="shared" si="6"/>
        <v>0.8486646884272997</v>
      </c>
      <c r="K717" s="43" t="s">
        <v>216</v>
      </c>
      <c r="L717" s="43" t="s">
        <v>77</v>
      </c>
      <c r="M717" s="43">
        <v>1</v>
      </c>
      <c r="N717" s="28"/>
      <c r="O717" s="21"/>
    </row>
    <row r="718" spans="1:15" ht="116.75" customHeight="1">
      <c r="A718" s="29" t="s">
        <v>211</v>
      </c>
      <c r="B718" s="39" t="s">
        <v>1238</v>
      </c>
      <c r="C718" s="39" t="s">
        <v>1233</v>
      </c>
      <c r="D718" s="99">
        <v>40634</v>
      </c>
      <c r="E718" s="45" t="s">
        <v>1180</v>
      </c>
      <c r="F718" s="10" t="s">
        <v>2031</v>
      </c>
      <c r="G718" s="33" t="s">
        <v>215</v>
      </c>
      <c r="H718" s="46">
        <v>37453500</v>
      </c>
      <c r="I718" s="46">
        <v>35700000</v>
      </c>
      <c r="J718" s="61">
        <f>ROUND(I718/H718,4)</f>
        <v>0.95320000000000005</v>
      </c>
      <c r="K718" s="33" t="s">
        <v>1200</v>
      </c>
      <c r="L718" s="33" t="s">
        <v>1201</v>
      </c>
      <c r="M718" s="33">
        <v>1</v>
      </c>
      <c r="N718" s="26"/>
      <c r="O718" s="21"/>
    </row>
    <row r="719" spans="1:15" ht="116.75" customHeight="1">
      <c r="A719" s="29" t="s">
        <v>211</v>
      </c>
      <c r="B719" s="34" t="s">
        <v>1239</v>
      </c>
      <c r="C719" s="39" t="s">
        <v>1233</v>
      </c>
      <c r="D719" s="99">
        <v>40634</v>
      </c>
      <c r="E719" s="45" t="s">
        <v>1180</v>
      </c>
      <c r="F719" s="10" t="s">
        <v>2031</v>
      </c>
      <c r="G719" s="33" t="s">
        <v>215</v>
      </c>
      <c r="H719" s="46">
        <v>72817500</v>
      </c>
      <c r="I719" s="42">
        <v>63000000</v>
      </c>
      <c r="J719" s="60">
        <f>I719/H719</f>
        <v>0.86517664023071372</v>
      </c>
      <c r="K719" s="43" t="s">
        <v>216</v>
      </c>
      <c r="L719" s="43" t="s">
        <v>77</v>
      </c>
      <c r="M719" s="43">
        <v>7</v>
      </c>
      <c r="N719" s="28"/>
      <c r="O719" s="21"/>
    </row>
    <row r="720" spans="1:15" ht="116.75" customHeight="1">
      <c r="A720" s="29" t="s">
        <v>211</v>
      </c>
      <c r="B720" s="34" t="s">
        <v>1240</v>
      </c>
      <c r="C720" s="39" t="s">
        <v>1233</v>
      </c>
      <c r="D720" s="99">
        <v>40634</v>
      </c>
      <c r="E720" s="45" t="s">
        <v>1180</v>
      </c>
      <c r="F720" s="10" t="s">
        <v>2031</v>
      </c>
      <c r="G720" s="33" t="s">
        <v>215</v>
      </c>
      <c r="H720" s="46">
        <v>11623500</v>
      </c>
      <c r="I720" s="42">
        <v>9397500</v>
      </c>
      <c r="J720" s="60">
        <f>I720/H720</f>
        <v>0.8084914182475158</v>
      </c>
      <c r="K720" s="43" t="s">
        <v>216</v>
      </c>
      <c r="L720" s="43" t="s">
        <v>77</v>
      </c>
      <c r="M720" s="43">
        <v>4</v>
      </c>
      <c r="N720" s="28"/>
      <c r="O720" s="21"/>
    </row>
    <row r="721" spans="1:15" ht="116.75" customHeight="1">
      <c r="A721" s="29" t="s">
        <v>211</v>
      </c>
      <c r="B721" s="39" t="s">
        <v>1241</v>
      </c>
      <c r="C721" s="39" t="s">
        <v>1233</v>
      </c>
      <c r="D721" s="99">
        <v>40724</v>
      </c>
      <c r="E721" s="45" t="s">
        <v>1180</v>
      </c>
      <c r="F721" s="10" t="s">
        <v>2031</v>
      </c>
      <c r="G721" s="33" t="s">
        <v>215</v>
      </c>
      <c r="H721" s="46">
        <v>19698000</v>
      </c>
      <c r="I721" s="46">
        <v>18585000</v>
      </c>
      <c r="J721" s="61">
        <f>ROUND(I721/H721,4)</f>
        <v>0.94350000000000001</v>
      </c>
      <c r="K721" s="33" t="s">
        <v>1200</v>
      </c>
      <c r="L721" s="33" t="s">
        <v>1201</v>
      </c>
      <c r="M721" s="33">
        <v>1</v>
      </c>
      <c r="N721" s="26"/>
      <c r="O721" s="21"/>
    </row>
    <row r="722" spans="1:15" ht="116.75" customHeight="1">
      <c r="A722" s="29" t="s">
        <v>211</v>
      </c>
      <c r="B722" s="39" t="s">
        <v>1242</v>
      </c>
      <c r="C722" s="39" t="s">
        <v>1233</v>
      </c>
      <c r="D722" s="99">
        <v>40641</v>
      </c>
      <c r="E722" s="45" t="s">
        <v>1180</v>
      </c>
      <c r="F722" s="10" t="s">
        <v>2031</v>
      </c>
      <c r="G722" s="33" t="s">
        <v>215</v>
      </c>
      <c r="H722" s="46">
        <v>13587000</v>
      </c>
      <c r="I722" s="46">
        <v>10080000</v>
      </c>
      <c r="J722" s="61">
        <f>ROUND(I722/H722,4)</f>
        <v>0.7419</v>
      </c>
      <c r="K722" s="33" t="s">
        <v>1200</v>
      </c>
      <c r="L722" s="33" t="s">
        <v>1201</v>
      </c>
      <c r="M722" s="33">
        <v>2</v>
      </c>
      <c r="N722" s="26"/>
      <c r="O722" s="21"/>
    </row>
    <row r="723" spans="1:15" ht="116.75" customHeight="1">
      <c r="A723" s="29" t="s">
        <v>211</v>
      </c>
      <c r="B723" s="47" t="s">
        <v>1243</v>
      </c>
      <c r="C723" s="39" t="s">
        <v>1244</v>
      </c>
      <c r="D723" s="105">
        <v>40634</v>
      </c>
      <c r="E723" s="45" t="s">
        <v>1180</v>
      </c>
      <c r="F723" s="10" t="s">
        <v>2031</v>
      </c>
      <c r="G723" s="33" t="s">
        <v>215</v>
      </c>
      <c r="H723" s="46">
        <v>33883500</v>
      </c>
      <c r="I723" s="46">
        <v>33600000</v>
      </c>
      <c r="J723" s="61">
        <f t="shared" ref="J723:J732" si="7">I723/H723</f>
        <v>0.99163309575457081</v>
      </c>
      <c r="K723" s="43" t="s">
        <v>216</v>
      </c>
      <c r="L723" s="43" t="s">
        <v>77</v>
      </c>
      <c r="M723" s="43">
        <v>1</v>
      </c>
      <c r="N723" s="28"/>
      <c r="O723" s="21"/>
    </row>
    <row r="724" spans="1:15" ht="116.75" customHeight="1">
      <c r="A724" s="29" t="s">
        <v>211</v>
      </c>
      <c r="B724" s="47" t="s">
        <v>1245</v>
      </c>
      <c r="C724" s="39" t="s">
        <v>1244</v>
      </c>
      <c r="D724" s="105">
        <v>40634</v>
      </c>
      <c r="E724" s="45" t="s">
        <v>1180</v>
      </c>
      <c r="F724" s="10" t="s">
        <v>2031</v>
      </c>
      <c r="G724" s="33" t="s">
        <v>215</v>
      </c>
      <c r="H724" s="46">
        <v>67221000</v>
      </c>
      <c r="I724" s="46">
        <v>66150000</v>
      </c>
      <c r="J724" s="61">
        <f t="shared" si="7"/>
        <v>0.98406747891283974</v>
      </c>
      <c r="K724" s="43" t="s">
        <v>216</v>
      </c>
      <c r="L724" s="43" t="s">
        <v>77</v>
      </c>
      <c r="M724" s="43">
        <v>1</v>
      </c>
      <c r="N724" s="28"/>
      <c r="O724" s="21"/>
    </row>
    <row r="725" spans="1:15" ht="116.75" customHeight="1">
      <c r="A725" s="29" t="s">
        <v>211</v>
      </c>
      <c r="B725" s="47" t="s">
        <v>1246</v>
      </c>
      <c r="C725" s="39" t="s">
        <v>1244</v>
      </c>
      <c r="D725" s="105">
        <v>40634</v>
      </c>
      <c r="E725" s="45" t="s">
        <v>1180</v>
      </c>
      <c r="F725" s="10" t="s">
        <v>2031</v>
      </c>
      <c r="G725" s="33" t="s">
        <v>215</v>
      </c>
      <c r="H725" s="46">
        <v>6069000</v>
      </c>
      <c r="I725" s="46">
        <v>4620000</v>
      </c>
      <c r="J725" s="61">
        <f t="shared" si="7"/>
        <v>0.76124567474048443</v>
      </c>
      <c r="K725" s="43" t="s">
        <v>216</v>
      </c>
      <c r="L725" s="43" t="s">
        <v>77</v>
      </c>
      <c r="M725" s="43">
        <v>1</v>
      </c>
      <c r="N725" s="28"/>
      <c r="O725" s="21"/>
    </row>
    <row r="726" spans="1:15" ht="116.75" customHeight="1">
      <c r="A726" s="29" t="s">
        <v>211</v>
      </c>
      <c r="B726" s="47" t="s">
        <v>1247</v>
      </c>
      <c r="C726" s="39" t="s">
        <v>1244</v>
      </c>
      <c r="D726" s="105">
        <v>40634</v>
      </c>
      <c r="E726" s="45" t="s">
        <v>1180</v>
      </c>
      <c r="F726" s="10" t="s">
        <v>2031</v>
      </c>
      <c r="G726" s="33" t="s">
        <v>215</v>
      </c>
      <c r="H726" s="46">
        <v>25284000</v>
      </c>
      <c r="I726" s="46">
        <v>25200000</v>
      </c>
      <c r="J726" s="61">
        <f t="shared" si="7"/>
        <v>0.99667774086378735</v>
      </c>
      <c r="K726" s="43" t="s">
        <v>216</v>
      </c>
      <c r="L726" s="43" t="s">
        <v>77</v>
      </c>
      <c r="M726" s="43">
        <v>1</v>
      </c>
      <c r="N726" s="28"/>
      <c r="O726" s="21"/>
    </row>
    <row r="727" spans="1:15" ht="116.75" customHeight="1">
      <c r="A727" s="29" t="s">
        <v>211</v>
      </c>
      <c r="B727" s="47" t="s">
        <v>1248</v>
      </c>
      <c r="C727" s="39" t="s">
        <v>1244</v>
      </c>
      <c r="D727" s="105">
        <v>40634</v>
      </c>
      <c r="E727" s="45" t="s">
        <v>1180</v>
      </c>
      <c r="F727" s="10" t="s">
        <v>2031</v>
      </c>
      <c r="G727" s="33" t="s">
        <v>215</v>
      </c>
      <c r="H727" s="46">
        <v>66475500</v>
      </c>
      <c r="I727" s="46">
        <v>63000000</v>
      </c>
      <c r="J727" s="61">
        <f t="shared" si="7"/>
        <v>0.94771758016111196</v>
      </c>
      <c r="K727" s="43" t="s">
        <v>216</v>
      </c>
      <c r="L727" s="43" t="s">
        <v>77</v>
      </c>
      <c r="M727" s="43">
        <v>1</v>
      </c>
      <c r="N727" s="28"/>
      <c r="O727" s="21"/>
    </row>
    <row r="728" spans="1:15" ht="116.75" customHeight="1">
      <c r="A728" s="29" t="s">
        <v>211</v>
      </c>
      <c r="B728" s="39" t="s">
        <v>1249</v>
      </c>
      <c r="C728" s="39" t="s">
        <v>1244</v>
      </c>
      <c r="D728" s="99">
        <v>40634</v>
      </c>
      <c r="E728" s="45" t="s">
        <v>1180</v>
      </c>
      <c r="F728" s="10" t="s">
        <v>2031</v>
      </c>
      <c r="G728" s="33" t="s">
        <v>215</v>
      </c>
      <c r="H728" s="46">
        <v>184359000</v>
      </c>
      <c r="I728" s="46">
        <v>181650000</v>
      </c>
      <c r="J728" s="61">
        <f t="shared" si="7"/>
        <v>0.98530584349014694</v>
      </c>
      <c r="K728" s="43" t="s">
        <v>216</v>
      </c>
      <c r="L728" s="43" t="s">
        <v>77</v>
      </c>
      <c r="M728" s="43">
        <v>1</v>
      </c>
      <c r="N728" s="28"/>
      <c r="O728" s="21"/>
    </row>
    <row r="729" spans="1:15" ht="116.75" customHeight="1">
      <c r="A729" s="29" t="s">
        <v>211</v>
      </c>
      <c r="B729" s="47" t="s">
        <v>1250</v>
      </c>
      <c r="C729" s="39" t="s">
        <v>1244</v>
      </c>
      <c r="D729" s="105">
        <v>40634</v>
      </c>
      <c r="E729" s="45" t="s">
        <v>1180</v>
      </c>
      <c r="F729" s="10" t="s">
        <v>2031</v>
      </c>
      <c r="G729" s="33" t="s">
        <v>215</v>
      </c>
      <c r="H729" s="46">
        <v>232008000</v>
      </c>
      <c r="I729" s="46">
        <v>231000000</v>
      </c>
      <c r="J729" s="61">
        <f t="shared" si="7"/>
        <v>0.99565532223026787</v>
      </c>
      <c r="K729" s="43" t="s">
        <v>216</v>
      </c>
      <c r="L729" s="43" t="s">
        <v>77</v>
      </c>
      <c r="M729" s="43">
        <v>1</v>
      </c>
      <c r="N729" s="28"/>
      <c r="O729" s="21"/>
    </row>
    <row r="730" spans="1:15" ht="116.75" customHeight="1">
      <c r="A730" s="29" t="s">
        <v>211</v>
      </c>
      <c r="B730" s="39" t="s">
        <v>1251</v>
      </c>
      <c r="C730" s="39" t="s">
        <v>1244</v>
      </c>
      <c r="D730" s="99">
        <v>40640</v>
      </c>
      <c r="E730" s="45" t="s">
        <v>1180</v>
      </c>
      <c r="F730" s="10" t="s">
        <v>2031</v>
      </c>
      <c r="G730" s="33" t="s">
        <v>215</v>
      </c>
      <c r="H730" s="46">
        <v>128772000</v>
      </c>
      <c r="I730" s="46">
        <v>120645000</v>
      </c>
      <c r="J730" s="61">
        <f t="shared" si="7"/>
        <v>0.9368884540117417</v>
      </c>
      <c r="K730" s="43" t="s">
        <v>216</v>
      </c>
      <c r="L730" s="43" t="s">
        <v>77</v>
      </c>
      <c r="M730" s="43">
        <v>1</v>
      </c>
      <c r="N730" s="28"/>
      <c r="O730" s="21"/>
    </row>
    <row r="731" spans="1:15" ht="116.75" customHeight="1">
      <c r="A731" s="29" t="s">
        <v>211</v>
      </c>
      <c r="B731" s="47" t="s">
        <v>1252</v>
      </c>
      <c r="C731" s="39" t="s">
        <v>1244</v>
      </c>
      <c r="D731" s="105">
        <v>40641</v>
      </c>
      <c r="E731" s="45" t="s">
        <v>1180</v>
      </c>
      <c r="F731" s="10" t="s">
        <v>2031</v>
      </c>
      <c r="G731" s="33" t="s">
        <v>215</v>
      </c>
      <c r="H731" s="46">
        <v>97167000</v>
      </c>
      <c r="I731" s="46">
        <v>96075000</v>
      </c>
      <c r="J731" s="61">
        <f t="shared" si="7"/>
        <v>0.98876161659822781</v>
      </c>
      <c r="K731" s="43" t="s">
        <v>216</v>
      </c>
      <c r="L731" s="43" t="s">
        <v>77</v>
      </c>
      <c r="M731" s="43">
        <v>1</v>
      </c>
      <c r="N731" s="28"/>
      <c r="O731" s="21"/>
    </row>
    <row r="732" spans="1:15" ht="116.75" customHeight="1">
      <c r="A732" s="29" t="s">
        <v>211</v>
      </c>
      <c r="B732" s="39" t="s">
        <v>1253</v>
      </c>
      <c r="C732" s="39" t="s">
        <v>1244</v>
      </c>
      <c r="D732" s="99">
        <v>40634</v>
      </c>
      <c r="E732" s="45" t="s">
        <v>1180</v>
      </c>
      <c r="F732" s="10" t="s">
        <v>2031</v>
      </c>
      <c r="G732" s="33" t="s">
        <v>215</v>
      </c>
      <c r="H732" s="46">
        <v>16033500</v>
      </c>
      <c r="I732" s="46">
        <v>14700000</v>
      </c>
      <c r="J732" s="61">
        <f t="shared" si="7"/>
        <v>0.91683038637851999</v>
      </c>
      <c r="K732" s="43" t="s">
        <v>216</v>
      </c>
      <c r="L732" s="43" t="s">
        <v>77</v>
      </c>
      <c r="M732" s="43">
        <v>1</v>
      </c>
      <c r="N732" s="28"/>
      <c r="O732" s="21"/>
    </row>
    <row r="733" spans="1:15" ht="116.75" customHeight="1">
      <c r="A733" s="29" t="s">
        <v>211</v>
      </c>
      <c r="B733" s="26" t="s">
        <v>1254</v>
      </c>
      <c r="C733" s="39" t="s">
        <v>1255</v>
      </c>
      <c r="D733" s="58">
        <v>40646</v>
      </c>
      <c r="E733" s="28" t="s">
        <v>1256</v>
      </c>
      <c r="F733" s="10" t="s">
        <v>2031</v>
      </c>
      <c r="G733" s="33" t="s">
        <v>1257</v>
      </c>
      <c r="H733" s="27">
        <v>13618500</v>
      </c>
      <c r="I733" s="27">
        <v>11655000</v>
      </c>
      <c r="J733" s="60">
        <v>0.85582112567463375</v>
      </c>
      <c r="K733" s="43" t="s">
        <v>1258</v>
      </c>
      <c r="L733" s="43" t="s">
        <v>1259</v>
      </c>
      <c r="M733" s="43">
        <v>3</v>
      </c>
      <c r="N733" s="28"/>
      <c r="O733" s="21"/>
    </row>
    <row r="734" spans="1:15" ht="116.75" customHeight="1">
      <c r="A734" s="29" t="s">
        <v>211</v>
      </c>
      <c r="B734" s="26" t="s">
        <v>1260</v>
      </c>
      <c r="C734" s="39" t="s">
        <v>1255</v>
      </c>
      <c r="D734" s="58">
        <v>40634</v>
      </c>
      <c r="E734" s="28" t="s">
        <v>1256</v>
      </c>
      <c r="F734" s="10" t="s">
        <v>2031</v>
      </c>
      <c r="G734" s="33" t="s">
        <v>1257</v>
      </c>
      <c r="H734" s="27">
        <v>83947500</v>
      </c>
      <c r="I734" s="27">
        <v>77700000</v>
      </c>
      <c r="J734" s="60">
        <v>0.92557848655409636</v>
      </c>
      <c r="K734" s="43" t="s">
        <v>1258</v>
      </c>
      <c r="L734" s="43" t="s">
        <v>1259</v>
      </c>
      <c r="M734" s="43">
        <v>1</v>
      </c>
      <c r="N734" s="28"/>
      <c r="O734" s="21"/>
    </row>
    <row r="735" spans="1:15" ht="116.75" customHeight="1">
      <c r="A735" s="29" t="s">
        <v>211</v>
      </c>
      <c r="B735" s="26" t="s">
        <v>1261</v>
      </c>
      <c r="C735" s="39" t="s">
        <v>1255</v>
      </c>
      <c r="D735" s="58">
        <v>40634</v>
      </c>
      <c r="E735" s="28" t="s">
        <v>1256</v>
      </c>
      <c r="F735" s="10" t="s">
        <v>2031</v>
      </c>
      <c r="G735" s="33" t="s">
        <v>1257</v>
      </c>
      <c r="H735" s="27">
        <v>16086000</v>
      </c>
      <c r="I735" s="27">
        <v>15225000</v>
      </c>
      <c r="J735" s="60">
        <v>0.94647519582245432</v>
      </c>
      <c r="K735" s="43" t="s">
        <v>1258</v>
      </c>
      <c r="L735" s="43" t="s">
        <v>1259</v>
      </c>
      <c r="M735" s="43">
        <v>1</v>
      </c>
      <c r="N735" s="28"/>
      <c r="O735" s="21"/>
    </row>
    <row r="736" spans="1:15" ht="116.75" customHeight="1">
      <c r="A736" s="29" t="s">
        <v>211</v>
      </c>
      <c r="B736" s="26" t="s">
        <v>1262</v>
      </c>
      <c r="C736" s="39" t="s">
        <v>1255</v>
      </c>
      <c r="D736" s="58">
        <v>40634</v>
      </c>
      <c r="E736" s="28" t="s">
        <v>1256</v>
      </c>
      <c r="F736" s="10" t="s">
        <v>2031</v>
      </c>
      <c r="G736" s="33" t="s">
        <v>1257</v>
      </c>
      <c r="H736" s="27">
        <v>15781500</v>
      </c>
      <c r="I736" s="27">
        <v>15750000</v>
      </c>
      <c r="J736" s="60">
        <v>0.99800399201596801</v>
      </c>
      <c r="K736" s="43" t="s">
        <v>1258</v>
      </c>
      <c r="L736" s="43" t="s">
        <v>1259</v>
      </c>
      <c r="M736" s="43">
        <v>1</v>
      </c>
      <c r="N736" s="28"/>
      <c r="O736" s="21"/>
    </row>
    <row r="737" spans="1:15" ht="116.75" customHeight="1">
      <c r="A737" s="29" t="s">
        <v>211</v>
      </c>
      <c r="B737" s="26" t="s">
        <v>1263</v>
      </c>
      <c r="C737" s="39" t="s">
        <v>1255</v>
      </c>
      <c r="D737" s="58">
        <v>40638</v>
      </c>
      <c r="E737" s="28" t="s">
        <v>1256</v>
      </c>
      <c r="F737" s="10" t="s">
        <v>2031</v>
      </c>
      <c r="G737" s="33" t="s">
        <v>1257</v>
      </c>
      <c r="H737" s="27">
        <v>11466000</v>
      </c>
      <c r="I737" s="27">
        <v>9765000</v>
      </c>
      <c r="J737" s="60">
        <v>0.85164835164835162</v>
      </c>
      <c r="K737" s="43" t="s">
        <v>1258</v>
      </c>
      <c r="L737" s="43" t="s">
        <v>1259</v>
      </c>
      <c r="M737" s="43">
        <v>2</v>
      </c>
      <c r="N737" s="28"/>
      <c r="O737" s="21"/>
    </row>
    <row r="738" spans="1:15" ht="116.75" customHeight="1">
      <c r="A738" s="29" t="s">
        <v>211</v>
      </c>
      <c r="B738" s="26" t="s">
        <v>1264</v>
      </c>
      <c r="C738" s="26" t="s">
        <v>1265</v>
      </c>
      <c r="D738" s="58">
        <v>40634</v>
      </c>
      <c r="E738" s="26" t="s">
        <v>1180</v>
      </c>
      <c r="F738" s="10" t="s">
        <v>2031</v>
      </c>
      <c r="G738" s="33" t="s">
        <v>774</v>
      </c>
      <c r="H738" s="27">
        <v>9859500</v>
      </c>
      <c r="I738" s="27">
        <v>8925000</v>
      </c>
      <c r="J738" s="60">
        <f>I738/H738</f>
        <v>0.90521831735889247</v>
      </c>
      <c r="K738" s="43" t="s">
        <v>216</v>
      </c>
      <c r="L738" s="43" t="s">
        <v>77</v>
      </c>
      <c r="M738" s="43">
        <v>2</v>
      </c>
      <c r="N738" s="28"/>
      <c r="O738" s="21"/>
    </row>
    <row r="739" spans="1:15" ht="116.75" customHeight="1">
      <c r="A739" s="29" t="s">
        <v>211</v>
      </c>
      <c r="B739" s="26" t="s">
        <v>1266</v>
      </c>
      <c r="C739" s="26" t="s">
        <v>1265</v>
      </c>
      <c r="D739" s="58">
        <v>40634</v>
      </c>
      <c r="E739" s="26" t="s">
        <v>1180</v>
      </c>
      <c r="F739" s="10" t="s">
        <v>2031</v>
      </c>
      <c r="G739" s="33" t="s">
        <v>774</v>
      </c>
      <c r="H739" s="27">
        <v>9838500</v>
      </c>
      <c r="I739" s="27">
        <v>6300000</v>
      </c>
      <c r="J739" s="60">
        <f>I739/H739</f>
        <v>0.64034151547491991</v>
      </c>
      <c r="K739" s="43" t="s">
        <v>216</v>
      </c>
      <c r="L739" s="43" t="s">
        <v>77</v>
      </c>
      <c r="M739" s="43">
        <v>3</v>
      </c>
      <c r="N739" s="28"/>
      <c r="O739" s="21"/>
    </row>
    <row r="740" spans="1:15" ht="116.75" customHeight="1">
      <c r="A740" s="29" t="s">
        <v>211</v>
      </c>
      <c r="B740" s="26" t="s">
        <v>1267</v>
      </c>
      <c r="C740" s="26" t="s">
        <v>1265</v>
      </c>
      <c r="D740" s="58">
        <v>40634</v>
      </c>
      <c r="E740" s="26" t="s">
        <v>1180</v>
      </c>
      <c r="F740" s="10" t="s">
        <v>2031</v>
      </c>
      <c r="G740" s="33" t="s">
        <v>774</v>
      </c>
      <c r="H740" s="27">
        <v>13125000</v>
      </c>
      <c r="I740" s="27">
        <v>12600000</v>
      </c>
      <c r="J740" s="60">
        <f>I740/H740</f>
        <v>0.96</v>
      </c>
      <c r="K740" s="43" t="s">
        <v>216</v>
      </c>
      <c r="L740" s="43" t="s">
        <v>77</v>
      </c>
      <c r="M740" s="43">
        <v>1</v>
      </c>
      <c r="N740" s="28"/>
      <c r="O740" s="21"/>
    </row>
    <row r="741" spans="1:15" ht="116.75" customHeight="1">
      <c r="A741" s="29" t="s">
        <v>211</v>
      </c>
      <c r="B741" s="39" t="s">
        <v>1268</v>
      </c>
      <c r="C741" s="39" t="s">
        <v>1269</v>
      </c>
      <c r="D741" s="58">
        <v>40634</v>
      </c>
      <c r="E741" s="45" t="s">
        <v>1180</v>
      </c>
      <c r="F741" s="10" t="s">
        <v>2031</v>
      </c>
      <c r="G741" s="33" t="s">
        <v>215</v>
      </c>
      <c r="H741" s="42">
        <v>97944000</v>
      </c>
      <c r="I741" s="42">
        <v>78750000</v>
      </c>
      <c r="J741" s="60">
        <f t="shared" ref="J741:J747" si="8">I741/H741</f>
        <v>0.80403087478559176</v>
      </c>
      <c r="K741" s="43" t="s">
        <v>216</v>
      </c>
      <c r="L741" s="43" t="s">
        <v>77</v>
      </c>
      <c r="M741" s="52">
        <v>2</v>
      </c>
      <c r="N741" s="28"/>
      <c r="O741" s="21"/>
    </row>
    <row r="742" spans="1:15" ht="116.75" customHeight="1">
      <c r="A742" s="29" t="s">
        <v>211</v>
      </c>
      <c r="B742" s="39" t="s">
        <v>1270</v>
      </c>
      <c r="C742" s="39" t="s">
        <v>1269</v>
      </c>
      <c r="D742" s="58">
        <v>40634</v>
      </c>
      <c r="E742" s="45" t="s">
        <v>1180</v>
      </c>
      <c r="F742" s="10" t="s">
        <v>2031</v>
      </c>
      <c r="G742" s="33" t="s">
        <v>215</v>
      </c>
      <c r="H742" s="42">
        <v>77563500</v>
      </c>
      <c r="I742" s="42">
        <v>67200000</v>
      </c>
      <c r="J742" s="60">
        <f t="shared" si="8"/>
        <v>0.8663868958981995</v>
      </c>
      <c r="K742" s="43" t="s">
        <v>216</v>
      </c>
      <c r="L742" s="43" t="s">
        <v>77</v>
      </c>
      <c r="M742" s="52">
        <v>2</v>
      </c>
      <c r="N742" s="28"/>
      <c r="O742" s="21"/>
    </row>
    <row r="743" spans="1:15" ht="116.75" customHeight="1">
      <c r="A743" s="29" t="s">
        <v>211</v>
      </c>
      <c r="B743" s="39" t="s">
        <v>1271</v>
      </c>
      <c r="C743" s="39" t="s">
        <v>1269</v>
      </c>
      <c r="D743" s="58">
        <v>40634</v>
      </c>
      <c r="E743" s="45" t="s">
        <v>1180</v>
      </c>
      <c r="F743" s="10" t="s">
        <v>2031</v>
      </c>
      <c r="G743" s="33" t="s">
        <v>215</v>
      </c>
      <c r="H743" s="42">
        <v>58254000</v>
      </c>
      <c r="I743" s="42">
        <v>52185000</v>
      </c>
      <c r="J743" s="60">
        <f t="shared" si="8"/>
        <v>0.89581831290555158</v>
      </c>
      <c r="K743" s="43" t="s">
        <v>216</v>
      </c>
      <c r="L743" s="43" t="s">
        <v>77</v>
      </c>
      <c r="M743" s="52">
        <v>2</v>
      </c>
      <c r="N743" s="28"/>
      <c r="O743" s="21"/>
    </row>
    <row r="744" spans="1:15" ht="116.75" customHeight="1">
      <c r="A744" s="29" t="s">
        <v>211</v>
      </c>
      <c r="B744" s="39" t="s">
        <v>1272</v>
      </c>
      <c r="C744" s="39" t="s">
        <v>1269</v>
      </c>
      <c r="D744" s="58">
        <v>40634</v>
      </c>
      <c r="E744" s="45" t="s">
        <v>1180</v>
      </c>
      <c r="F744" s="10" t="s">
        <v>2031</v>
      </c>
      <c r="G744" s="33" t="s">
        <v>215</v>
      </c>
      <c r="H744" s="42">
        <v>38965500</v>
      </c>
      <c r="I744" s="42">
        <v>35175000</v>
      </c>
      <c r="J744" s="60">
        <f t="shared" si="8"/>
        <v>0.90272163837240638</v>
      </c>
      <c r="K744" s="43" t="s">
        <v>216</v>
      </c>
      <c r="L744" s="43" t="s">
        <v>77</v>
      </c>
      <c r="M744" s="52">
        <v>2</v>
      </c>
      <c r="N744" s="28"/>
      <c r="O744" s="21"/>
    </row>
    <row r="745" spans="1:15" ht="116.75" customHeight="1">
      <c r="A745" s="29" t="s">
        <v>211</v>
      </c>
      <c r="B745" s="39" t="s">
        <v>1273</v>
      </c>
      <c r="C745" s="39" t="s">
        <v>1269</v>
      </c>
      <c r="D745" s="58">
        <v>40634</v>
      </c>
      <c r="E745" s="45" t="s">
        <v>1180</v>
      </c>
      <c r="F745" s="10" t="s">
        <v>2031</v>
      </c>
      <c r="G745" s="33" t="s">
        <v>215</v>
      </c>
      <c r="H745" s="42">
        <v>38965500</v>
      </c>
      <c r="I745" s="42">
        <v>35175000</v>
      </c>
      <c r="J745" s="60">
        <f t="shared" si="8"/>
        <v>0.90272163837240638</v>
      </c>
      <c r="K745" s="43" t="s">
        <v>216</v>
      </c>
      <c r="L745" s="43" t="s">
        <v>77</v>
      </c>
      <c r="M745" s="52">
        <v>2</v>
      </c>
      <c r="N745" s="28"/>
      <c r="O745" s="21"/>
    </row>
    <row r="746" spans="1:15" ht="116.75" customHeight="1">
      <c r="A746" s="29" t="s">
        <v>211</v>
      </c>
      <c r="B746" s="39" t="s">
        <v>1274</v>
      </c>
      <c r="C746" s="39" t="s">
        <v>1269</v>
      </c>
      <c r="D746" s="58">
        <v>40634</v>
      </c>
      <c r="E746" s="45" t="s">
        <v>1180</v>
      </c>
      <c r="F746" s="10" t="s">
        <v>2031</v>
      </c>
      <c r="G746" s="33" t="s">
        <v>215</v>
      </c>
      <c r="H746" s="42">
        <v>39060000</v>
      </c>
      <c r="I746" s="42">
        <v>32865000</v>
      </c>
      <c r="J746" s="60">
        <f t="shared" si="8"/>
        <v>0.84139784946236562</v>
      </c>
      <c r="K746" s="43" t="s">
        <v>216</v>
      </c>
      <c r="L746" s="43" t="s">
        <v>77</v>
      </c>
      <c r="M746" s="52">
        <v>3</v>
      </c>
      <c r="N746" s="28"/>
      <c r="O746" s="21"/>
    </row>
    <row r="747" spans="1:15" ht="116.75" customHeight="1">
      <c r="A747" s="29" t="s">
        <v>211</v>
      </c>
      <c r="B747" s="39" t="s">
        <v>1275</v>
      </c>
      <c r="C747" s="39" t="s">
        <v>1269</v>
      </c>
      <c r="D747" s="58">
        <v>40639</v>
      </c>
      <c r="E747" s="45" t="s">
        <v>1180</v>
      </c>
      <c r="F747" s="10" t="s">
        <v>2031</v>
      </c>
      <c r="G747" s="33" t="s">
        <v>215</v>
      </c>
      <c r="H747" s="42">
        <v>24297000</v>
      </c>
      <c r="I747" s="42">
        <v>19425000</v>
      </c>
      <c r="J747" s="60">
        <f t="shared" si="8"/>
        <v>0.79948141745894552</v>
      </c>
      <c r="K747" s="43" t="s">
        <v>216</v>
      </c>
      <c r="L747" s="43" t="s">
        <v>77</v>
      </c>
      <c r="M747" s="52">
        <v>4</v>
      </c>
      <c r="N747" s="28"/>
      <c r="O747" s="21"/>
    </row>
    <row r="748" spans="1:15" ht="116.75" customHeight="1">
      <c r="A748" s="29" t="s">
        <v>211</v>
      </c>
      <c r="B748" s="39" t="s">
        <v>1276</v>
      </c>
      <c r="C748" s="39" t="s">
        <v>1269</v>
      </c>
      <c r="D748" s="99">
        <v>40714</v>
      </c>
      <c r="E748" s="45" t="s">
        <v>1180</v>
      </c>
      <c r="F748" s="10" t="s">
        <v>2031</v>
      </c>
      <c r="G748" s="33" t="s">
        <v>215</v>
      </c>
      <c r="H748" s="46">
        <v>27216000</v>
      </c>
      <c r="I748" s="46">
        <v>27195000</v>
      </c>
      <c r="J748" s="61">
        <f>ROUND(I748/H748,4)</f>
        <v>0.99919999999999998</v>
      </c>
      <c r="K748" s="33" t="s">
        <v>1200</v>
      </c>
      <c r="L748" s="33" t="s">
        <v>1201</v>
      </c>
      <c r="M748" s="33">
        <v>1</v>
      </c>
      <c r="N748" s="28"/>
      <c r="O748" s="21"/>
    </row>
    <row r="749" spans="1:15" ht="116.75" customHeight="1">
      <c r="A749" s="29" t="s">
        <v>211</v>
      </c>
      <c r="B749" s="39" t="s">
        <v>1277</v>
      </c>
      <c r="C749" s="39" t="s">
        <v>1278</v>
      </c>
      <c r="D749" s="99">
        <v>40820</v>
      </c>
      <c r="E749" s="45" t="s">
        <v>1180</v>
      </c>
      <c r="F749" s="10" t="s">
        <v>2031</v>
      </c>
      <c r="G749" s="33" t="s">
        <v>215</v>
      </c>
      <c r="H749" s="46">
        <v>30019500</v>
      </c>
      <c r="I749" s="46">
        <v>23677500</v>
      </c>
      <c r="J749" s="61">
        <f>ROUND(I749/H749,4)</f>
        <v>0.78869999999999996</v>
      </c>
      <c r="K749" s="33" t="s">
        <v>1200</v>
      </c>
      <c r="L749" s="33" t="s">
        <v>1201</v>
      </c>
      <c r="M749" s="33">
        <v>8</v>
      </c>
      <c r="N749" s="28"/>
      <c r="O749" s="21"/>
    </row>
    <row r="750" spans="1:15" ht="116.75" customHeight="1">
      <c r="A750" s="29" t="s">
        <v>211</v>
      </c>
      <c r="B750" s="26" t="s">
        <v>1279</v>
      </c>
      <c r="C750" s="26" t="s">
        <v>1280</v>
      </c>
      <c r="D750" s="58">
        <v>40634</v>
      </c>
      <c r="E750" s="26" t="s">
        <v>1180</v>
      </c>
      <c r="F750" s="10" t="s">
        <v>2031</v>
      </c>
      <c r="G750" s="33" t="s">
        <v>774</v>
      </c>
      <c r="H750" s="27">
        <v>19509000</v>
      </c>
      <c r="I750" s="27">
        <v>18900000</v>
      </c>
      <c r="J750" s="60">
        <f t="shared" ref="J750:J757" si="9">I750/H750</f>
        <v>0.96878363832077508</v>
      </c>
      <c r="K750" s="43" t="s">
        <v>216</v>
      </c>
      <c r="L750" s="43" t="s">
        <v>77</v>
      </c>
      <c r="M750" s="43">
        <v>1</v>
      </c>
      <c r="N750" s="28"/>
      <c r="O750" s="21"/>
    </row>
    <row r="751" spans="1:15" ht="116.75" customHeight="1">
      <c r="A751" s="29" t="s">
        <v>211</v>
      </c>
      <c r="B751" s="26" t="s">
        <v>1281</v>
      </c>
      <c r="C751" s="26" t="s">
        <v>1280</v>
      </c>
      <c r="D751" s="58">
        <v>40634</v>
      </c>
      <c r="E751" s="26" t="s">
        <v>1180</v>
      </c>
      <c r="F751" s="10" t="s">
        <v>2031</v>
      </c>
      <c r="G751" s="33" t="s">
        <v>774</v>
      </c>
      <c r="H751" s="27">
        <v>35700000</v>
      </c>
      <c r="I751" s="27">
        <v>31500000</v>
      </c>
      <c r="J751" s="60">
        <f t="shared" si="9"/>
        <v>0.88235294117647056</v>
      </c>
      <c r="K751" s="43" t="s">
        <v>216</v>
      </c>
      <c r="L751" s="43" t="s">
        <v>77</v>
      </c>
      <c r="M751" s="43">
        <v>4</v>
      </c>
      <c r="N751" s="28"/>
      <c r="O751" s="21"/>
    </row>
    <row r="752" spans="1:15" ht="116.75" customHeight="1">
      <c r="A752" s="29" t="s">
        <v>211</v>
      </c>
      <c r="B752" s="26" t="s">
        <v>1282</v>
      </c>
      <c r="C752" s="26" t="s">
        <v>1280</v>
      </c>
      <c r="D752" s="58">
        <v>40634</v>
      </c>
      <c r="E752" s="26" t="s">
        <v>1180</v>
      </c>
      <c r="F752" s="10" t="s">
        <v>2031</v>
      </c>
      <c r="G752" s="33" t="s">
        <v>774</v>
      </c>
      <c r="H752" s="27">
        <v>18826500</v>
      </c>
      <c r="I752" s="27">
        <v>15750000</v>
      </c>
      <c r="J752" s="60">
        <f t="shared" si="9"/>
        <v>0.83658672615727836</v>
      </c>
      <c r="K752" s="43" t="s">
        <v>216</v>
      </c>
      <c r="L752" s="43" t="s">
        <v>77</v>
      </c>
      <c r="M752" s="43">
        <v>4</v>
      </c>
      <c r="N752" s="28"/>
      <c r="O752" s="21"/>
    </row>
    <row r="753" spans="1:15" ht="116.75" customHeight="1">
      <c r="A753" s="29" t="s">
        <v>211</v>
      </c>
      <c r="B753" s="26" t="s">
        <v>1283</v>
      </c>
      <c r="C753" s="26" t="s">
        <v>1280</v>
      </c>
      <c r="D753" s="58">
        <v>40634</v>
      </c>
      <c r="E753" s="26" t="s">
        <v>1180</v>
      </c>
      <c r="F753" s="10" t="s">
        <v>2031</v>
      </c>
      <c r="G753" s="33" t="s">
        <v>774</v>
      </c>
      <c r="H753" s="27">
        <v>9597000</v>
      </c>
      <c r="I753" s="27">
        <v>8400000</v>
      </c>
      <c r="J753" s="60">
        <f t="shared" si="9"/>
        <v>0.87527352297592997</v>
      </c>
      <c r="K753" s="43" t="s">
        <v>216</v>
      </c>
      <c r="L753" s="43" t="s">
        <v>77</v>
      </c>
      <c r="M753" s="43">
        <v>2</v>
      </c>
      <c r="N753" s="28"/>
      <c r="O753" s="21"/>
    </row>
    <row r="754" spans="1:15" ht="116.75" customHeight="1">
      <c r="A754" s="29" t="s">
        <v>211</v>
      </c>
      <c r="B754" s="39" t="s">
        <v>1284</v>
      </c>
      <c r="C754" s="39" t="s">
        <v>1285</v>
      </c>
      <c r="D754" s="58">
        <v>40634</v>
      </c>
      <c r="E754" s="45" t="s">
        <v>1180</v>
      </c>
      <c r="F754" s="10" t="s">
        <v>2031</v>
      </c>
      <c r="G754" s="33" t="s">
        <v>215</v>
      </c>
      <c r="H754" s="42">
        <v>40887000</v>
      </c>
      <c r="I754" s="42">
        <v>39900000</v>
      </c>
      <c r="J754" s="60">
        <f t="shared" si="9"/>
        <v>0.97586029789419615</v>
      </c>
      <c r="K754" s="43" t="s">
        <v>216</v>
      </c>
      <c r="L754" s="43" t="s">
        <v>77</v>
      </c>
      <c r="M754" s="43">
        <v>1</v>
      </c>
      <c r="N754" s="28"/>
      <c r="O754" s="21"/>
    </row>
    <row r="755" spans="1:15" ht="116.75" customHeight="1">
      <c r="A755" s="29" t="s">
        <v>211</v>
      </c>
      <c r="B755" s="45" t="s">
        <v>1286</v>
      </c>
      <c r="C755" s="39" t="s">
        <v>1285</v>
      </c>
      <c r="D755" s="58">
        <v>40634</v>
      </c>
      <c r="E755" s="45" t="s">
        <v>1180</v>
      </c>
      <c r="F755" s="10" t="s">
        <v>2031</v>
      </c>
      <c r="G755" s="33" t="s">
        <v>215</v>
      </c>
      <c r="H755" s="42">
        <v>4599000</v>
      </c>
      <c r="I755" s="42">
        <v>4515000</v>
      </c>
      <c r="J755" s="60">
        <f t="shared" si="9"/>
        <v>0.9817351598173516</v>
      </c>
      <c r="K755" s="43" t="s">
        <v>216</v>
      </c>
      <c r="L755" s="43" t="s">
        <v>77</v>
      </c>
      <c r="M755" s="43">
        <v>1</v>
      </c>
      <c r="N755" s="28"/>
      <c r="O755" s="21"/>
    </row>
    <row r="756" spans="1:15" ht="116.75" customHeight="1">
      <c r="A756" s="29" t="s">
        <v>211</v>
      </c>
      <c r="B756" s="39" t="s">
        <v>1287</v>
      </c>
      <c r="C756" s="39" t="s">
        <v>1285</v>
      </c>
      <c r="D756" s="58">
        <v>40686</v>
      </c>
      <c r="E756" s="45" t="s">
        <v>1180</v>
      </c>
      <c r="F756" s="10" t="s">
        <v>2031</v>
      </c>
      <c r="G756" s="33" t="s">
        <v>215</v>
      </c>
      <c r="H756" s="42">
        <v>12411000</v>
      </c>
      <c r="I756" s="42">
        <v>11550000</v>
      </c>
      <c r="J756" s="60">
        <f t="shared" si="9"/>
        <v>0.93062605752961081</v>
      </c>
      <c r="K756" s="43" t="s">
        <v>216</v>
      </c>
      <c r="L756" s="43" t="s">
        <v>77</v>
      </c>
      <c r="M756" s="43">
        <v>1</v>
      </c>
      <c r="N756" s="28"/>
      <c r="O756" s="21"/>
    </row>
    <row r="757" spans="1:15" ht="116.75" customHeight="1">
      <c r="A757" s="29" t="s">
        <v>211</v>
      </c>
      <c r="B757" s="39" t="s">
        <v>1288</v>
      </c>
      <c r="C757" s="39" t="s">
        <v>1285</v>
      </c>
      <c r="D757" s="58">
        <v>40634</v>
      </c>
      <c r="E757" s="45" t="s">
        <v>1180</v>
      </c>
      <c r="F757" s="10" t="s">
        <v>2031</v>
      </c>
      <c r="G757" s="33" t="s">
        <v>215</v>
      </c>
      <c r="H757" s="42">
        <v>28959000</v>
      </c>
      <c r="I757" s="42">
        <v>28350000</v>
      </c>
      <c r="J757" s="60">
        <f t="shared" si="9"/>
        <v>0.97897026831036982</v>
      </c>
      <c r="K757" s="43" t="s">
        <v>216</v>
      </c>
      <c r="L757" s="43" t="s">
        <v>77</v>
      </c>
      <c r="M757" s="43">
        <v>1</v>
      </c>
      <c r="N757" s="28"/>
      <c r="O757" s="21"/>
    </row>
    <row r="758" spans="1:15" ht="116.75" customHeight="1">
      <c r="A758" s="29" t="s">
        <v>211</v>
      </c>
      <c r="B758" s="39" t="s">
        <v>1289</v>
      </c>
      <c r="C758" s="39" t="s">
        <v>1285</v>
      </c>
      <c r="D758" s="99">
        <v>40798</v>
      </c>
      <c r="E758" s="45" t="s">
        <v>1180</v>
      </c>
      <c r="F758" s="10" t="s">
        <v>2031</v>
      </c>
      <c r="G758" s="33" t="s">
        <v>215</v>
      </c>
      <c r="H758" s="46">
        <v>43239000</v>
      </c>
      <c r="I758" s="46">
        <v>37800000</v>
      </c>
      <c r="J758" s="61">
        <f>ROUND(I758/H758,4)</f>
        <v>0.87419999999999998</v>
      </c>
      <c r="K758" s="33" t="s">
        <v>1200</v>
      </c>
      <c r="L758" s="33" t="s">
        <v>1201</v>
      </c>
      <c r="M758" s="33">
        <v>1</v>
      </c>
      <c r="N758" s="26"/>
      <c r="O758" s="21"/>
    </row>
    <row r="759" spans="1:15" ht="116.75" customHeight="1">
      <c r="A759" s="29" t="s">
        <v>211</v>
      </c>
      <c r="B759" s="39" t="s">
        <v>1290</v>
      </c>
      <c r="C759" s="39" t="s">
        <v>1285</v>
      </c>
      <c r="D759" s="58">
        <v>40634</v>
      </c>
      <c r="E759" s="45" t="s">
        <v>1180</v>
      </c>
      <c r="F759" s="10" t="s">
        <v>2031</v>
      </c>
      <c r="G759" s="33" t="s">
        <v>215</v>
      </c>
      <c r="H759" s="42">
        <v>61582500</v>
      </c>
      <c r="I759" s="42">
        <v>56175000</v>
      </c>
      <c r="J759" s="60">
        <f>I759/H759</f>
        <v>0.91219096334185845</v>
      </c>
      <c r="K759" s="43" t="s">
        <v>216</v>
      </c>
      <c r="L759" s="43" t="s">
        <v>77</v>
      </c>
      <c r="M759" s="43">
        <v>3</v>
      </c>
      <c r="N759" s="28"/>
      <c r="O759" s="21"/>
    </row>
    <row r="760" spans="1:15" ht="116.75" customHeight="1">
      <c r="A760" s="29" t="s">
        <v>211</v>
      </c>
      <c r="B760" s="39" t="s">
        <v>1291</v>
      </c>
      <c r="C760" s="39" t="s">
        <v>1285</v>
      </c>
      <c r="D760" s="58">
        <v>40634</v>
      </c>
      <c r="E760" s="45" t="s">
        <v>1180</v>
      </c>
      <c r="F760" s="10" t="s">
        <v>2031</v>
      </c>
      <c r="G760" s="33" t="s">
        <v>215</v>
      </c>
      <c r="H760" s="42">
        <v>25977000</v>
      </c>
      <c r="I760" s="42">
        <v>23520000</v>
      </c>
      <c r="J760" s="60">
        <f>I760/H760</f>
        <v>0.90541632983023446</v>
      </c>
      <c r="K760" s="43" t="s">
        <v>216</v>
      </c>
      <c r="L760" s="43" t="s">
        <v>77</v>
      </c>
      <c r="M760" s="43">
        <v>1</v>
      </c>
      <c r="N760" s="28"/>
      <c r="O760" s="21"/>
    </row>
    <row r="761" spans="1:15" ht="116.75" customHeight="1">
      <c r="A761" s="29" t="s">
        <v>211</v>
      </c>
      <c r="B761" s="39" t="s">
        <v>1292</v>
      </c>
      <c r="C761" s="39" t="s">
        <v>1285</v>
      </c>
      <c r="D761" s="58">
        <v>40634</v>
      </c>
      <c r="E761" s="45" t="s">
        <v>1180</v>
      </c>
      <c r="F761" s="10" t="s">
        <v>2031</v>
      </c>
      <c r="G761" s="33" t="s">
        <v>215</v>
      </c>
      <c r="H761" s="42">
        <v>19918500</v>
      </c>
      <c r="I761" s="42">
        <v>19425000</v>
      </c>
      <c r="J761" s="60">
        <f>I761/H761</f>
        <v>0.97522403795466528</v>
      </c>
      <c r="K761" s="43" t="s">
        <v>216</v>
      </c>
      <c r="L761" s="43" t="s">
        <v>77</v>
      </c>
      <c r="M761" s="43">
        <v>1</v>
      </c>
      <c r="N761" s="28"/>
      <c r="O761" s="21"/>
    </row>
    <row r="762" spans="1:15" ht="116.75" customHeight="1">
      <c r="A762" s="29" t="s">
        <v>211</v>
      </c>
      <c r="B762" s="39" t="s">
        <v>1293</v>
      </c>
      <c r="C762" s="39" t="s">
        <v>1294</v>
      </c>
      <c r="D762" s="58">
        <v>40634</v>
      </c>
      <c r="E762" s="45" t="s">
        <v>1180</v>
      </c>
      <c r="F762" s="10" t="s">
        <v>2031</v>
      </c>
      <c r="G762" s="33" t="s">
        <v>215</v>
      </c>
      <c r="H762" s="42">
        <v>11529000</v>
      </c>
      <c r="I762" s="42">
        <v>10815000</v>
      </c>
      <c r="J762" s="61">
        <v>0.93806921675774135</v>
      </c>
      <c r="K762" s="43" t="s">
        <v>216</v>
      </c>
      <c r="L762" s="43" t="s">
        <v>77</v>
      </c>
      <c r="M762" s="43">
        <v>1</v>
      </c>
      <c r="N762" s="28"/>
      <c r="O762" s="21"/>
    </row>
    <row r="763" spans="1:15" ht="116.75" customHeight="1">
      <c r="A763" s="29" t="s">
        <v>211</v>
      </c>
      <c r="B763" s="39" t="s">
        <v>1295</v>
      </c>
      <c r="C763" s="39" t="s">
        <v>1294</v>
      </c>
      <c r="D763" s="58">
        <v>40634</v>
      </c>
      <c r="E763" s="45" t="s">
        <v>1180</v>
      </c>
      <c r="F763" s="10" t="s">
        <v>2031</v>
      </c>
      <c r="G763" s="33" t="s">
        <v>215</v>
      </c>
      <c r="H763" s="42">
        <v>11025000</v>
      </c>
      <c r="I763" s="42">
        <v>10500000</v>
      </c>
      <c r="J763" s="61">
        <v>0.95238095238095233</v>
      </c>
      <c r="K763" s="43" t="s">
        <v>216</v>
      </c>
      <c r="L763" s="43" t="s">
        <v>77</v>
      </c>
      <c r="M763" s="43">
        <v>1</v>
      </c>
      <c r="N763" s="28"/>
      <c r="O763" s="21"/>
    </row>
    <row r="764" spans="1:15" ht="116.75" customHeight="1">
      <c r="A764" s="29" t="s">
        <v>211</v>
      </c>
      <c r="B764" s="39" t="s">
        <v>1296</v>
      </c>
      <c r="C764" s="39" t="s">
        <v>1294</v>
      </c>
      <c r="D764" s="58">
        <v>40634</v>
      </c>
      <c r="E764" s="45" t="s">
        <v>1180</v>
      </c>
      <c r="F764" s="10" t="s">
        <v>2031</v>
      </c>
      <c r="G764" s="33" t="s">
        <v>215</v>
      </c>
      <c r="H764" s="42">
        <v>17745000</v>
      </c>
      <c r="I764" s="42">
        <v>16800000</v>
      </c>
      <c r="J764" s="61">
        <v>0.94674556213017746</v>
      </c>
      <c r="K764" s="43" t="s">
        <v>216</v>
      </c>
      <c r="L764" s="43" t="s">
        <v>77</v>
      </c>
      <c r="M764" s="43">
        <v>1</v>
      </c>
      <c r="N764" s="28"/>
      <c r="O764" s="21"/>
    </row>
    <row r="765" spans="1:15" ht="116.75" customHeight="1">
      <c r="A765" s="29" t="s">
        <v>211</v>
      </c>
      <c r="B765" s="39" t="s">
        <v>1297</v>
      </c>
      <c r="C765" s="39" t="s">
        <v>1294</v>
      </c>
      <c r="D765" s="58">
        <v>40634</v>
      </c>
      <c r="E765" s="45" t="s">
        <v>1180</v>
      </c>
      <c r="F765" s="10" t="s">
        <v>2031</v>
      </c>
      <c r="G765" s="33" t="s">
        <v>215</v>
      </c>
      <c r="H765" s="42">
        <v>36141000</v>
      </c>
      <c r="I765" s="42">
        <v>33600000</v>
      </c>
      <c r="J765" s="61">
        <v>0.92969203951191171</v>
      </c>
      <c r="K765" s="43" t="s">
        <v>216</v>
      </c>
      <c r="L765" s="43" t="s">
        <v>77</v>
      </c>
      <c r="M765" s="43">
        <v>1</v>
      </c>
      <c r="N765" s="28"/>
      <c r="O765" s="21"/>
    </row>
    <row r="766" spans="1:15" ht="116.75" customHeight="1">
      <c r="A766" s="29" t="s">
        <v>211</v>
      </c>
      <c r="B766" s="39" t="s">
        <v>1298</v>
      </c>
      <c r="C766" s="39" t="s">
        <v>1294</v>
      </c>
      <c r="D766" s="58">
        <v>40634</v>
      </c>
      <c r="E766" s="45" t="s">
        <v>1180</v>
      </c>
      <c r="F766" s="10" t="s">
        <v>2031</v>
      </c>
      <c r="G766" s="33" t="s">
        <v>215</v>
      </c>
      <c r="H766" s="42">
        <v>28224000</v>
      </c>
      <c r="I766" s="42">
        <v>26775000</v>
      </c>
      <c r="J766" s="61">
        <v>0.9486607142857143</v>
      </c>
      <c r="K766" s="43" t="s">
        <v>216</v>
      </c>
      <c r="L766" s="43" t="s">
        <v>77</v>
      </c>
      <c r="M766" s="43">
        <v>1</v>
      </c>
      <c r="N766" s="28"/>
      <c r="O766" s="21"/>
    </row>
    <row r="767" spans="1:15" ht="116.75" customHeight="1">
      <c r="A767" s="29" t="s">
        <v>211</v>
      </c>
      <c r="B767" s="39" t="s">
        <v>1299</v>
      </c>
      <c r="C767" s="39" t="s">
        <v>1294</v>
      </c>
      <c r="D767" s="58">
        <v>40640</v>
      </c>
      <c r="E767" s="45" t="s">
        <v>1180</v>
      </c>
      <c r="F767" s="10" t="s">
        <v>2031</v>
      </c>
      <c r="G767" s="33" t="s">
        <v>215</v>
      </c>
      <c r="H767" s="42">
        <v>12642000</v>
      </c>
      <c r="I767" s="42">
        <v>11550000</v>
      </c>
      <c r="J767" s="61">
        <v>0.91362126245847175</v>
      </c>
      <c r="K767" s="43" t="s">
        <v>216</v>
      </c>
      <c r="L767" s="43" t="s">
        <v>77</v>
      </c>
      <c r="M767" s="43">
        <v>2</v>
      </c>
      <c r="N767" s="28"/>
      <c r="O767" s="21"/>
    </row>
    <row r="768" spans="1:15" ht="116.75" customHeight="1">
      <c r="A768" s="29" t="s">
        <v>211</v>
      </c>
      <c r="B768" s="39" t="s">
        <v>1300</v>
      </c>
      <c r="C768" s="39" t="s">
        <v>1294</v>
      </c>
      <c r="D768" s="58">
        <v>40634</v>
      </c>
      <c r="E768" s="45" t="s">
        <v>1180</v>
      </c>
      <c r="F768" s="10" t="s">
        <v>2031</v>
      </c>
      <c r="G768" s="33" t="s">
        <v>215</v>
      </c>
      <c r="H768" s="42">
        <v>45360000</v>
      </c>
      <c r="I768" s="42">
        <v>39900000</v>
      </c>
      <c r="J768" s="60">
        <f t="shared" ref="J768:J785" si="10">I768/H768</f>
        <v>0.87962962962962965</v>
      </c>
      <c r="K768" s="43" t="s">
        <v>216</v>
      </c>
      <c r="L768" s="43" t="s">
        <v>77</v>
      </c>
      <c r="M768" s="43">
        <v>1</v>
      </c>
      <c r="N768" s="28"/>
      <c r="O768" s="21"/>
    </row>
    <row r="769" spans="1:15" ht="116.75" customHeight="1">
      <c r="A769" s="29" t="s">
        <v>211</v>
      </c>
      <c r="B769" s="39" t="s">
        <v>1301</v>
      </c>
      <c r="C769" s="39" t="s">
        <v>1294</v>
      </c>
      <c r="D769" s="58">
        <v>40634</v>
      </c>
      <c r="E769" s="45" t="s">
        <v>1180</v>
      </c>
      <c r="F769" s="10" t="s">
        <v>2031</v>
      </c>
      <c r="G769" s="33" t="s">
        <v>215</v>
      </c>
      <c r="H769" s="42">
        <v>90541500</v>
      </c>
      <c r="I769" s="42">
        <v>82950000</v>
      </c>
      <c r="J769" s="60">
        <f t="shared" si="10"/>
        <v>0.91615447060187871</v>
      </c>
      <c r="K769" s="43" t="s">
        <v>216</v>
      </c>
      <c r="L769" s="43" t="s">
        <v>77</v>
      </c>
      <c r="M769" s="43">
        <v>4</v>
      </c>
      <c r="N769" s="28"/>
      <c r="O769" s="21"/>
    </row>
    <row r="770" spans="1:15" ht="116.75" customHeight="1">
      <c r="A770" s="29" t="s">
        <v>211</v>
      </c>
      <c r="B770" s="39" t="s">
        <v>1302</v>
      </c>
      <c r="C770" s="39" t="s">
        <v>1294</v>
      </c>
      <c r="D770" s="58">
        <v>40634</v>
      </c>
      <c r="E770" s="45" t="s">
        <v>1180</v>
      </c>
      <c r="F770" s="10" t="s">
        <v>2031</v>
      </c>
      <c r="G770" s="33" t="s">
        <v>215</v>
      </c>
      <c r="H770" s="42">
        <v>58033500</v>
      </c>
      <c r="I770" s="42">
        <v>56595000</v>
      </c>
      <c r="J770" s="60">
        <f t="shared" si="10"/>
        <v>0.97521259272661476</v>
      </c>
      <c r="K770" s="43" t="s">
        <v>216</v>
      </c>
      <c r="L770" s="43" t="s">
        <v>77</v>
      </c>
      <c r="M770" s="43">
        <v>1</v>
      </c>
      <c r="N770" s="28"/>
      <c r="O770" s="21"/>
    </row>
    <row r="771" spans="1:15" ht="116.75" customHeight="1">
      <c r="A771" s="29" t="s">
        <v>211</v>
      </c>
      <c r="B771" s="39" t="s">
        <v>1303</v>
      </c>
      <c r="C771" s="39" t="s">
        <v>1294</v>
      </c>
      <c r="D771" s="58">
        <v>40634</v>
      </c>
      <c r="E771" s="45" t="s">
        <v>1180</v>
      </c>
      <c r="F771" s="10" t="s">
        <v>2031</v>
      </c>
      <c r="G771" s="33" t="s">
        <v>215</v>
      </c>
      <c r="H771" s="42">
        <v>38503500</v>
      </c>
      <c r="I771" s="42">
        <v>37170000</v>
      </c>
      <c r="J771" s="60">
        <f t="shared" si="10"/>
        <v>0.96536678483774208</v>
      </c>
      <c r="K771" s="43" t="s">
        <v>216</v>
      </c>
      <c r="L771" s="43" t="s">
        <v>77</v>
      </c>
      <c r="M771" s="43">
        <v>2</v>
      </c>
      <c r="N771" s="28"/>
      <c r="O771" s="21"/>
    </row>
    <row r="772" spans="1:15" ht="116.75" customHeight="1">
      <c r="A772" s="29" t="s">
        <v>211</v>
      </c>
      <c r="B772" s="39" t="s">
        <v>1304</v>
      </c>
      <c r="C772" s="39" t="s">
        <v>1294</v>
      </c>
      <c r="D772" s="58">
        <v>40634</v>
      </c>
      <c r="E772" s="45" t="s">
        <v>1180</v>
      </c>
      <c r="F772" s="10" t="s">
        <v>2031</v>
      </c>
      <c r="G772" s="33" t="s">
        <v>215</v>
      </c>
      <c r="H772" s="42">
        <v>19918500</v>
      </c>
      <c r="I772" s="42">
        <v>19215000</v>
      </c>
      <c r="J772" s="60">
        <f t="shared" si="10"/>
        <v>0.9646810753821824</v>
      </c>
      <c r="K772" s="43" t="s">
        <v>216</v>
      </c>
      <c r="L772" s="43" t="s">
        <v>77</v>
      </c>
      <c r="M772" s="43">
        <v>1</v>
      </c>
      <c r="N772" s="28"/>
      <c r="O772" s="21"/>
    </row>
    <row r="773" spans="1:15" ht="116.75" customHeight="1">
      <c r="A773" s="29" t="s">
        <v>211</v>
      </c>
      <c r="B773" s="39" t="s">
        <v>1305</v>
      </c>
      <c r="C773" s="39" t="s">
        <v>1306</v>
      </c>
      <c r="D773" s="58">
        <v>40646</v>
      </c>
      <c r="E773" s="45" t="s">
        <v>1180</v>
      </c>
      <c r="F773" s="10" t="s">
        <v>2031</v>
      </c>
      <c r="G773" s="33" t="s">
        <v>215</v>
      </c>
      <c r="H773" s="46">
        <v>27499500</v>
      </c>
      <c r="I773" s="46">
        <v>24255000</v>
      </c>
      <c r="J773" s="60">
        <f t="shared" si="10"/>
        <v>0.88201603665521189</v>
      </c>
      <c r="K773" s="43" t="s">
        <v>216</v>
      </c>
      <c r="L773" s="43" t="s">
        <v>77</v>
      </c>
      <c r="M773" s="43">
        <v>3</v>
      </c>
      <c r="N773" s="28"/>
      <c r="O773" s="21"/>
    </row>
    <row r="774" spans="1:15" ht="116.75" customHeight="1">
      <c r="A774" s="29" t="s">
        <v>211</v>
      </c>
      <c r="B774" s="39" t="s">
        <v>1307</v>
      </c>
      <c r="C774" s="39" t="s">
        <v>1306</v>
      </c>
      <c r="D774" s="58">
        <v>40634</v>
      </c>
      <c r="E774" s="45" t="s">
        <v>1180</v>
      </c>
      <c r="F774" s="10" t="s">
        <v>2031</v>
      </c>
      <c r="G774" s="33" t="s">
        <v>215</v>
      </c>
      <c r="H774" s="46">
        <v>25231500</v>
      </c>
      <c r="I774" s="46">
        <v>23310000</v>
      </c>
      <c r="J774" s="60">
        <f t="shared" si="10"/>
        <v>0.92384519350811489</v>
      </c>
      <c r="K774" s="43" t="s">
        <v>216</v>
      </c>
      <c r="L774" s="43" t="s">
        <v>77</v>
      </c>
      <c r="M774" s="43">
        <v>3</v>
      </c>
      <c r="N774" s="28"/>
      <c r="O774" s="21"/>
    </row>
    <row r="775" spans="1:15" ht="116.75" customHeight="1">
      <c r="A775" s="29" t="s">
        <v>211</v>
      </c>
      <c r="B775" s="39" t="s">
        <v>1308</v>
      </c>
      <c r="C775" s="39" t="s">
        <v>1309</v>
      </c>
      <c r="D775" s="58">
        <v>40823</v>
      </c>
      <c r="E775" s="45" t="s">
        <v>1180</v>
      </c>
      <c r="F775" s="10" t="s">
        <v>2031</v>
      </c>
      <c r="G775" s="33" t="s">
        <v>215</v>
      </c>
      <c r="H775" s="46">
        <v>7161000</v>
      </c>
      <c r="I775" s="46">
        <v>5040000</v>
      </c>
      <c r="J775" s="60">
        <f t="shared" si="10"/>
        <v>0.70381231671554256</v>
      </c>
      <c r="K775" s="43" t="s">
        <v>216</v>
      </c>
      <c r="L775" s="43" t="s">
        <v>77</v>
      </c>
      <c r="M775" s="43">
        <v>1</v>
      </c>
      <c r="N775" s="28"/>
      <c r="O775" s="21"/>
    </row>
    <row r="776" spans="1:15" ht="116.75" customHeight="1">
      <c r="A776" s="29" t="s">
        <v>211</v>
      </c>
      <c r="B776" s="39" t="s">
        <v>1310</v>
      </c>
      <c r="C776" s="39" t="s">
        <v>1306</v>
      </c>
      <c r="D776" s="58">
        <v>40648</v>
      </c>
      <c r="E776" s="45" t="s">
        <v>1311</v>
      </c>
      <c r="F776" s="10" t="s">
        <v>2031</v>
      </c>
      <c r="G776" s="33" t="s">
        <v>215</v>
      </c>
      <c r="H776" s="46">
        <v>14983500</v>
      </c>
      <c r="I776" s="46">
        <v>12600000</v>
      </c>
      <c r="J776" s="60">
        <f>I776/H776</f>
        <v>0.84092501751927118</v>
      </c>
      <c r="K776" s="43" t="s">
        <v>216</v>
      </c>
      <c r="L776" s="43" t="s">
        <v>77</v>
      </c>
      <c r="M776" s="43">
        <v>5</v>
      </c>
      <c r="N776" s="28"/>
      <c r="O776" s="21"/>
    </row>
    <row r="777" spans="1:15" ht="116.75" customHeight="1">
      <c r="A777" s="29" t="s">
        <v>211</v>
      </c>
      <c r="B777" s="45" t="s">
        <v>1312</v>
      </c>
      <c r="C777" s="39" t="s">
        <v>1313</v>
      </c>
      <c r="D777" s="104">
        <v>40634</v>
      </c>
      <c r="E777" s="45" t="s">
        <v>1180</v>
      </c>
      <c r="F777" s="10" t="s">
        <v>2031</v>
      </c>
      <c r="G777" s="33" t="s">
        <v>215</v>
      </c>
      <c r="H777" s="46">
        <v>38514000</v>
      </c>
      <c r="I777" s="46">
        <v>36225000</v>
      </c>
      <c r="J777" s="60">
        <f t="shared" si="10"/>
        <v>0.94056706652126498</v>
      </c>
      <c r="K777" s="43" t="s">
        <v>216</v>
      </c>
      <c r="L777" s="43" t="s">
        <v>77</v>
      </c>
      <c r="M777" s="43">
        <v>2</v>
      </c>
      <c r="N777" s="28"/>
      <c r="O777" s="21"/>
    </row>
    <row r="778" spans="1:15" ht="116.75" customHeight="1">
      <c r="A778" s="29" t="s">
        <v>211</v>
      </c>
      <c r="B778" s="45" t="s">
        <v>1314</v>
      </c>
      <c r="C778" s="39" t="s">
        <v>1313</v>
      </c>
      <c r="D778" s="104">
        <v>40634</v>
      </c>
      <c r="E778" s="45" t="s">
        <v>1180</v>
      </c>
      <c r="F778" s="10" t="s">
        <v>2031</v>
      </c>
      <c r="G778" s="33" t="s">
        <v>215</v>
      </c>
      <c r="H778" s="46">
        <v>29484000</v>
      </c>
      <c r="I778" s="46">
        <v>27825000</v>
      </c>
      <c r="J778" s="60">
        <f t="shared" si="10"/>
        <v>0.94373219373219375</v>
      </c>
      <c r="K778" s="43" t="s">
        <v>216</v>
      </c>
      <c r="L778" s="43" t="s">
        <v>77</v>
      </c>
      <c r="M778" s="53">
        <v>2</v>
      </c>
      <c r="N778" s="28"/>
      <c r="O778" s="21"/>
    </row>
    <row r="779" spans="1:15" ht="116.75" customHeight="1">
      <c r="A779" s="29" t="s">
        <v>211</v>
      </c>
      <c r="B779" s="45" t="s">
        <v>1315</v>
      </c>
      <c r="C779" s="39" t="s">
        <v>1313</v>
      </c>
      <c r="D779" s="104">
        <v>40634</v>
      </c>
      <c r="E779" s="45" t="s">
        <v>1180</v>
      </c>
      <c r="F779" s="10" t="s">
        <v>2031</v>
      </c>
      <c r="G779" s="33" t="s">
        <v>215</v>
      </c>
      <c r="H779" s="46">
        <v>39742500</v>
      </c>
      <c r="I779" s="46">
        <v>38850000</v>
      </c>
      <c r="J779" s="60">
        <f t="shared" si="10"/>
        <v>0.97754293262879788</v>
      </c>
      <c r="K779" s="43" t="s">
        <v>216</v>
      </c>
      <c r="L779" s="43" t="s">
        <v>77</v>
      </c>
      <c r="M779" s="53">
        <v>2</v>
      </c>
      <c r="N779" s="28"/>
      <c r="O779" s="21"/>
    </row>
    <row r="780" spans="1:15" ht="116.75" customHeight="1">
      <c r="A780" s="29" t="s">
        <v>211</v>
      </c>
      <c r="B780" s="45" t="s">
        <v>1316</v>
      </c>
      <c r="C780" s="39" t="s">
        <v>1313</v>
      </c>
      <c r="D780" s="104">
        <v>40634</v>
      </c>
      <c r="E780" s="45" t="s">
        <v>1180</v>
      </c>
      <c r="F780" s="10" t="s">
        <v>2031</v>
      </c>
      <c r="G780" s="33" t="s">
        <v>215</v>
      </c>
      <c r="H780" s="46">
        <v>48069000</v>
      </c>
      <c r="I780" s="46">
        <v>46725000</v>
      </c>
      <c r="J780" s="60">
        <f t="shared" si="10"/>
        <v>0.97204019222367843</v>
      </c>
      <c r="K780" s="43" t="s">
        <v>216</v>
      </c>
      <c r="L780" s="43" t="s">
        <v>77</v>
      </c>
      <c r="M780" s="53">
        <v>2</v>
      </c>
      <c r="N780" s="28"/>
      <c r="O780" s="21"/>
    </row>
    <row r="781" spans="1:15" ht="116.75" customHeight="1">
      <c r="A781" s="29" t="s">
        <v>211</v>
      </c>
      <c r="B781" s="45" t="s">
        <v>1317</v>
      </c>
      <c r="C781" s="39" t="s">
        <v>1313</v>
      </c>
      <c r="D781" s="104">
        <v>40634</v>
      </c>
      <c r="E781" s="45" t="s">
        <v>1180</v>
      </c>
      <c r="F781" s="10" t="s">
        <v>2031</v>
      </c>
      <c r="G781" s="33" t="s">
        <v>215</v>
      </c>
      <c r="H781" s="46">
        <v>21231000</v>
      </c>
      <c r="I781" s="46">
        <v>21000000</v>
      </c>
      <c r="J781" s="60">
        <f t="shared" si="10"/>
        <v>0.98911968348170132</v>
      </c>
      <c r="K781" s="43" t="s">
        <v>216</v>
      </c>
      <c r="L781" s="43" t="s">
        <v>77</v>
      </c>
      <c r="M781" s="53">
        <v>1</v>
      </c>
      <c r="N781" s="28"/>
      <c r="O781" s="21"/>
    </row>
    <row r="782" spans="1:15" ht="116.75" customHeight="1">
      <c r="A782" s="29" t="s">
        <v>211</v>
      </c>
      <c r="B782" s="45" t="s">
        <v>1318</v>
      </c>
      <c r="C782" s="39" t="s">
        <v>1313</v>
      </c>
      <c r="D782" s="104">
        <v>40634</v>
      </c>
      <c r="E782" s="45" t="s">
        <v>1180</v>
      </c>
      <c r="F782" s="10" t="s">
        <v>2031</v>
      </c>
      <c r="G782" s="33" t="s">
        <v>215</v>
      </c>
      <c r="H782" s="46">
        <v>55324500</v>
      </c>
      <c r="I782" s="46">
        <v>49350000</v>
      </c>
      <c r="J782" s="60">
        <f t="shared" si="10"/>
        <v>0.89200986904535962</v>
      </c>
      <c r="K782" s="43" t="s">
        <v>216</v>
      </c>
      <c r="L782" s="43" t="s">
        <v>77</v>
      </c>
      <c r="M782" s="53">
        <v>4</v>
      </c>
      <c r="N782" s="28"/>
      <c r="O782" s="21"/>
    </row>
    <row r="783" spans="1:15" ht="116.75" customHeight="1">
      <c r="A783" s="29" t="s">
        <v>211</v>
      </c>
      <c r="B783" s="45" t="s">
        <v>1319</v>
      </c>
      <c r="C783" s="39" t="s">
        <v>1313</v>
      </c>
      <c r="D783" s="104">
        <v>40634</v>
      </c>
      <c r="E783" s="45" t="s">
        <v>1180</v>
      </c>
      <c r="F783" s="10" t="s">
        <v>2031</v>
      </c>
      <c r="G783" s="33" t="s">
        <v>215</v>
      </c>
      <c r="H783" s="46">
        <v>9156000</v>
      </c>
      <c r="I783" s="46">
        <v>8400000</v>
      </c>
      <c r="J783" s="60">
        <f t="shared" si="10"/>
        <v>0.91743119266055051</v>
      </c>
      <c r="K783" s="43" t="s">
        <v>216</v>
      </c>
      <c r="L783" s="43" t="s">
        <v>77</v>
      </c>
      <c r="M783" s="53">
        <v>1</v>
      </c>
      <c r="N783" s="28"/>
      <c r="O783" s="21"/>
    </row>
    <row r="784" spans="1:15" ht="116.75" customHeight="1">
      <c r="A784" s="29" t="s">
        <v>211</v>
      </c>
      <c r="B784" s="45" t="s">
        <v>1320</v>
      </c>
      <c r="C784" s="39" t="s">
        <v>1313</v>
      </c>
      <c r="D784" s="104">
        <v>40634</v>
      </c>
      <c r="E784" s="45" t="s">
        <v>1180</v>
      </c>
      <c r="F784" s="10" t="s">
        <v>2031</v>
      </c>
      <c r="G784" s="33" t="s">
        <v>215</v>
      </c>
      <c r="H784" s="46">
        <v>38178000</v>
      </c>
      <c r="I784" s="46">
        <v>33600000</v>
      </c>
      <c r="J784" s="60">
        <f t="shared" si="10"/>
        <v>0.88008800880088012</v>
      </c>
      <c r="K784" s="43" t="s">
        <v>216</v>
      </c>
      <c r="L784" s="43" t="s">
        <v>77</v>
      </c>
      <c r="M784" s="53">
        <v>1</v>
      </c>
      <c r="N784" s="28"/>
      <c r="O784" s="21"/>
    </row>
    <row r="785" spans="1:15" ht="116.75" customHeight="1">
      <c r="A785" s="29" t="s">
        <v>211</v>
      </c>
      <c r="B785" s="45" t="s">
        <v>1321</v>
      </c>
      <c r="C785" s="39" t="s">
        <v>1313</v>
      </c>
      <c r="D785" s="104">
        <v>40634</v>
      </c>
      <c r="E785" s="45" t="s">
        <v>1180</v>
      </c>
      <c r="F785" s="10" t="s">
        <v>2031</v>
      </c>
      <c r="G785" s="33" t="s">
        <v>215</v>
      </c>
      <c r="H785" s="46">
        <v>37947000</v>
      </c>
      <c r="I785" s="46">
        <v>30975000</v>
      </c>
      <c r="J785" s="60">
        <f t="shared" si="10"/>
        <v>0.81627006087437737</v>
      </c>
      <c r="K785" s="43" t="s">
        <v>216</v>
      </c>
      <c r="L785" s="43" t="s">
        <v>77</v>
      </c>
      <c r="M785" s="53">
        <v>2</v>
      </c>
      <c r="N785" s="28"/>
      <c r="O785" s="21"/>
    </row>
    <row r="786" spans="1:15" ht="116.75" customHeight="1">
      <c r="A786" s="29" t="s">
        <v>211</v>
      </c>
      <c r="B786" s="39" t="s">
        <v>1322</v>
      </c>
      <c r="C786" s="39" t="s">
        <v>1313</v>
      </c>
      <c r="D786" s="99">
        <v>40722</v>
      </c>
      <c r="E786" s="45" t="s">
        <v>1180</v>
      </c>
      <c r="F786" s="10" t="s">
        <v>2031</v>
      </c>
      <c r="G786" s="33" t="s">
        <v>215</v>
      </c>
      <c r="H786" s="46">
        <v>14616000</v>
      </c>
      <c r="I786" s="46">
        <v>13545000</v>
      </c>
      <c r="J786" s="61">
        <f>ROUND(I786/H786,4)</f>
        <v>0.92669999999999997</v>
      </c>
      <c r="K786" s="33" t="s">
        <v>1200</v>
      </c>
      <c r="L786" s="33" t="s">
        <v>1201</v>
      </c>
      <c r="M786" s="33">
        <v>2</v>
      </c>
      <c r="N786" s="28"/>
      <c r="O786" s="21"/>
    </row>
    <row r="787" spans="1:15" ht="116.75" customHeight="1">
      <c r="A787" s="29" t="s">
        <v>211</v>
      </c>
      <c r="B787" s="39" t="s">
        <v>1323</v>
      </c>
      <c r="C787" s="39" t="s">
        <v>1313</v>
      </c>
      <c r="D787" s="99">
        <v>40840</v>
      </c>
      <c r="E787" s="45" t="s">
        <v>1180</v>
      </c>
      <c r="F787" s="10" t="s">
        <v>2031</v>
      </c>
      <c r="G787" s="33" t="s">
        <v>215</v>
      </c>
      <c r="H787" s="46">
        <v>24076500</v>
      </c>
      <c r="I787" s="46">
        <v>19110000</v>
      </c>
      <c r="J787" s="61">
        <f>ROUND(I787/H787,4)</f>
        <v>0.79369999999999996</v>
      </c>
      <c r="K787" s="33" t="s">
        <v>1200</v>
      </c>
      <c r="L787" s="33" t="s">
        <v>1201</v>
      </c>
      <c r="M787" s="33">
        <v>4</v>
      </c>
      <c r="N787" s="28"/>
      <c r="O787" s="21"/>
    </row>
    <row r="788" spans="1:15" ht="116.75" customHeight="1">
      <c r="A788" s="29" t="s">
        <v>211</v>
      </c>
      <c r="B788" s="39" t="s">
        <v>1324</v>
      </c>
      <c r="C788" s="39" t="s">
        <v>1313</v>
      </c>
      <c r="D788" s="58">
        <v>40847</v>
      </c>
      <c r="E788" s="45" t="s">
        <v>1180</v>
      </c>
      <c r="F788" s="10" t="s">
        <v>2031</v>
      </c>
      <c r="G788" s="33" t="s">
        <v>215</v>
      </c>
      <c r="H788" s="27">
        <v>4284000</v>
      </c>
      <c r="I788" s="27">
        <v>4147500</v>
      </c>
      <c r="J788" s="61">
        <f>ROUND(I788/H788,4)</f>
        <v>0.96809999999999996</v>
      </c>
      <c r="K788" s="33" t="s">
        <v>1200</v>
      </c>
      <c r="L788" s="33" t="s">
        <v>1201</v>
      </c>
      <c r="M788" s="43">
        <v>3</v>
      </c>
      <c r="N788" s="28"/>
      <c r="O788" s="21"/>
    </row>
    <row r="789" spans="1:15" ht="118.5" customHeight="1">
      <c r="A789" s="29" t="s">
        <v>211</v>
      </c>
      <c r="B789" s="26" t="s">
        <v>1325</v>
      </c>
      <c r="C789" s="26" t="s">
        <v>1326</v>
      </c>
      <c r="D789" s="58">
        <v>40634</v>
      </c>
      <c r="E789" s="26" t="s">
        <v>1180</v>
      </c>
      <c r="F789" s="10" t="s">
        <v>2031</v>
      </c>
      <c r="G789" s="33" t="s">
        <v>1327</v>
      </c>
      <c r="H789" s="27">
        <v>59850000</v>
      </c>
      <c r="I789" s="27">
        <v>55650000</v>
      </c>
      <c r="J789" s="60">
        <f t="shared" ref="J789:J810" si="11">I789/H789</f>
        <v>0.92982456140350878</v>
      </c>
      <c r="K789" s="43" t="s">
        <v>216</v>
      </c>
      <c r="L789" s="43" t="s">
        <v>77</v>
      </c>
      <c r="M789" s="43">
        <v>1</v>
      </c>
      <c r="N789" s="28"/>
      <c r="O789" s="21"/>
    </row>
    <row r="790" spans="1:15" ht="116.75" customHeight="1">
      <c r="A790" s="29" t="s">
        <v>211</v>
      </c>
      <c r="B790" s="26" t="s">
        <v>1328</v>
      </c>
      <c r="C790" s="26" t="s">
        <v>1326</v>
      </c>
      <c r="D790" s="58">
        <v>40634</v>
      </c>
      <c r="E790" s="26" t="s">
        <v>1180</v>
      </c>
      <c r="F790" s="10" t="s">
        <v>2031</v>
      </c>
      <c r="G790" s="26" t="s">
        <v>1327</v>
      </c>
      <c r="H790" s="27">
        <v>26544000</v>
      </c>
      <c r="I790" s="27">
        <v>21525000</v>
      </c>
      <c r="J790" s="60">
        <f t="shared" si="11"/>
        <v>0.81091772151898733</v>
      </c>
      <c r="K790" s="43" t="s">
        <v>216</v>
      </c>
      <c r="L790" s="43" t="s">
        <v>77</v>
      </c>
      <c r="M790" s="43">
        <v>3</v>
      </c>
      <c r="N790" s="28"/>
      <c r="O790" s="21"/>
    </row>
    <row r="791" spans="1:15" ht="116.75" customHeight="1">
      <c r="A791" s="29" t="s">
        <v>211</v>
      </c>
      <c r="B791" s="26" t="s">
        <v>1329</v>
      </c>
      <c r="C791" s="26" t="s">
        <v>1326</v>
      </c>
      <c r="D791" s="58">
        <v>40640</v>
      </c>
      <c r="E791" s="26" t="s">
        <v>1180</v>
      </c>
      <c r="F791" s="10" t="s">
        <v>2031</v>
      </c>
      <c r="G791" s="26" t="s">
        <v>1327</v>
      </c>
      <c r="H791" s="27">
        <v>44257500</v>
      </c>
      <c r="I791" s="27">
        <v>39900000</v>
      </c>
      <c r="J791" s="60">
        <f t="shared" si="11"/>
        <v>0.9015421115065243</v>
      </c>
      <c r="K791" s="43" t="s">
        <v>216</v>
      </c>
      <c r="L791" s="43" t="s">
        <v>77</v>
      </c>
      <c r="M791" s="43">
        <v>5</v>
      </c>
      <c r="N791" s="28"/>
      <c r="O791" s="21"/>
    </row>
    <row r="792" spans="1:15" ht="116.75" customHeight="1">
      <c r="A792" s="29" t="s">
        <v>211</v>
      </c>
      <c r="B792" s="26" t="s">
        <v>1330</v>
      </c>
      <c r="C792" s="26" t="s">
        <v>1326</v>
      </c>
      <c r="D792" s="58">
        <v>40714</v>
      </c>
      <c r="E792" s="26" t="s">
        <v>1180</v>
      </c>
      <c r="F792" s="10" t="s">
        <v>2031</v>
      </c>
      <c r="G792" s="26" t="s">
        <v>1327</v>
      </c>
      <c r="H792" s="27">
        <v>1491000</v>
      </c>
      <c r="I792" s="27">
        <v>1470000</v>
      </c>
      <c r="J792" s="60">
        <f>ROUND(I792/H792,4)</f>
        <v>0.9859</v>
      </c>
      <c r="K792" s="43" t="s">
        <v>216</v>
      </c>
      <c r="L792" s="43" t="s">
        <v>77</v>
      </c>
      <c r="M792" s="43">
        <v>1</v>
      </c>
      <c r="N792" s="28"/>
      <c r="O792" s="21"/>
    </row>
    <row r="793" spans="1:15" ht="116.75" customHeight="1">
      <c r="A793" s="29" t="s">
        <v>211</v>
      </c>
      <c r="B793" s="26" t="s">
        <v>1331</v>
      </c>
      <c r="C793" s="26" t="s">
        <v>1326</v>
      </c>
      <c r="D793" s="58">
        <v>40781</v>
      </c>
      <c r="E793" s="26" t="s">
        <v>1180</v>
      </c>
      <c r="F793" s="10" t="s">
        <v>2031</v>
      </c>
      <c r="G793" s="33" t="s">
        <v>1327</v>
      </c>
      <c r="H793" s="27">
        <v>11539500</v>
      </c>
      <c r="I793" s="27">
        <v>10080000</v>
      </c>
      <c r="J793" s="60">
        <f t="shared" si="11"/>
        <v>0.87352138307552318</v>
      </c>
      <c r="K793" s="43" t="s">
        <v>216</v>
      </c>
      <c r="L793" s="43" t="s">
        <v>77</v>
      </c>
      <c r="M793" s="43">
        <v>5</v>
      </c>
      <c r="N793" s="28"/>
      <c r="O793" s="21"/>
    </row>
    <row r="794" spans="1:15" ht="116.75" customHeight="1">
      <c r="A794" s="29" t="s">
        <v>211</v>
      </c>
      <c r="B794" s="26" t="s">
        <v>1332</v>
      </c>
      <c r="C794" s="26" t="s">
        <v>1326</v>
      </c>
      <c r="D794" s="58">
        <v>40898</v>
      </c>
      <c r="E794" s="26" t="s">
        <v>1180</v>
      </c>
      <c r="F794" s="10" t="s">
        <v>2031</v>
      </c>
      <c r="G794" s="33" t="s">
        <v>1327</v>
      </c>
      <c r="H794" s="27">
        <v>38944500</v>
      </c>
      <c r="I794" s="27">
        <v>35700000</v>
      </c>
      <c r="J794" s="60">
        <f t="shared" si="11"/>
        <v>0.91668913453761125</v>
      </c>
      <c r="K794" s="43" t="s">
        <v>216</v>
      </c>
      <c r="L794" s="43" t="s">
        <v>77</v>
      </c>
      <c r="M794" s="43">
        <v>2</v>
      </c>
      <c r="N794" s="28"/>
      <c r="O794" s="21"/>
    </row>
    <row r="795" spans="1:15" ht="116.75" customHeight="1">
      <c r="A795" s="29" t="s">
        <v>211</v>
      </c>
      <c r="B795" s="26" t="s">
        <v>1333</v>
      </c>
      <c r="C795" s="26" t="s">
        <v>1334</v>
      </c>
      <c r="D795" s="58">
        <v>40799</v>
      </c>
      <c r="E795" s="26" t="s">
        <v>1335</v>
      </c>
      <c r="F795" s="10" t="s">
        <v>2031</v>
      </c>
      <c r="G795" s="33" t="s">
        <v>1327</v>
      </c>
      <c r="H795" s="27">
        <v>11539500</v>
      </c>
      <c r="I795" s="27">
        <v>10500000</v>
      </c>
      <c r="J795" s="60">
        <f t="shared" si="11"/>
        <v>0.90991810737033663</v>
      </c>
      <c r="K795" s="43" t="s">
        <v>216</v>
      </c>
      <c r="L795" s="43" t="s">
        <v>77</v>
      </c>
      <c r="M795" s="43">
        <v>4</v>
      </c>
      <c r="N795" s="28"/>
      <c r="O795" s="21"/>
    </row>
    <row r="796" spans="1:15" ht="116.75" customHeight="1">
      <c r="A796" s="29" t="s">
        <v>211</v>
      </c>
      <c r="B796" s="26" t="s">
        <v>1336</v>
      </c>
      <c r="C796" s="26" t="s">
        <v>1337</v>
      </c>
      <c r="D796" s="58">
        <v>40904</v>
      </c>
      <c r="E796" s="26" t="s">
        <v>1338</v>
      </c>
      <c r="F796" s="10" t="s">
        <v>2031</v>
      </c>
      <c r="G796" s="33" t="s">
        <v>1339</v>
      </c>
      <c r="H796" s="27">
        <v>9891000</v>
      </c>
      <c r="I796" s="27">
        <v>8715000</v>
      </c>
      <c r="J796" s="60">
        <f t="shared" si="11"/>
        <v>0.88110403397027603</v>
      </c>
      <c r="K796" s="43" t="s">
        <v>216</v>
      </c>
      <c r="L796" s="43" t="s">
        <v>77</v>
      </c>
      <c r="M796" s="43">
        <v>1</v>
      </c>
      <c r="N796" s="28"/>
      <c r="O796" s="21"/>
    </row>
    <row r="797" spans="1:15" ht="116.75" customHeight="1">
      <c r="A797" s="29" t="s">
        <v>211</v>
      </c>
      <c r="B797" s="39" t="s">
        <v>1340</v>
      </c>
      <c r="C797" s="39" t="s">
        <v>1341</v>
      </c>
      <c r="D797" s="58">
        <v>40634</v>
      </c>
      <c r="E797" s="45" t="s">
        <v>1180</v>
      </c>
      <c r="F797" s="10" t="s">
        <v>2031</v>
      </c>
      <c r="G797" s="33" t="s">
        <v>215</v>
      </c>
      <c r="H797" s="46">
        <v>19855500</v>
      </c>
      <c r="I797" s="42">
        <v>18690000</v>
      </c>
      <c r="J797" s="60">
        <f t="shared" si="11"/>
        <v>0.94130089899524061</v>
      </c>
      <c r="K797" s="43" t="s">
        <v>216</v>
      </c>
      <c r="L797" s="43" t="s">
        <v>77</v>
      </c>
      <c r="M797" s="53">
        <v>1</v>
      </c>
      <c r="N797" s="28"/>
      <c r="O797" s="21"/>
    </row>
    <row r="798" spans="1:15" ht="116.75" customHeight="1">
      <c r="A798" s="29" t="s">
        <v>211</v>
      </c>
      <c r="B798" s="39" t="s">
        <v>1342</v>
      </c>
      <c r="C798" s="39" t="s">
        <v>1341</v>
      </c>
      <c r="D798" s="58">
        <v>40634</v>
      </c>
      <c r="E798" s="45" t="s">
        <v>1180</v>
      </c>
      <c r="F798" s="10" t="s">
        <v>2031</v>
      </c>
      <c r="G798" s="33" t="s">
        <v>215</v>
      </c>
      <c r="H798" s="46">
        <v>22785000</v>
      </c>
      <c r="I798" s="42">
        <v>21000000</v>
      </c>
      <c r="J798" s="60">
        <f t="shared" si="11"/>
        <v>0.92165898617511521</v>
      </c>
      <c r="K798" s="43" t="s">
        <v>216</v>
      </c>
      <c r="L798" s="43" t="s">
        <v>77</v>
      </c>
      <c r="M798" s="53">
        <v>1</v>
      </c>
      <c r="N798" s="28"/>
      <c r="O798" s="21"/>
    </row>
    <row r="799" spans="1:15" ht="116.75" customHeight="1">
      <c r="A799" s="29" t="s">
        <v>211</v>
      </c>
      <c r="B799" s="39" t="s">
        <v>1343</v>
      </c>
      <c r="C799" s="39" t="s">
        <v>1341</v>
      </c>
      <c r="D799" s="58">
        <v>40634</v>
      </c>
      <c r="E799" s="45" t="s">
        <v>1180</v>
      </c>
      <c r="F799" s="10" t="s">
        <v>2031</v>
      </c>
      <c r="G799" s="33" t="s">
        <v>215</v>
      </c>
      <c r="H799" s="46">
        <v>123921000</v>
      </c>
      <c r="I799" s="42">
        <v>112350000</v>
      </c>
      <c r="J799" s="60">
        <f t="shared" si="11"/>
        <v>0.90662599559396717</v>
      </c>
      <c r="K799" s="43" t="s">
        <v>216</v>
      </c>
      <c r="L799" s="43" t="s">
        <v>77</v>
      </c>
      <c r="M799" s="53">
        <v>1</v>
      </c>
      <c r="N799" s="28"/>
      <c r="O799" s="21"/>
    </row>
    <row r="800" spans="1:15" ht="116.75" customHeight="1">
      <c r="A800" s="29" t="s">
        <v>211</v>
      </c>
      <c r="B800" s="39" t="s">
        <v>1344</v>
      </c>
      <c r="C800" s="39" t="s">
        <v>1341</v>
      </c>
      <c r="D800" s="58">
        <v>40634</v>
      </c>
      <c r="E800" s="45" t="s">
        <v>1180</v>
      </c>
      <c r="F800" s="10" t="s">
        <v>2031</v>
      </c>
      <c r="G800" s="33" t="s">
        <v>215</v>
      </c>
      <c r="H800" s="46">
        <v>43711500</v>
      </c>
      <c r="I800" s="42">
        <v>38850000</v>
      </c>
      <c r="J800" s="60">
        <f t="shared" si="11"/>
        <v>0.88878212827288017</v>
      </c>
      <c r="K800" s="43" t="s">
        <v>216</v>
      </c>
      <c r="L800" s="43" t="s">
        <v>77</v>
      </c>
      <c r="M800" s="53">
        <v>2</v>
      </c>
      <c r="N800" s="28"/>
      <c r="O800" s="21"/>
    </row>
    <row r="801" spans="1:15" ht="116.75" customHeight="1">
      <c r="A801" s="29" t="s">
        <v>211</v>
      </c>
      <c r="B801" s="39" t="s">
        <v>1345</v>
      </c>
      <c r="C801" s="39" t="s">
        <v>1341</v>
      </c>
      <c r="D801" s="99">
        <v>40634</v>
      </c>
      <c r="E801" s="45" t="s">
        <v>1180</v>
      </c>
      <c r="F801" s="10" t="s">
        <v>2031</v>
      </c>
      <c r="G801" s="33" t="s">
        <v>215</v>
      </c>
      <c r="H801" s="46">
        <v>68796000</v>
      </c>
      <c r="I801" s="46">
        <v>60900000</v>
      </c>
      <c r="J801" s="60">
        <f t="shared" si="11"/>
        <v>0.88522588522588519</v>
      </c>
      <c r="K801" s="43" t="s">
        <v>216</v>
      </c>
      <c r="L801" s="43" t="s">
        <v>77</v>
      </c>
      <c r="M801" s="53">
        <v>3</v>
      </c>
      <c r="N801" s="28"/>
      <c r="O801" s="21"/>
    </row>
    <row r="802" spans="1:15" ht="116.75" customHeight="1">
      <c r="A802" s="29" t="s">
        <v>211</v>
      </c>
      <c r="B802" s="39" t="s">
        <v>1346</v>
      </c>
      <c r="C802" s="39" t="s">
        <v>1341</v>
      </c>
      <c r="D802" s="99">
        <v>40634</v>
      </c>
      <c r="E802" s="45" t="s">
        <v>1180</v>
      </c>
      <c r="F802" s="10" t="s">
        <v>2031</v>
      </c>
      <c r="G802" s="33" t="s">
        <v>215</v>
      </c>
      <c r="H802" s="46">
        <v>50263500</v>
      </c>
      <c r="I802" s="46">
        <v>44100000</v>
      </c>
      <c r="J802" s="60">
        <f t="shared" si="11"/>
        <v>0.87737622728222264</v>
      </c>
      <c r="K802" s="43" t="s">
        <v>216</v>
      </c>
      <c r="L802" s="43" t="s">
        <v>77</v>
      </c>
      <c r="M802" s="53">
        <v>2</v>
      </c>
      <c r="N802" s="28"/>
      <c r="O802" s="21"/>
    </row>
    <row r="803" spans="1:15" ht="116.75" customHeight="1">
      <c r="A803" s="29" t="s">
        <v>211</v>
      </c>
      <c r="B803" s="39" t="s">
        <v>1347</v>
      </c>
      <c r="C803" s="39" t="s">
        <v>1341</v>
      </c>
      <c r="D803" s="99">
        <v>40653</v>
      </c>
      <c r="E803" s="45" t="s">
        <v>1180</v>
      </c>
      <c r="F803" s="10" t="s">
        <v>2031</v>
      </c>
      <c r="G803" s="33" t="s">
        <v>215</v>
      </c>
      <c r="H803" s="46">
        <v>51796000</v>
      </c>
      <c r="I803" s="46">
        <v>50400000</v>
      </c>
      <c r="J803" s="61">
        <f>ROUND(I803/H803,4)</f>
        <v>0.97299999999999998</v>
      </c>
      <c r="K803" s="33" t="s">
        <v>1200</v>
      </c>
      <c r="L803" s="33" t="s">
        <v>1201</v>
      </c>
      <c r="M803" s="33">
        <v>1</v>
      </c>
      <c r="N803" s="28"/>
      <c r="O803" s="21"/>
    </row>
    <row r="804" spans="1:15" ht="116.75" customHeight="1">
      <c r="A804" s="29" t="s">
        <v>211</v>
      </c>
      <c r="B804" s="45" t="s">
        <v>1348</v>
      </c>
      <c r="C804" s="39" t="s">
        <v>1341</v>
      </c>
      <c r="D804" s="104">
        <v>40634</v>
      </c>
      <c r="E804" s="45" t="s">
        <v>1180</v>
      </c>
      <c r="F804" s="10" t="s">
        <v>2031</v>
      </c>
      <c r="G804" s="33" t="s">
        <v>215</v>
      </c>
      <c r="H804" s="46">
        <v>19845000</v>
      </c>
      <c r="I804" s="46">
        <v>18690000</v>
      </c>
      <c r="J804" s="60">
        <f t="shared" si="11"/>
        <v>0.94179894179894175</v>
      </c>
      <c r="K804" s="43" t="s">
        <v>216</v>
      </c>
      <c r="L804" s="43" t="s">
        <v>77</v>
      </c>
      <c r="M804" s="53">
        <v>1</v>
      </c>
      <c r="N804" s="28"/>
      <c r="O804" s="21"/>
    </row>
    <row r="805" spans="1:15" ht="116.75" customHeight="1">
      <c r="A805" s="29" t="s">
        <v>211</v>
      </c>
      <c r="B805" s="45" t="s">
        <v>1349</v>
      </c>
      <c r="C805" s="39" t="s">
        <v>1341</v>
      </c>
      <c r="D805" s="104">
        <v>40634</v>
      </c>
      <c r="E805" s="45" t="s">
        <v>1180</v>
      </c>
      <c r="F805" s="10" t="s">
        <v>2031</v>
      </c>
      <c r="G805" s="33" t="s">
        <v>215</v>
      </c>
      <c r="H805" s="46">
        <v>19845000</v>
      </c>
      <c r="I805" s="46">
        <v>18690000</v>
      </c>
      <c r="J805" s="60">
        <f t="shared" si="11"/>
        <v>0.94179894179894175</v>
      </c>
      <c r="K805" s="43" t="s">
        <v>216</v>
      </c>
      <c r="L805" s="43" t="s">
        <v>77</v>
      </c>
      <c r="M805" s="53">
        <v>1</v>
      </c>
      <c r="N805" s="28"/>
      <c r="O805" s="21"/>
    </row>
    <row r="806" spans="1:15" ht="116.75" customHeight="1">
      <c r="A806" s="29" t="s">
        <v>211</v>
      </c>
      <c r="B806" s="45" t="s">
        <v>1350</v>
      </c>
      <c r="C806" s="39" t="s">
        <v>1341</v>
      </c>
      <c r="D806" s="104">
        <v>40634</v>
      </c>
      <c r="E806" s="45" t="s">
        <v>1180</v>
      </c>
      <c r="F806" s="10" t="s">
        <v>2031</v>
      </c>
      <c r="G806" s="33" t="s">
        <v>215</v>
      </c>
      <c r="H806" s="46">
        <v>20464500</v>
      </c>
      <c r="I806" s="46">
        <v>19740000</v>
      </c>
      <c r="J806" s="60">
        <f t="shared" si="11"/>
        <v>0.96459722934838377</v>
      </c>
      <c r="K806" s="43" t="s">
        <v>216</v>
      </c>
      <c r="L806" s="43" t="s">
        <v>77</v>
      </c>
      <c r="M806" s="53">
        <v>1</v>
      </c>
      <c r="N806" s="28"/>
      <c r="O806" s="21"/>
    </row>
    <row r="807" spans="1:15" ht="116.75" customHeight="1">
      <c r="A807" s="29" t="s">
        <v>211</v>
      </c>
      <c r="B807" s="45" t="s">
        <v>1351</v>
      </c>
      <c r="C807" s="39" t="s">
        <v>1341</v>
      </c>
      <c r="D807" s="104">
        <v>40634</v>
      </c>
      <c r="E807" s="45" t="s">
        <v>1180</v>
      </c>
      <c r="F807" s="10" t="s">
        <v>2031</v>
      </c>
      <c r="G807" s="33" t="s">
        <v>215</v>
      </c>
      <c r="H807" s="46">
        <v>30975000</v>
      </c>
      <c r="I807" s="46">
        <v>27195000</v>
      </c>
      <c r="J807" s="60">
        <f t="shared" si="11"/>
        <v>0.87796610169491529</v>
      </c>
      <c r="K807" s="43" t="s">
        <v>216</v>
      </c>
      <c r="L807" s="43" t="s">
        <v>77</v>
      </c>
      <c r="M807" s="53">
        <v>1</v>
      </c>
      <c r="N807" s="28"/>
      <c r="O807" s="21"/>
    </row>
    <row r="808" spans="1:15" ht="116.75" customHeight="1">
      <c r="A808" s="29" t="s">
        <v>211</v>
      </c>
      <c r="B808" s="45" t="s">
        <v>1352</v>
      </c>
      <c r="C808" s="39" t="s">
        <v>1341</v>
      </c>
      <c r="D808" s="104">
        <v>40634</v>
      </c>
      <c r="E808" s="45" t="s">
        <v>1180</v>
      </c>
      <c r="F808" s="10" t="s">
        <v>2031</v>
      </c>
      <c r="G808" s="33" t="s">
        <v>215</v>
      </c>
      <c r="H808" s="46">
        <v>38346000</v>
      </c>
      <c r="I808" s="46">
        <v>31500000</v>
      </c>
      <c r="J808" s="60">
        <f t="shared" si="11"/>
        <v>0.8214676889375685</v>
      </c>
      <c r="K808" s="43" t="s">
        <v>216</v>
      </c>
      <c r="L808" s="43" t="s">
        <v>77</v>
      </c>
      <c r="M808" s="53">
        <v>1</v>
      </c>
      <c r="N808" s="28"/>
      <c r="O808" s="21"/>
    </row>
    <row r="809" spans="1:15" ht="116.75" customHeight="1">
      <c r="A809" s="29" t="s">
        <v>211</v>
      </c>
      <c r="B809" s="45" t="s">
        <v>1353</v>
      </c>
      <c r="C809" s="39" t="s">
        <v>1341</v>
      </c>
      <c r="D809" s="104">
        <v>40933</v>
      </c>
      <c r="E809" s="45" t="s">
        <v>1180</v>
      </c>
      <c r="F809" s="10" t="s">
        <v>2031</v>
      </c>
      <c r="G809" s="33" t="s">
        <v>215</v>
      </c>
      <c r="H809" s="46">
        <v>3990000</v>
      </c>
      <c r="I809" s="46">
        <v>3045000</v>
      </c>
      <c r="J809" s="60">
        <f t="shared" si="11"/>
        <v>0.76315789473684215</v>
      </c>
      <c r="K809" s="43" t="s">
        <v>216</v>
      </c>
      <c r="L809" s="43" t="s">
        <v>77</v>
      </c>
      <c r="M809" s="53">
        <v>3</v>
      </c>
      <c r="N809" s="28"/>
      <c r="O809" s="21"/>
    </row>
    <row r="810" spans="1:15" ht="116.75" customHeight="1">
      <c r="A810" s="29" t="s">
        <v>211</v>
      </c>
      <c r="B810" s="45" t="s">
        <v>1354</v>
      </c>
      <c r="C810" s="39" t="s">
        <v>1341</v>
      </c>
      <c r="D810" s="104">
        <v>40933</v>
      </c>
      <c r="E810" s="45" t="s">
        <v>1180</v>
      </c>
      <c r="F810" s="10" t="s">
        <v>2031</v>
      </c>
      <c r="G810" s="33" t="s">
        <v>215</v>
      </c>
      <c r="H810" s="46">
        <v>2971500</v>
      </c>
      <c r="I810" s="46">
        <v>2205000</v>
      </c>
      <c r="J810" s="60">
        <f t="shared" si="11"/>
        <v>0.74204946996466437</v>
      </c>
      <c r="K810" s="43" t="s">
        <v>216</v>
      </c>
      <c r="L810" s="43" t="s">
        <v>77</v>
      </c>
      <c r="M810" s="53">
        <v>3</v>
      </c>
      <c r="N810" s="28"/>
      <c r="O810" s="21"/>
    </row>
    <row r="811" spans="1:15" ht="116.75" customHeight="1">
      <c r="A811" s="29" t="s">
        <v>211</v>
      </c>
      <c r="B811" s="39" t="s">
        <v>1355</v>
      </c>
      <c r="C811" s="39" t="s">
        <v>1356</v>
      </c>
      <c r="D811" s="58">
        <v>40634</v>
      </c>
      <c r="E811" s="45" t="s">
        <v>1180</v>
      </c>
      <c r="F811" s="10" t="s">
        <v>2031</v>
      </c>
      <c r="G811" s="33" t="s">
        <v>215</v>
      </c>
      <c r="H811" s="42">
        <v>10426500</v>
      </c>
      <c r="I811" s="42">
        <v>9660000</v>
      </c>
      <c r="J811" s="60">
        <f>ROUND(I811/H811,4)</f>
        <v>0.92649999999999999</v>
      </c>
      <c r="K811" s="43" t="s">
        <v>216</v>
      </c>
      <c r="L811" s="43" t="s">
        <v>77</v>
      </c>
      <c r="M811" s="43">
        <v>1</v>
      </c>
      <c r="N811" s="28"/>
      <c r="O811" s="21"/>
    </row>
    <row r="812" spans="1:15" ht="116.75" customHeight="1">
      <c r="A812" s="29" t="s">
        <v>211</v>
      </c>
      <c r="B812" s="39" t="s">
        <v>1357</v>
      </c>
      <c r="C812" s="39" t="s">
        <v>1356</v>
      </c>
      <c r="D812" s="58">
        <v>40634</v>
      </c>
      <c r="E812" s="45" t="s">
        <v>1180</v>
      </c>
      <c r="F812" s="10" t="s">
        <v>2031</v>
      </c>
      <c r="G812" s="33" t="s">
        <v>215</v>
      </c>
      <c r="H812" s="42">
        <v>9880500</v>
      </c>
      <c r="I812" s="42">
        <v>9660000</v>
      </c>
      <c r="J812" s="60">
        <f>ROUND(I812/H812,4)</f>
        <v>0.97770000000000001</v>
      </c>
      <c r="K812" s="43" t="s">
        <v>216</v>
      </c>
      <c r="L812" s="43" t="s">
        <v>77</v>
      </c>
      <c r="M812" s="43">
        <v>1</v>
      </c>
      <c r="N812" s="28"/>
      <c r="O812" s="21"/>
    </row>
    <row r="813" spans="1:15" ht="116.75" customHeight="1">
      <c r="A813" s="29" t="s">
        <v>211</v>
      </c>
      <c r="B813" s="39" t="s">
        <v>1358</v>
      </c>
      <c r="C813" s="39" t="s">
        <v>1356</v>
      </c>
      <c r="D813" s="58">
        <v>40640</v>
      </c>
      <c r="E813" s="45" t="s">
        <v>1180</v>
      </c>
      <c r="F813" s="10" t="s">
        <v>2031</v>
      </c>
      <c r="G813" s="33" t="s">
        <v>215</v>
      </c>
      <c r="H813" s="42">
        <v>2877000</v>
      </c>
      <c r="I813" s="42">
        <v>2625000</v>
      </c>
      <c r="J813" s="60">
        <f>ROUND(I813/H813,4)</f>
        <v>0.91239999999999999</v>
      </c>
      <c r="K813" s="43" t="s">
        <v>216</v>
      </c>
      <c r="L813" s="43" t="s">
        <v>77</v>
      </c>
      <c r="M813" s="43">
        <v>1</v>
      </c>
      <c r="N813" s="28"/>
      <c r="O813" s="21"/>
    </row>
    <row r="814" spans="1:15" ht="116.75" customHeight="1">
      <c r="A814" s="29" t="s">
        <v>211</v>
      </c>
      <c r="B814" s="39" t="s">
        <v>1359</v>
      </c>
      <c r="C814" s="39" t="s">
        <v>1356</v>
      </c>
      <c r="D814" s="99">
        <v>40634</v>
      </c>
      <c r="E814" s="39" t="s">
        <v>1360</v>
      </c>
      <c r="F814" s="10" t="s">
        <v>2033</v>
      </c>
      <c r="G814" s="33" t="s">
        <v>215</v>
      </c>
      <c r="H814" s="46">
        <v>19929000</v>
      </c>
      <c r="I814" s="46">
        <v>13860000</v>
      </c>
      <c r="J814" s="61">
        <f>ROUND(I814/H814,4)</f>
        <v>0.69550000000000001</v>
      </c>
      <c r="K814" s="33" t="s">
        <v>1361</v>
      </c>
      <c r="L814" s="33" t="s">
        <v>1201</v>
      </c>
      <c r="M814" s="33">
        <v>1</v>
      </c>
      <c r="N814" s="28"/>
      <c r="O814" s="21"/>
    </row>
    <row r="815" spans="1:15" ht="116.75" customHeight="1">
      <c r="A815" s="29" t="s">
        <v>211</v>
      </c>
      <c r="B815" s="39" t="s">
        <v>1362</v>
      </c>
      <c r="C815" s="39" t="s">
        <v>1356</v>
      </c>
      <c r="D815" s="58">
        <v>40634</v>
      </c>
      <c r="E815" s="45" t="s">
        <v>1180</v>
      </c>
      <c r="F815" s="10" t="s">
        <v>2031</v>
      </c>
      <c r="G815" s="33" t="s">
        <v>215</v>
      </c>
      <c r="H815" s="42">
        <v>20265000</v>
      </c>
      <c r="I815" s="42">
        <v>19950000</v>
      </c>
      <c r="J815" s="60">
        <f t="shared" ref="J815:J826" si="12">I815/H815</f>
        <v>0.98445595854922274</v>
      </c>
      <c r="K815" s="43" t="s">
        <v>216</v>
      </c>
      <c r="L815" s="43" t="s">
        <v>77</v>
      </c>
      <c r="M815" s="43">
        <v>1</v>
      </c>
      <c r="N815" s="28"/>
      <c r="O815" s="21"/>
    </row>
    <row r="816" spans="1:15" ht="116.75" customHeight="1">
      <c r="A816" s="29" t="s">
        <v>211</v>
      </c>
      <c r="B816" s="39" t="s">
        <v>1363</v>
      </c>
      <c r="C816" s="39" t="s">
        <v>1356</v>
      </c>
      <c r="D816" s="58">
        <v>40634</v>
      </c>
      <c r="E816" s="45" t="s">
        <v>1180</v>
      </c>
      <c r="F816" s="10" t="s">
        <v>2031</v>
      </c>
      <c r="G816" s="33" t="s">
        <v>215</v>
      </c>
      <c r="H816" s="42">
        <v>19372500</v>
      </c>
      <c r="I816" s="42">
        <v>17955000</v>
      </c>
      <c r="J816" s="60">
        <f t="shared" si="12"/>
        <v>0.92682926829268297</v>
      </c>
      <c r="K816" s="43" t="s">
        <v>216</v>
      </c>
      <c r="L816" s="43" t="s">
        <v>77</v>
      </c>
      <c r="M816" s="43">
        <v>1</v>
      </c>
      <c r="N816" s="28"/>
      <c r="O816" s="21"/>
    </row>
    <row r="817" spans="1:15" ht="116.75" customHeight="1">
      <c r="A817" s="29" t="s">
        <v>211</v>
      </c>
      <c r="B817" s="39" t="s">
        <v>1364</v>
      </c>
      <c r="C817" s="39" t="s">
        <v>1356</v>
      </c>
      <c r="D817" s="58">
        <v>40634</v>
      </c>
      <c r="E817" s="45" t="s">
        <v>1180</v>
      </c>
      <c r="F817" s="10" t="s">
        <v>2031</v>
      </c>
      <c r="G817" s="33" t="s">
        <v>215</v>
      </c>
      <c r="H817" s="42">
        <v>20664000</v>
      </c>
      <c r="I817" s="42">
        <v>19635000</v>
      </c>
      <c r="J817" s="60">
        <f t="shared" si="12"/>
        <v>0.95020325203252032</v>
      </c>
      <c r="K817" s="43" t="s">
        <v>216</v>
      </c>
      <c r="L817" s="43" t="s">
        <v>77</v>
      </c>
      <c r="M817" s="43">
        <v>1</v>
      </c>
      <c r="N817" s="28"/>
      <c r="O817" s="21"/>
    </row>
    <row r="818" spans="1:15" ht="116.75" customHeight="1">
      <c r="A818" s="29" t="s">
        <v>211</v>
      </c>
      <c r="B818" s="39" t="s">
        <v>1365</v>
      </c>
      <c r="C818" s="39" t="s">
        <v>1356</v>
      </c>
      <c r="D818" s="58">
        <v>40634</v>
      </c>
      <c r="E818" s="45" t="s">
        <v>1180</v>
      </c>
      <c r="F818" s="10" t="s">
        <v>2031</v>
      </c>
      <c r="G818" s="33" t="s">
        <v>215</v>
      </c>
      <c r="H818" s="42">
        <v>24580500</v>
      </c>
      <c r="I818" s="42">
        <v>19740000</v>
      </c>
      <c r="J818" s="60">
        <f t="shared" si="12"/>
        <v>0.80307560871422468</v>
      </c>
      <c r="K818" s="43" t="s">
        <v>216</v>
      </c>
      <c r="L818" s="43" t="s">
        <v>77</v>
      </c>
      <c r="M818" s="43">
        <v>1</v>
      </c>
      <c r="N818" s="28"/>
      <c r="O818" s="21"/>
    </row>
    <row r="819" spans="1:15" ht="116.75" customHeight="1">
      <c r="A819" s="29" t="s">
        <v>211</v>
      </c>
      <c r="B819" s="39" t="s">
        <v>1366</v>
      </c>
      <c r="C819" s="39" t="s">
        <v>1356</v>
      </c>
      <c r="D819" s="58">
        <v>40634</v>
      </c>
      <c r="E819" s="45" t="s">
        <v>1180</v>
      </c>
      <c r="F819" s="10" t="s">
        <v>2031</v>
      </c>
      <c r="G819" s="33" t="s">
        <v>215</v>
      </c>
      <c r="H819" s="42">
        <v>24570000</v>
      </c>
      <c r="I819" s="42">
        <v>19740000</v>
      </c>
      <c r="J819" s="60">
        <f t="shared" si="12"/>
        <v>0.80341880341880345</v>
      </c>
      <c r="K819" s="43" t="s">
        <v>216</v>
      </c>
      <c r="L819" s="43" t="s">
        <v>77</v>
      </c>
      <c r="M819" s="43">
        <v>1</v>
      </c>
      <c r="N819" s="28"/>
      <c r="O819" s="21"/>
    </row>
    <row r="820" spans="1:15" ht="116.75" customHeight="1">
      <c r="A820" s="29" t="s">
        <v>211</v>
      </c>
      <c r="B820" s="39" t="s">
        <v>1367</v>
      </c>
      <c r="C820" s="39" t="s">
        <v>1356</v>
      </c>
      <c r="D820" s="99">
        <v>40641</v>
      </c>
      <c r="E820" s="45" t="s">
        <v>1180</v>
      </c>
      <c r="F820" s="10" t="s">
        <v>2031</v>
      </c>
      <c r="G820" s="33" t="s">
        <v>215</v>
      </c>
      <c r="H820" s="46">
        <v>24129000</v>
      </c>
      <c r="I820" s="46">
        <v>23625000</v>
      </c>
      <c r="J820" s="61">
        <f>ROUND(I820/H820,4)</f>
        <v>0.97909999999999997</v>
      </c>
      <c r="K820" s="33" t="s">
        <v>1200</v>
      </c>
      <c r="L820" s="33" t="s">
        <v>1201</v>
      </c>
      <c r="M820" s="33">
        <v>1</v>
      </c>
      <c r="N820" s="28"/>
      <c r="O820" s="21"/>
    </row>
    <row r="821" spans="1:15" ht="116.75" customHeight="1">
      <c r="A821" s="29" t="s">
        <v>211</v>
      </c>
      <c r="B821" s="39" t="s">
        <v>1368</v>
      </c>
      <c r="C821" s="39" t="s">
        <v>1356</v>
      </c>
      <c r="D821" s="58">
        <v>40646</v>
      </c>
      <c r="E821" s="45" t="s">
        <v>1180</v>
      </c>
      <c r="F821" s="10" t="s">
        <v>2031</v>
      </c>
      <c r="G821" s="33" t="s">
        <v>215</v>
      </c>
      <c r="H821" s="42">
        <v>28938000</v>
      </c>
      <c r="I821" s="42">
        <v>25200000</v>
      </c>
      <c r="J821" s="60">
        <f t="shared" si="12"/>
        <v>0.8708272859216255</v>
      </c>
      <c r="K821" s="43" t="s">
        <v>216</v>
      </c>
      <c r="L821" s="43" t="s">
        <v>77</v>
      </c>
      <c r="M821" s="43">
        <v>2</v>
      </c>
      <c r="N821" s="28"/>
      <c r="O821" s="21"/>
    </row>
    <row r="822" spans="1:15" ht="116.75" customHeight="1">
      <c r="A822" s="29" t="s">
        <v>211</v>
      </c>
      <c r="B822" s="39" t="s">
        <v>1369</v>
      </c>
      <c r="C822" s="39" t="s">
        <v>1356</v>
      </c>
      <c r="D822" s="58">
        <v>40647</v>
      </c>
      <c r="E822" s="45" t="s">
        <v>1180</v>
      </c>
      <c r="F822" s="10" t="s">
        <v>2031</v>
      </c>
      <c r="G822" s="31" t="s">
        <v>336</v>
      </c>
      <c r="H822" s="42">
        <v>117106500</v>
      </c>
      <c r="I822" s="42">
        <v>110250000</v>
      </c>
      <c r="J822" s="60">
        <f t="shared" si="12"/>
        <v>0.941450730745091</v>
      </c>
      <c r="K822" s="43" t="s">
        <v>216</v>
      </c>
      <c r="L822" s="43" t="s">
        <v>77</v>
      </c>
      <c r="M822" s="43">
        <v>3</v>
      </c>
      <c r="N822" s="28"/>
      <c r="O822" s="21"/>
    </row>
    <row r="823" spans="1:15" ht="116.75" customHeight="1">
      <c r="A823" s="29" t="s">
        <v>211</v>
      </c>
      <c r="B823" s="39" t="s">
        <v>1370</v>
      </c>
      <c r="C823" s="39" t="s">
        <v>1371</v>
      </c>
      <c r="D823" s="58">
        <v>40828</v>
      </c>
      <c r="E823" s="45" t="s">
        <v>1180</v>
      </c>
      <c r="F823" s="10" t="s">
        <v>2031</v>
      </c>
      <c r="G823" s="33" t="s">
        <v>215</v>
      </c>
      <c r="H823" s="42">
        <v>17923500</v>
      </c>
      <c r="I823" s="42">
        <v>15120000</v>
      </c>
      <c r="J823" s="60">
        <f t="shared" si="12"/>
        <v>0.843585237258348</v>
      </c>
      <c r="K823" s="43" t="s">
        <v>216</v>
      </c>
      <c r="L823" s="43" t="s">
        <v>77</v>
      </c>
      <c r="M823" s="43">
        <v>4</v>
      </c>
      <c r="N823" s="28"/>
      <c r="O823" s="21"/>
    </row>
    <row r="824" spans="1:15" ht="116.75" customHeight="1">
      <c r="A824" s="29" t="s">
        <v>211</v>
      </c>
      <c r="B824" s="39" t="s">
        <v>1372</v>
      </c>
      <c r="C824" s="39" t="s">
        <v>1371</v>
      </c>
      <c r="D824" s="58">
        <v>40757</v>
      </c>
      <c r="E824" s="45" t="s">
        <v>1180</v>
      </c>
      <c r="F824" s="10" t="s">
        <v>2031</v>
      </c>
      <c r="G824" s="33" t="s">
        <v>215</v>
      </c>
      <c r="H824" s="42">
        <v>15834000</v>
      </c>
      <c r="I824" s="42">
        <v>13020000</v>
      </c>
      <c r="J824" s="60">
        <f t="shared" si="12"/>
        <v>0.82228116710875332</v>
      </c>
      <c r="K824" s="43" t="s">
        <v>216</v>
      </c>
      <c r="L824" s="43" t="s">
        <v>77</v>
      </c>
      <c r="M824" s="43">
        <v>5</v>
      </c>
      <c r="N824" s="28"/>
      <c r="O824" s="21"/>
    </row>
    <row r="825" spans="1:15" ht="116.75" customHeight="1">
      <c r="A825" s="29" t="s">
        <v>211</v>
      </c>
      <c r="B825" s="39" t="s">
        <v>1373</v>
      </c>
      <c r="C825" s="39" t="s">
        <v>1371</v>
      </c>
      <c r="D825" s="99">
        <v>40912</v>
      </c>
      <c r="E825" s="45" t="s">
        <v>1180</v>
      </c>
      <c r="F825" s="10" t="s">
        <v>2031</v>
      </c>
      <c r="G825" s="33" t="s">
        <v>215</v>
      </c>
      <c r="H825" s="42">
        <v>20821500</v>
      </c>
      <c r="I825" s="42">
        <v>20475000</v>
      </c>
      <c r="J825" s="61">
        <f>ROUND(I825/H825,4)</f>
        <v>0.98340000000000005</v>
      </c>
      <c r="K825" s="33" t="s">
        <v>1200</v>
      </c>
      <c r="L825" s="43" t="s">
        <v>1201</v>
      </c>
      <c r="M825" s="43">
        <v>4</v>
      </c>
      <c r="N825" s="28"/>
      <c r="O825" s="21"/>
    </row>
    <row r="826" spans="1:15" ht="116.75" customHeight="1">
      <c r="A826" s="29" t="s">
        <v>211</v>
      </c>
      <c r="B826" s="39" t="s">
        <v>1374</v>
      </c>
      <c r="C826" s="39" t="s">
        <v>1371</v>
      </c>
      <c r="D826" s="58">
        <v>40912</v>
      </c>
      <c r="E826" s="45" t="s">
        <v>1180</v>
      </c>
      <c r="F826" s="10" t="s">
        <v>2031</v>
      </c>
      <c r="G826" s="31" t="s">
        <v>336</v>
      </c>
      <c r="H826" s="42">
        <v>27751500</v>
      </c>
      <c r="I826" s="42">
        <v>25200000</v>
      </c>
      <c r="J826" s="60">
        <f t="shared" si="12"/>
        <v>0.90805902383654935</v>
      </c>
      <c r="K826" s="43" t="s">
        <v>216</v>
      </c>
      <c r="L826" s="43" t="s">
        <v>77</v>
      </c>
      <c r="M826" s="43">
        <v>2</v>
      </c>
      <c r="N826" s="28"/>
      <c r="O826" s="21"/>
    </row>
    <row r="827" spans="1:15" ht="116.75" customHeight="1">
      <c r="A827" s="29" t="s">
        <v>211</v>
      </c>
      <c r="B827" s="39" t="s">
        <v>1375</v>
      </c>
      <c r="C827" s="39" t="s">
        <v>1371</v>
      </c>
      <c r="D827" s="58">
        <v>40763</v>
      </c>
      <c r="E827" s="45" t="s">
        <v>1180</v>
      </c>
      <c r="F827" s="10" t="s">
        <v>2031</v>
      </c>
      <c r="G827" s="33" t="s">
        <v>215</v>
      </c>
      <c r="H827" s="42">
        <v>15246000</v>
      </c>
      <c r="I827" s="42">
        <v>12558000</v>
      </c>
      <c r="J827" s="60">
        <f>I827/H827</f>
        <v>0.82369146005509641</v>
      </c>
      <c r="K827" s="43" t="s">
        <v>216</v>
      </c>
      <c r="L827" s="43" t="s">
        <v>77</v>
      </c>
      <c r="M827" s="43">
        <v>3</v>
      </c>
      <c r="N827" s="28"/>
      <c r="O827" s="21"/>
    </row>
    <row r="828" spans="1:15" ht="116.75" customHeight="1">
      <c r="A828" s="29" t="s">
        <v>211</v>
      </c>
      <c r="B828" s="39" t="s">
        <v>1376</v>
      </c>
      <c r="C828" s="39" t="s">
        <v>1371</v>
      </c>
      <c r="D828" s="58">
        <v>40967</v>
      </c>
      <c r="E828" s="45" t="s">
        <v>1180</v>
      </c>
      <c r="F828" s="10" t="s">
        <v>2031</v>
      </c>
      <c r="G828" s="33" t="s">
        <v>215</v>
      </c>
      <c r="H828" s="42">
        <v>10090500</v>
      </c>
      <c r="I828" s="42">
        <v>9450000</v>
      </c>
      <c r="J828" s="60">
        <f>I828/H828</f>
        <v>0.93652445369406867</v>
      </c>
      <c r="K828" s="43" t="s">
        <v>216</v>
      </c>
      <c r="L828" s="43" t="s">
        <v>77</v>
      </c>
      <c r="M828" s="43">
        <v>3</v>
      </c>
      <c r="N828" s="28"/>
      <c r="O828" s="21"/>
    </row>
    <row r="829" spans="1:15" ht="116.75" customHeight="1">
      <c r="A829" s="29" t="s">
        <v>211</v>
      </c>
      <c r="B829" s="45" t="s">
        <v>1377</v>
      </c>
      <c r="C829" s="39" t="s">
        <v>1378</v>
      </c>
      <c r="D829" s="58">
        <v>40639</v>
      </c>
      <c r="E829" s="45" t="s">
        <v>1180</v>
      </c>
      <c r="F829" s="10" t="s">
        <v>2031</v>
      </c>
      <c r="G829" s="33" t="s">
        <v>215</v>
      </c>
      <c r="H829" s="46">
        <v>4021500</v>
      </c>
      <c r="I829" s="46">
        <v>3990000</v>
      </c>
      <c r="J829" s="60">
        <f t="shared" ref="J829:J834" si="13">I829/H829</f>
        <v>0.9921671018276762</v>
      </c>
      <c r="K829" s="43" t="s">
        <v>216</v>
      </c>
      <c r="L829" s="43" t="s">
        <v>77</v>
      </c>
      <c r="M829" s="43">
        <v>2</v>
      </c>
      <c r="N829" s="28"/>
      <c r="O829" s="21"/>
    </row>
    <row r="830" spans="1:15" ht="116.75" customHeight="1">
      <c r="A830" s="29" t="s">
        <v>211</v>
      </c>
      <c r="B830" s="45" t="s">
        <v>1379</v>
      </c>
      <c r="C830" s="39" t="s">
        <v>1378</v>
      </c>
      <c r="D830" s="58">
        <v>40654</v>
      </c>
      <c r="E830" s="45" t="s">
        <v>1180</v>
      </c>
      <c r="F830" s="10" t="s">
        <v>2031</v>
      </c>
      <c r="G830" s="33" t="s">
        <v>215</v>
      </c>
      <c r="H830" s="46">
        <v>10122000</v>
      </c>
      <c r="I830" s="46">
        <v>7980000</v>
      </c>
      <c r="J830" s="60">
        <f t="shared" si="13"/>
        <v>0.78838174273858919</v>
      </c>
      <c r="K830" s="43" t="s">
        <v>216</v>
      </c>
      <c r="L830" s="43" t="s">
        <v>77</v>
      </c>
      <c r="M830" s="43">
        <v>2</v>
      </c>
      <c r="N830" s="28"/>
      <c r="O830" s="21"/>
    </row>
    <row r="831" spans="1:15" ht="116.75" customHeight="1">
      <c r="A831" s="29" t="s">
        <v>211</v>
      </c>
      <c r="B831" s="45" t="s">
        <v>1380</v>
      </c>
      <c r="C831" s="39" t="s">
        <v>1378</v>
      </c>
      <c r="D831" s="58">
        <v>40654</v>
      </c>
      <c r="E831" s="45" t="s">
        <v>1180</v>
      </c>
      <c r="F831" s="10" t="s">
        <v>2031</v>
      </c>
      <c r="G831" s="33" t="s">
        <v>215</v>
      </c>
      <c r="H831" s="46">
        <v>26082000</v>
      </c>
      <c r="I831" s="46">
        <v>23100000</v>
      </c>
      <c r="J831" s="60">
        <f t="shared" si="13"/>
        <v>0.88566827697262485</v>
      </c>
      <c r="K831" s="43" t="s">
        <v>216</v>
      </c>
      <c r="L831" s="43" t="s">
        <v>77</v>
      </c>
      <c r="M831" s="43">
        <v>6</v>
      </c>
      <c r="N831" s="28"/>
      <c r="O831" s="21"/>
    </row>
    <row r="832" spans="1:15" ht="116.75" customHeight="1">
      <c r="A832" s="29" t="s">
        <v>211</v>
      </c>
      <c r="B832" s="45" t="s">
        <v>1381</v>
      </c>
      <c r="C832" s="39" t="s">
        <v>1378</v>
      </c>
      <c r="D832" s="58">
        <v>40634</v>
      </c>
      <c r="E832" s="45" t="s">
        <v>1180</v>
      </c>
      <c r="F832" s="10" t="s">
        <v>2031</v>
      </c>
      <c r="G832" s="33" t="s">
        <v>215</v>
      </c>
      <c r="H832" s="46">
        <v>7497000</v>
      </c>
      <c r="I832" s="46">
        <v>7140000</v>
      </c>
      <c r="J832" s="60">
        <f t="shared" si="13"/>
        <v>0.95238095238095233</v>
      </c>
      <c r="K832" s="43" t="s">
        <v>216</v>
      </c>
      <c r="L832" s="43" t="s">
        <v>77</v>
      </c>
      <c r="M832" s="43">
        <v>2</v>
      </c>
      <c r="N832" s="28"/>
      <c r="O832" s="21"/>
    </row>
    <row r="833" spans="1:15" ht="116.75" customHeight="1">
      <c r="A833" s="29" t="s">
        <v>211</v>
      </c>
      <c r="B833" s="45" t="s">
        <v>1382</v>
      </c>
      <c r="C833" s="39" t="s">
        <v>1378</v>
      </c>
      <c r="D833" s="58">
        <v>40634</v>
      </c>
      <c r="E833" s="45" t="s">
        <v>1180</v>
      </c>
      <c r="F833" s="10" t="s">
        <v>2031</v>
      </c>
      <c r="G833" s="33" t="s">
        <v>215</v>
      </c>
      <c r="H833" s="46">
        <v>19981500</v>
      </c>
      <c r="I833" s="46">
        <v>19425000</v>
      </c>
      <c r="J833" s="60">
        <f t="shared" si="13"/>
        <v>0.97214923804519182</v>
      </c>
      <c r="K833" s="43" t="s">
        <v>216</v>
      </c>
      <c r="L833" s="43" t="s">
        <v>77</v>
      </c>
      <c r="M833" s="43">
        <v>2</v>
      </c>
      <c r="N833" s="28"/>
      <c r="O833" s="21"/>
    </row>
    <row r="834" spans="1:15" ht="116.75" customHeight="1">
      <c r="A834" s="29" t="s">
        <v>211</v>
      </c>
      <c r="B834" s="45" t="s">
        <v>1383</v>
      </c>
      <c r="C834" s="39" t="s">
        <v>1378</v>
      </c>
      <c r="D834" s="58">
        <v>40648</v>
      </c>
      <c r="E834" s="45" t="s">
        <v>1180</v>
      </c>
      <c r="F834" s="10" t="s">
        <v>2031</v>
      </c>
      <c r="G834" s="33" t="s">
        <v>215</v>
      </c>
      <c r="H834" s="46">
        <v>1827000</v>
      </c>
      <c r="I834" s="46">
        <v>1680000</v>
      </c>
      <c r="J834" s="60">
        <f t="shared" si="13"/>
        <v>0.91954022988505746</v>
      </c>
      <c r="K834" s="43" t="s">
        <v>216</v>
      </c>
      <c r="L834" s="43" t="s">
        <v>77</v>
      </c>
      <c r="M834" s="43">
        <v>2</v>
      </c>
      <c r="N834" s="28"/>
      <c r="O834" s="21"/>
    </row>
    <row r="835" spans="1:15" ht="116.75" customHeight="1">
      <c r="A835" s="29" t="s">
        <v>211</v>
      </c>
      <c r="B835" s="39" t="s">
        <v>1384</v>
      </c>
      <c r="C835" s="39" t="s">
        <v>1385</v>
      </c>
      <c r="D835" s="58">
        <v>40634</v>
      </c>
      <c r="E835" s="45" t="s">
        <v>1180</v>
      </c>
      <c r="F835" s="10" t="s">
        <v>2031</v>
      </c>
      <c r="G835" s="33" t="s">
        <v>215</v>
      </c>
      <c r="H835" s="42">
        <v>5229000</v>
      </c>
      <c r="I835" s="42">
        <v>3990000</v>
      </c>
      <c r="J835" s="60">
        <v>0.76300000000000001</v>
      </c>
      <c r="K835" s="43" t="s">
        <v>216</v>
      </c>
      <c r="L835" s="43" t="s">
        <v>1386</v>
      </c>
      <c r="M835" s="43">
        <v>2</v>
      </c>
      <c r="N835" s="28"/>
      <c r="O835" s="21"/>
    </row>
    <row r="836" spans="1:15" ht="116.75" customHeight="1">
      <c r="A836" s="29" t="s">
        <v>211</v>
      </c>
      <c r="B836" s="39" t="s">
        <v>1387</v>
      </c>
      <c r="C836" s="39" t="s">
        <v>1385</v>
      </c>
      <c r="D836" s="58">
        <v>40645</v>
      </c>
      <c r="E836" s="45" t="s">
        <v>1180</v>
      </c>
      <c r="F836" s="10" t="s">
        <v>2031</v>
      </c>
      <c r="G836" s="33" t="s">
        <v>215</v>
      </c>
      <c r="H836" s="42">
        <v>2803500</v>
      </c>
      <c r="I836" s="42">
        <v>2625000</v>
      </c>
      <c r="J836" s="60">
        <v>0.93600000000000005</v>
      </c>
      <c r="K836" s="43" t="s">
        <v>216</v>
      </c>
      <c r="L836" s="43" t="s">
        <v>1386</v>
      </c>
      <c r="M836" s="43">
        <v>1</v>
      </c>
      <c r="N836" s="28"/>
      <c r="O836" s="21"/>
    </row>
    <row r="837" spans="1:15" ht="116.75" customHeight="1">
      <c r="A837" s="29" t="s">
        <v>211</v>
      </c>
      <c r="B837" s="26" t="s">
        <v>1388</v>
      </c>
      <c r="C837" s="39" t="s">
        <v>1385</v>
      </c>
      <c r="D837" s="58">
        <v>40637</v>
      </c>
      <c r="E837" s="45" t="s">
        <v>1180</v>
      </c>
      <c r="F837" s="10" t="s">
        <v>2031</v>
      </c>
      <c r="G837" s="33" t="s">
        <v>215</v>
      </c>
      <c r="H837" s="27">
        <v>6132000</v>
      </c>
      <c r="I837" s="27">
        <v>4725000</v>
      </c>
      <c r="J837" s="60">
        <v>0.77</v>
      </c>
      <c r="K837" s="43" t="s">
        <v>216</v>
      </c>
      <c r="L837" s="43" t="s">
        <v>77</v>
      </c>
      <c r="M837" s="43">
        <v>2</v>
      </c>
      <c r="N837" s="28"/>
      <c r="O837" s="21"/>
    </row>
    <row r="838" spans="1:15" ht="116.75" customHeight="1">
      <c r="A838" s="29" t="s">
        <v>211</v>
      </c>
      <c r="B838" s="45" t="s">
        <v>1389</v>
      </c>
      <c r="C838" s="39" t="s">
        <v>1390</v>
      </c>
      <c r="D838" s="104">
        <v>40634</v>
      </c>
      <c r="E838" s="45" t="s">
        <v>1180</v>
      </c>
      <c r="F838" s="10" t="s">
        <v>2031</v>
      </c>
      <c r="G838" s="33" t="s">
        <v>215</v>
      </c>
      <c r="H838" s="46">
        <v>9618000</v>
      </c>
      <c r="I838" s="46">
        <v>9030000</v>
      </c>
      <c r="J838" s="60">
        <f>ROUND(I838/H838,4)</f>
        <v>0.93889999999999996</v>
      </c>
      <c r="K838" s="43" t="s">
        <v>216</v>
      </c>
      <c r="L838" s="43" t="s">
        <v>77</v>
      </c>
      <c r="M838" s="43">
        <v>1</v>
      </c>
      <c r="N838" s="28"/>
      <c r="O838" s="21"/>
    </row>
    <row r="839" spans="1:15" ht="116.75" customHeight="1">
      <c r="A839" s="29" t="s">
        <v>211</v>
      </c>
      <c r="B839" s="45" t="s">
        <v>1391</v>
      </c>
      <c r="C839" s="39" t="s">
        <v>1390</v>
      </c>
      <c r="D839" s="104">
        <v>40640</v>
      </c>
      <c r="E839" s="45" t="s">
        <v>1180</v>
      </c>
      <c r="F839" s="10" t="s">
        <v>2031</v>
      </c>
      <c r="G839" s="33" t="s">
        <v>215</v>
      </c>
      <c r="H839" s="46">
        <v>9607500</v>
      </c>
      <c r="I839" s="46">
        <v>8925000</v>
      </c>
      <c r="J839" s="60">
        <f>ROUND(I839/H839,4)</f>
        <v>0.92900000000000005</v>
      </c>
      <c r="K839" s="43" t="s">
        <v>216</v>
      </c>
      <c r="L839" s="43" t="s">
        <v>77</v>
      </c>
      <c r="M839" s="43">
        <v>2</v>
      </c>
      <c r="N839" s="28"/>
      <c r="O839" s="21"/>
    </row>
    <row r="840" spans="1:15" ht="116.75" customHeight="1">
      <c r="A840" s="29" t="s">
        <v>211</v>
      </c>
      <c r="B840" s="39" t="s">
        <v>1392</v>
      </c>
      <c r="C840" s="39" t="s">
        <v>1393</v>
      </c>
      <c r="D840" s="58">
        <v>40634</v>
      </c>
      <c r="E840" s="45" t="s">
        <v>1180</v>
      </c>
      <c r="F840" s="10" t="s">
        <v>2031</v>
      </c>
      <c r="G840" s="33" t="s">
        <v>215</v>
      </c>
      <c r="H840" s="42">
        <v>79716000</v>
      </c>
      <c r="I840" s="42">
        <v>75600000</v>
      </c>
      <c r="J840" s="60">
        <v>0.94799999999999995</v>
      </c>
      <c r="K840" s="43" t="s">
        <v>216</v>
      </c>
      <c r="L840" s="43" t="s">
        <v>77</v>
      </c>
      <c r="M840" s="53">
        <v>1</v>
      </c>
      <c r="N840" s="28"/>
      <c r="O840" s="21"/>
    </row>
    <row r="841" spans="1:15" ht="116.75" customHeight="1">
      <c r="A841" s="29" t="s">
        <v>211</v>
      </c>
      <c r="B841" s="39" t="s">
        <v>1394</v>
      </c>
      <c r="C841" s="39" t="s">
        <v>1393</v>
      </c>
      <c r="D841" s="58">
        <v>40634</v>
      </c>
      <c r="E841" s="45" t="s">
        <v>1180</v>
      </c>
      <c r="F841" s="10" t="s">
        <v>2031</v>
      </c>
      <c r="G841" s="33" t="s">
        <v>215</v>
      </c>
      <c r="H841" s="42">
        <v>111363000</v>
      </c>
      <c r="I841" s="42">
        <v>109200000</v>
      </c>
      <c r="J841" s="60">
        <v>0.98099999999999998</v>
      </c>
      <c r="K841" s="43" t="s">
        <v>216</v>
      </c>
      <c r="L841" s="43" t="s">
        <v>77</v>
      </c>
      <c r="M841" s="53">
        <v>2</v>
      </c>
      <c r="N841" s="28"/>
      <c r="O841" s="21"/>
    </row>
    <row r="842" spans="1:15" ht="116.75" customHeight="1">
      <c r="A842" s="29" t="s">
        <v>211</v>
      </c>
      <c r="B842" s="39" t="s">
        <v>1395</v>
      </c>
      <c r="C842" s="39" t="s">
        <v>1393</v>
      </c>
      <c r="D842" s="58">
        <v>40634</v>
      </c>
      <c r="E842" s="45" t="s">
        <v>1180</v>
      </c>
      <c r="F842" s="10" t="s">
        <v>2031</v>
      </c>
      <c r="G842" s="33" t="s">
        <v>215</v>
      </c>
      <c r="H842" s="42">
        <v>20118000</v>
      </c>
      <c r="I842" s="42">
        <v>17850000</v>
      </c>
      <c r="J842" s="60">
        <v>0.88700000000000001</v>
      </c>
      <c r="K842" s="43" t="s">
        <v>216</v>
      </c>
      <c r="L842" s="43" t="s">
        <v>77</v>
      </c>
      <c r="M842" s="53">
        <v>2</v>
      </c>
      <c r="N842" s="28"/>
      <c r="O842" s="21"/>
    </row>
    <row r="843" spans="1:15" ht="116.75" customHeight="1">
      <c r="A843" s="29" t="s">
        <v>211</v>
      </c>
      <c r="B843" s="39" t="s">
        <v>1396</v>
      </c>
      <c r="C843" s="39" t="s">
        <v>1393</v>
      </c>
      <c r="D843" s="58">
        <v>40634</v>
      </c>
      <c r="E843" s="45" t="s">
        <v>1180</v>
      </c>
      <c r="F843" s="10" t="s">
        <v>2031</v>
      </c>
      <c r="G843" s="33" t="s">
        <v>215</v>
      </c>
      <c r="H843" s="42">
        <v>35574000</v>
      </c>
      <c r="I843" s="42">
        <v>32550000</v>
      </c>
      <c r="J843" s="60">
        <v>0.91500000000000004</v>
      </c>
      <c r="K843" s="43" t="s">
        <v>216</v>
      </c>
      <c r="L843" s="43" t="s">
        <v>77</v>
      </c>
      <c r="M843" s="53">
        <v>1</v>
      </c>
      <c r="N843" s="28"/>
      <c r="O843" s="21"/>
    </row>
    <row r="844" spans="1:15" ht="116.75" customHeight="1">
      <c r="A844" s="29" t="s">
        <v>211</v>
      </c>
      <c r="B844" s="39" t="s">
        <v>1397</v>
      </c>
      <c r="C844" s="39" t="s">
        <v>1393</v>
      </c>
      <c r="D844" s="58">
        <v>40634</v>
      </c>
      <c r="E844" s="45" t="s">
        <v>1180</v>
      </c>
      <c r="F844" s="10" t="s">
        <v>2031</v>
      </c>
      <c r="G844" s="33" t="s">
        <v>215</v>
      </c>
      <c r="H844" s="42">
        <v>91759500</v>
      </c>
      <c r="I844" s="42">
        <v>91350000</v>
      </c>
      <c r="J844" s="60">
        <v>0.996</v>
      </c>
      <c r="K844" s="43" t="s">
        <v>216</v>
      </c>
      <c r="L844" s="43" t="s">
        <v>77</v>
      </c>
      <c r="M844" s="53">
        <v>1</v>
      </c>
      <c r="N844" s="28"/>
      <c r="O844" s="21"/>
    </row>
    <row r="845" spans="1:15" ht="116.75" customHeight="1">
      <c r="A845" s="29" t="s">
        <v>211</v>
      </c>
      <c r="B845" s="39" t="s">
        <v>1398</v>
      </c>
      <c r="C845" s="39" t="s">
        <v>1393</v>
      </c>
      <c r="D845" s="58">
        <v>40634</v>
      </c>
      <c r="E845" s="45" t="s">
        <v>1180</v>
      </c>
      <c r="F845" s="10" t="s">
        <v>2031</v>
      </c>
      <c r="G845" s="33" t="s">
        <v>215</v>
      </c>
      <c r="H845" s="42">
        <v>17052000</v>
      </c>
      <c r="I845" s="42">
        <v>15750000</v>
      </c>
      <c r="J845" s="60">
        <v>0.92400000000000004</v>
      </c>
      <c r="K845" s="43" t="s">
        <v>216</v>
      </c>
      <c r="L845" s="43" t="s">
        <v>77</v>
      </c>
      <c r="M845" s="53">
        <v>2</v>
      </c>
      <c r="N845" s="28"/>
      <c r="O845" s="21"/>
    </row>
    <row r="846" spans="1:15" ht="116.75" customHeight="1">
      <c r="A846" s="29" t="s">
        <v>211</v>
      </c>
      <c r="B846" s="39" t="s">
        <v>1399</v>
      </c>
      <c r="C846" s="39" t="s">
        <v>1393</v>
      </c>
      <c r="D846" s="58">
        <v>40634</v>
      </c>
      <c r="E846" s="45" t="s">
        <v>1180</v>
      </c>
      <c r="F846" s="10" t="s">
        <v>2031</v>
      </c>
      <c r="G846" s="33" t="s">
        <v>215</v>
      </c>
      <c r="H846" s="42">
        <v>29893500</v>
      </c>
      <c r="I846" s="42">
        <v>28350000</v>
      </c>
      <c r="J846" s="60">
        <v>0.94799999999999995</v>
      </c>
      <c r="K846" s="43" t="s">
        <v>216</v>
      </c>
      <c r="L846" s="43" t="s">
        <v>77</v>
      </c>
      <c r="M846" s="53">
        <v>3</v>
      </c>
      <c r="N846" s="28"/>
      <c r="O846" s="21"/>
    </row>
    <row r="847" spans="1:15" ht="116.75" customHeight="1">
      <c r="A847" s="29" t="s">
        <v>211</v>
      </c>
      <c r="B847" s="39" t="s">
        <v>1400</v>
      </c>
      <c r="C847" s="39" t="s">
        <v>1393</v>
      </c>
      <c r="D847" s="104">
        <v>40654</v>
      </c>
      <c r="E847" s="39" t="s">
        <v>1401</v>
      </c>
      <c r="F847" s="10" t="s">
        <v>2054</v>
      </c>
      <c r="G847" s="33" t="s">
        <v>215</v>
      </c>
      <c r="H847" s="42">
        <v>30744000</v>
      </c>
      <c r="I847" s="42">
        <v>30450000</v>
      </c>
      <c r="J847" s="60">
        <f>I847/H847</f>
        <v>0.9904371584699454</v>
      </c>
      <c r="K847" s="43" t="s">
        <v>1402</v>
      </c>
      <c r="L847" s="43" t="s">
        <v>77</v>
      </c>
      <c r="M847" s="53">
        <v>1</v>
      </c>
      <c r="N847" s="28"/>
      <c r="O847" s="21"/>
    </row>
    <row r="848" spans="1:15" ht="116.75" customHeight="1">
      <c r="A848" s="29" t="s">
        <v>211</v>
      </c>
      <c r="B848" s="39" t="s">
        <v>1403</v>
      </c>
      <c r="C848" s="39" t="s">
        <v>1404</v>
      </c>
      <c r="D848" s="99">
        <v>40704</v>
      </c>
      <c r="E848" s="39" t="s">
        <v>1405</v>
      </c>
      <c r="F848" s="10" t="s">
        <v>2023</v>
      </c>
      <c r="G848" s="33" t="s">
        <v>215</v>
      </c>
      <c r="H848" s="42">
        <v>181713000</v>
      </c>
      <c r="I848" s="42">
        <v>164850000</v>
      </c>
      <c r="J848" s="61">
        <f>ROUND(I848/H848,4)</f>
        <v>0.90720000000000001</v>
      </c>
      <c r="K848" s="43" t="s">
        <v>1402</v>
      </c>
      <c r="L848" s="43" t="s">
        <v>1201</v>
      </c>
      <c r="M848" s="43">
        <v>1</v>
      </c>
      <c r="N848" s="28"/>
      <c r="O848" s="21"/>
    </row>
    <row r="849" spans="1:15" ht="116.75" customHeight="1">
      <c r="A849" s="29" t="s">
        <v>211</v>
      </c>
      <c r="B849" s="36" t="s">
        <v>1406</v>
      </c>
      <c r="C849" s="39" t="s">
        <v>1407</v>
      </c>
      <c r="D849" s="104">
        <v>40743</v>
      </c>
      <c r="E849" s="45" t="s">
        <v>1180</v>
      </c>
      <c r="F849" s="10" t="s">
        <v>2031</v>
      </c>
      <c r="G849" s="33" t="s">
        <v>215</v>
      </c>
      <c r="H849" s="42">
        <v>9481500</v>
      </c>
      <c r="I849" s="42">
        <v>8190000</v>
      </c>
      <c r="J849" s="60">
        <f>I849/H849</f>
        <v>0.86378737541528239</v>
      </c>
      <c r="K849" s="43" t="s">
        <v>216</v>
      </c>
      <c r="L849" s="43" t="s">
        <v>77</v>
      </c>
      <c r="M849" s="53">
        <v>2</v>
      </c>
      <c r="N849" s="28"/>
      <c r="O849" s="21"/>
    </row>
    <row r="850" spans="1:15" ht="116.75" customHeight="1">
      <c r="A850" s="29" t="s">
        <v>211</v>
      </c>
      <c r="B850" s="39" t="s">
        <v>1408</v>
      </c>
      <c r="C850" s="39" t="s">
        <v>1409</v>
      </c>
      <c r="D850" s="58">
        <v>40634</v>
      </c>
      <c r="E850" s="45" t="s">
        <v>1180</v>
      </c>
      <c r="F850" s="10" t="s">
        <v>2031</v>
      </c>
      <c r="G850" s="33" t="s">
        <v>215</v>
      </c>
      <c r="H850" s="42">
        <v>4084500</v>
      </c>
      <c r="I850" s="42">
        <v>1575000</v>
      </c>
      <c r="J850" s="60">
        <f>ROUND(I850/H850,4)</f>
        <v>0.3856</v>
      </c>
      <c r="K850" s="43" t="s">
        <v>216</v>
      </c>
      <c r="L850" s="43" t="s">
        <v>77</v>
      </c>
      <c r="M850" s="43">
        <v>2</v>
      </c>
      <c r="N850" s="28"/>
      <c r="O850" s="21"/>
    </row>
    <row r="851" spans="1:15" ht="116.75" customHeight="1">
      <c r="A851" s="29" t="s">
        <v>211</v>
      </c>
      <c r="B851" s="26" t="s">
        <v>1410</v>
      </c>
      <c r="C851" s="39" t="s">
        <v>1411</v>
      </c>
      <c r="D851" s="58">
        <v>40634</v>
      </c>
      <c r="E851" s="83" t="s">
        <v>1180</v>
      </c>
      <c r="F851" s="10" t="s">
        <v>2031</v>
      </c>
      <c r="G851" s="33" t="s">
        <v>215</v>
      </c>
      <c r="H851" s="27">
        <v>4525500</v>
      </c>
      <c r="I851" s="27">
        <v>3675000</v>
      </c>
      <c r="J851" s="60">
        <f>I851/H851</f>
        <v>0.81206496519721583</v>
      </c>
      <c r="K851" s="43" t="s">
        <v>216</v>
      </c>
      <c r="L851" s="43" t="s">
        <v>77</v>
      </c>
      <c r="M851" s="43">
        <v>2</v>
      </c>
      <c r="N851" s="28"/>
      <c r="O851" s="21"/>
    </row>
    <row r="852" spans="1:15" ht="116.75" customHeight="1">
      <c r="A852" s="29" t="s">
        <v>211</v>
      </c>
      <c r="B852" s="48" t="s">
        <v>1412</v>
      </c>
      <c r="C852" s="45" t="s">
        <v>1413</v>
      </c>
      <c r="D852" s="104">
        <v>40634</v>
      </c>
      <c r="E852" s="48" t="s">
        <v>1414</v>
      </c>
      <c r="F852" s="10" t="s">
        <v>2000</v>
      </c>
      <c r="G852" s="33" t="s">
        <v>215</v>
      </c>
      <c r="H852" s="46">
        <f>51862000*1.05</f>
        <v>54455100</v>
      </c>
      <c r="I852" s="46">
        <f>48700000*1.05</f>
        <v>51135000</v>
      </c>
      <c r="J852" s="60">
        <f t="shared" ref="J852:J862" si="14">ROUND(I852/H852,4)</f>
        <v>0.93899999999999995</v>
      </c>
      <c r="K852" s="43" t="s">
        <v>28</v>
      </c>
      <c r="L852" s="43" t="s">
        <v>27</v>
      </c>
      <c r="M852" s="43">
        <v>1</v>
      </c>
      <c r="N852" s="28"/>
      <c r="O852" s="21"/>
    </row>
    <row r="853" spans="1:15" ht="116.75" customHeight="1">
      <c r="A853" s="29" t="s">
        <v>211</v>
      </c>
      <c r="B853" s="48" t="s">
        <v>1415</v>
      </c>
      <c r="C853" s="45" t="s">
        <v>1413</v>
      </c>
      <c r="D853" s="104">
        <v>40634</v>
      </c>
      <c r="E853" s="48" t="s">
        <v>1414</v>
      </c>
      <c r="F853" s="10" t="s">
        <v>2000</v>
      </c>
      <c r="G853" s="33" t="s">
        <v>215</v>
      </c>
      <c r="H853" s="46">
        <f>1.05*23157000</f>
        <v>24314850</v>
      </c>
      <c r="I853" s="46">
        <f>1.05*22400000</f>
        <v>23520000</v>
      </c>
      <c r="J853" s="60">
        <f t="shared" si="14"/>
        <v>0.96730000000000005</v>
      </c>
      <c r="K853" s="43" t="s">
        <v>28</v>
      </c>
      <c r="L853" s="43" t="s">
        <v>27</v>
      </c>
      <c r="M853" s="43">
        <v>1</v>
      </c>
      <c r="N853" s="28"/>
      <c r="O853" s="21"/>
    </row>
    <row r="854" spans="1:15" ht="116.75" customHeight="1">
      <c r="A854" s="29" t="s">
        <v>211</v>
      </c>
      <c r="B854" s="48" t="s">
        <v>1416</v>
      </c>
      <c r="C854" s="45" t="s">
        <v>1413</v>
      </c>
      <c r="D854" s="104">
        <v>40634</v>
      </c>
      <c r="E854" s="48" t="s">
        <v>1417</v>
      </c>
      <c r="F854" s="10" t="s">
        <v>2001</v>
      </c>
      <c r="G854" s="33" t="s">
        <v>215</v>
      </c>
      <c r="H854" s="46">
        <f>1.05*5031000</f>
        <v>5282550</v>
      </c>
      <c r="I854" s="46">
        <f>1.05*4900000</f>
        <v>5145000</v>
      </c>
      <c r="J854" s="60">
        <f t="shared" si="14"/>
        <v>0.97399999999999998</v>
      </c>
      <c r="K854" s="43" t="s">
        <v>29</v>
      </c>
      <c r="L854" s="43" t="s">
        <v>27</v>
      </c>
      <c r="M854" s="43">
        <v>1</v>
      </c>
      <c r="N854" s="28"/>
      <c r="O854" s="21"/>
    </row>
    <row r="855" spans="1:15" ht="116.75" customHeight="1">
      <c r="A855" s="29" t="s">
        <v>211</v>
      </c>
      <c r="B855" s="48" t="s">
        <v>1418</v>
      </c>
      <c r="C855" s="45" t="s">
        <v>1413</v>
      </c>
      <c r="D855" s="104">
        <v>40634</v>
      </c>
      <c r="E855" s="48" t="s">
        <v>1419</v>
      </c>
      <c r="F855" s="10" t="s">
        <v>2002</v>
      </c>
      <c r="G855" s="33" t="s">
        <v>215</v>
      </c>
      <c r="H855" s="46">
        <f>15990000*1.05</f>
        <v>16789500</v>
      </c>
      <c r="I855" s="46">
        <f>15800000*1.05</f>
        <v>16590000</v>
      </c>
      <c r="J855" s="60">
        <f t="shared" si="14"/>
        <v>0.98809999999999998</v>
      </c>
      <c r="K855" s="43" t="s">
        <v>28</v>
      </c>
      <c r="L855" s="43" t="s">
        <v>27</v>
      </c>
      <c r="M855" s="43">
        <v>1</v>
      </c>
      <c r="N855" s="28"/>
      <c r="O855" s="21"/>
    </row>
    <row r="856" spans="1:15" ht="116.75" customHeight="1">
      <c r="A856" s="29" t="s">
        <v>211</v>
      </c>
      <c r="B856" s="48" t="s">
        <v>1420</v>
      </c>
      <c r="C856" s="45" t="s">
        <v>1413</v>
      </c>
      <c r="D856" s="104">
        <v>40634</v>
      </c>
      <c r="E856" s="48" t="s">
        <v>1414</v>
      </c>
      <c r="F856" s="10" t="s">
        <v>2000</v>
      </c>
      <c r="G856" s="33" t="s">
        <v>215</v>
      </c>
      <c r="H856" s="46">
        <f>52215000*1.05</f>
        <v>54825750</v>
      </c>
      <c r="I856" s="46">
        <f>49300000*1.05</f>
        <v>51765000</v>
      </c>
      <c r="J856" s="60">
        <f t="shared" si="14"/>
        <v>0.94420000000000004</v>
      </c>
      <c r="K856" s="43" t="s">
        <v>28</v>
      </c>
      <c r="L856" s="43" t="s">
        <v>27</v>
      </c>
      <c r="M856" s="43">
        <v>1</v>
      </c>
      <c r="N856" s="28"/>
      <c r="O856" s="21"/>
    </row>
    <row r="857" spans="1:15" ht="116.75" customHeight="1">
      <c r="A857" s="29" t="s">
        <v>211</v>
      </c>
      <c r="B857" s="48" t="s">
        <v>1421</v>
      </c>
      <c r="C857" s="45" t="s">
        <v>1413</v>
      </c>
      <c r="D857" s="104">
        <v>40641</v>
      </c>
      <c r="E857" s="48" t="s">
        <v>1177</v>
      </c>
      <c r="F857" s="10" t="s">
        <v>205</v>
      </c>
      <c r="G857" s="33" t="s">
        <v>215</v>
      </c>
      <c r="H857" s="46">
        <f>1.05*4858000</f>
        <v>5100900</v>
      </c>
      <c r="I857" s="46">
        <f>1.05*4400000</f>
        <v>4620000</v>
      </c>
      <c r="J857" s="60">
        <f t="shared" si="14"/>
        <v>0.90569999999999995</v>
      </c>
      <c r="K857" s="43" t="s">
        <v>28</v>
      </c>
      <c r="L857" s="43" t="s">
        <v>27</v>
      </c>
      <c r="M857" s="43">
        <v>1</v>
      </c>
      <c r="N857" s="28"/>
      <c r="O857" s="21"/>
    </row>
    <row r="858" spans="1:15" ht="121.75" customHeight="1">
      <c r="A858" s="29" t="s">
        <v>211</v>
      </c>
      <c r="B858" s="48" t="s">
        <v>1422</v>
      </c>
      <c r="C858" s="45" t="s">
        <v>1423</v>
      </c>
      <c r="D858" s="104">
        <v>40634</v>
      </c>
      <c r="E858" s="48" t="s">
        <v>1414</v>
      </c>
      <c r="F858" s="10" t="s">
        <v>2000</v>
      </c>
      <c r="G858" s="33" t="s">
        <v>215</v>
      </c>
      <c r="H858" s="46">
        <v>24717000</v>
      </c>
      <c r="I858" s="46">
        <v>23940000</v>
      </c>
      <c r="J858" s="60">
        <f t="shared" si="14"/>
        <v>0.96860000000000002</v>
      </c>
      <c r="K858" s="43" t="s">
        <v>28</v>
      </c>
      <c r="L858" s="43" t="s">
        <v>27</v>
      </c>
      <c r="M858" s="43">
        <v>1</v>
      </c>
      <c r="N858" s="28"/>
      <c r="O858" s="21"/>
    </row>
    <row r="859" spans="1:15" ht="137.5" customHeight="1">
      <c r="A859" s="29" t="s">
        <v>211</v>
      </c>
      <c r="B859" s="48" t="s">
        <v>1424</v>
      </c>
      <c r="C859" s="45" t="s">
        <v>1425</v>
      </c>
      <c r="D859" s="104">
        <v>40634</v>
      </c>
      <c r="E859" s="48" t="s">
        <v>1414</v>
      </c>
      <c r="F859" s="10" t="s">
        <v>2000</v>
      </c>
      <c r="G859" s="33" t="s">
        <v>215</v>
      </c>
      <c r="H859" s="46">
        <v>18217500</v>
      </c>
      <c r="I859" s="46">
        <v>17115000</v>
      </c>
      <c r="J859" s="60">
        <f t="shared" si="14"/>
        <v>0.9395</v>
      </c>
      <c r="K859" s="43" t="s">
        <v>28</v>
      </c>
      <c r="L859" s="43" t="s">
        <v>27</v>
      </c>
      <c r="M859" s="43">
        <v>1</v>
      </c>
      <c r="N859" s="28"/>
      <c r="O859" s="21"/>
    </row>
    <row r="860" spans="1:15" ht="149.25" customHeight="1">
      <c r="A860" s="29" t="s">
        <v>211</v>
      </c>
      <c r="B860" s="48" t="s">
        <v>1426</v>
      </c>
      <c r="C860" s="45" t="s">
        <v>1427</v>
      </c>
      <c r="D860" s="104">
        <v>40634</v>
      </c>
      <c r="E860" s="48" t="s">
        <v>1428</v>
      </c>
      <c r="F860" s="10" t="s">
        <v>2020</v>
      </c>
      <c r="G860" s="33" t="s">
        <v>215</v>
      </c>
      <c r="H860" s="46">
        <v>6058500</v>
      </c>
      <c r="I860" s="46">
        <v>5250000</v>
      </c>
      <c r="J860" s="60">
        <f t="shared" si="14"/>
        <v>0.86660000000000004</v>
      </c>
      <c r="K860" s="43" t="s">
        <v>29</v>
      </c>
      <c r="L860" s="43" t="s">
        <v>77</v>
      </c>
      <c r="M860" s="43">
        <v>1</v>
      </c>
      <c r="N860" s="28"/>
      <c r="O860" s="21"/>
    </row>
    <row r="861" spans="1:15" ht="148.75" customHeight="1">
      <c r="A861" s="29" t="s">
        <v>211</v>
      </c>
      <c r="B861" s="48" t="s">
        <v>1429</v>
      </c>
      <c r="C861" s="45" t="s">
        <v>1427</v>
      </c>
      <c r="D861" s="104">
        <v>40634</v>
      </c>
      <c r="E861" s="48" t="s">
        <v>1428</v>
      </c>
      <c r="F861" s="10" t="s">
        <v>2020</v>
      </c>
      <c r="G861" s="33" t="s">
        <v>215</v>
      </c>
      <c r="H861" s="46">
        <v>9250500</v>
      </c>
      <c r="I861" s="46">
        <v>9240000</v>
      </c>
      <c r="J861" s="60">
        <f t="shared" si="14"/>
        <v>0.99890000000000001</v>
      </c>
      <c r="K861" s="43" t="s">
        <v>29</v>
      </c>
      <c r="L861" s="43" t="s">
        <v>27</v>
      </c>
      <c r="M861" s="43">
        <v>1</v>
      </c>
      <c r="N861" s="28"/>
      <c r="O861" s="21"/>
    </row>
    <row r="862" spans="1:15" ht="118" customHeight="1">
      <c r="A862" s="29" t="s">
        <v>211</v>
      </c>
      <c r="B862" s="45" t="s">
        <v>1430</v>
      </c>
      <c r="C862" s="49" t="s">
        <v>1431</v>
      </c>
      <c r="D862" s="104">
        <v>40865</v>
      </c>
      <c r="E862" s="45" t="s">
        <v>1432</v>
      </c>
      <c r="F862" s="10" t="s">
        <v>2034</v>
      </c>
      <c r="G862" s="31" t="s">
        <v>336</v>
      </c>
      <c r="H862" s="46">
        <v>5691000</v>
      </c>
      <c r="I862" s="46">
        <v>5250000</v>
      </c>
      <c r="J862" s="60">
        <f t="shared" si="14"/>
        <v>0.92249999999999999</v>
      </c>
      <c r="K862" s="43" t="s">
        <v>28</v>
      </c>
      <c r="L862" s="43" t="s">
        <v>27</v>
      </c>
      <c r="M862" s="43">
        <v>1</v>
      </c>
      <c r="N862" s="28"/>
      <c r="O862" s="21"/>
    </row>
    <row r="863" spans="1:15" ht="101" customHeight="1">
      <c r="A863" s="29" t="s">
        <v>211</v>
      </c>
      <c r="B863" s="41" t="s">
        <v>1433</v>
      </c>
      <c r="C863" s="26" t="s">
        <v>1434</v>
      </c>
      <c r="D863" s="100">
        <v>40634</v>
      </c>
      <c r="E863" s="26" t="s">
        <v>1435</v>
      </c>
      <c r="F863" s="10" t="s">
        <v>2054</v>
      </c>
      <c r="G863" s="44" t="s">
        <v>1436</v>
      </c>
      <c r="H863" s="67">
        <v>19183500</v>
      </c>
      <c r="I863" s="67">
        <v>17850000</v>
      </c>
      <c r="J863" s="60">
        <f t="shared" ref="J863:J926" si="15">I863/H863</f>
        <v>0.93048713738368916</v>
      </c>
      <c r="K863" s="43" t="s">
        <v>1361</v>
      </c>
      <c r="L863" s="43" t="s">
        <v>77</v>
      </c>
      <c r="M863" s="43">
        <v>2</v>
      </c>
      <c r="N863" s="28"/>
      <c r="O863" s="25"/>
    </row>
    <row r="864" spans="1:15" ht="101" customHeight="1">
      <c r="A864" s="29" t="s">
        <v>211</v>
      </c>
      <c r="B864" s="41" t="s">
        <v>1437</v>
      </c>
      <c r="C864" s="26" t="s">
        <v>1438</v>
      </c>
      <c r="D864" s="100">
        <v>40634</v>
      </c>
      <c r="E864" s="26" t="s">
        <v>1439</v>
      </c>
      <c r="F864" s="10" t="s">
        <v>2035</v>
      </c>
      <c r="G864" s="44" t="s">
        <v>1440</v>
      </c>
      <c r="H864" s="67">
        <v>52521000</v>
      </c>
      <c r="I864" s="67">
        <v>42525000</v>
      </c>
      <c r="J864" s="60">
        <f t="shared" si="15"/>
        <v>0.80967612954818069</v>
      </c>
      <c r="K864" s="43" t="s">
        <v>1441</v>
      </c>
      <c r="L864" s="43" t="s">
        <v>77</v>
      </c>
      <c r="M864" s="43">
        <v>4</v>
      </c>
      <c r="N864" s="28"/>
      <c r="O864" s="25"/>
    </row>
    <row r="865" spans="1:15" ht="101" customHeight="1">
      <c r="A865" s="29" t="s">
        <v>211</v>
      </c>
      <c r="B865" s="41" t="s">
        <v>1442</v>
      </c>
      <c r="C865" s="26" t="s">
        <v>1434</v>
      </c>
      <c r="D865" s="100">
        <v>40634</v>
      </c>
      <c r="E865" s="26" t="s">
        <v>1439</v>
      </c>
      <c r="F865" s="10" t="s">
        <v>2035</v>
      </c>
      <c r="G865" s="44" t="s">
        <v>1436</v>
      </c>
      <c r="H865" s="67">
        <v>60490500</v>
      </c>
      <c r="I865" s="67">
        <v>58275000</v>
      </c>
      <c r="J865" s="60">
        <f t="shared" si="15"/>
        <v>0.96337441416420755</v>
      </c>
      <c r="K865" s="43" t="s">
        <v>1441</v>
      </c>
      <c r="L865" s="43" t="s">
        <v>77</v>
      </c>
      <c r="M865" s="43">
        <v>2</v>
      </c>
      <c r="N865" s="28"/>
      <c r="O865" s="25"/>
    </row>
    <row r="866" spans="1:15" ht="101" customHeight="1">
      <c r="A866" s="29" t="s">
        <v>211</v>
      </c>
      <c r="B866" s="41" t="s">
        <v>1443</v>
      </c>
      <c r="C866" s="26" t="s">
        <v>1434</v>
      </c>
      <c r="D866" s="100">
        <v>40634</v>
      </c>
      <c r="E866" s="26" t="s">
        <v>1439</v>
      </c>
      <c r="F866" s="10" t="s">
        <v>2035</v>
      </c>
      <c r="G866" s="44" t="s">
        <v>1436</v>
      </c>
      <c r="H866" s="67">
        <v>68911500</v>
      </c>
      <c r="I866" s="67">
        <v>59745000</v>
      </c>
      <c r="J866" s="60">
        <f t="shared" si="15"/>
        <v>0.86698156330946219</v>
      </c>
      <c r="K866" s="43" t="s">
        <v>1441</v>
      </c>
      <c r="L866" s="43" t="s">
        <v>77</v>
      </c>
      <c r="M866" s="43">
        <v>3</v>
      </c>
      <c r="N866" s="28"/>
      <c r="O866" s="25"/>
    </row>
    <row r="867" spans="1:15" ht="101" customHeight="1">
      <c r="A867" s="29" t="s">
        <v>211</v>
      </c>
      <c r="B867" s="41" t="s">
        <v>1444</v>
      </c>
      <c r="C867" s="26" t="s">
        <v>1445</v>
      </c>
      <c r="D867" s="100">
        <v>40634</v>
      </c>
      <c r="E867" s="26" t="s">
        <v>1446</v>
      </c>
      <c r="F867" s="10" t="s">
        <v>2035</v>
      </c>
      <c r="G867" s="44" t="s">
        <v>1440</v>
      </c>
      <c r="H867" s="67">
        <v>24843000</v>
      </c>
      <c r="I867" s="67">
        <v>23835000</v>
      </c>
      <c r="J867" s="60">
        <f t="shared" si="15"/>
        <v>0.95942519019442096</v>
      </c>
      <c r="K867" s="43" t="s">
        <v>1441</v>
      </c>
      <c r="L867" s="43" t="s">
        <v>77</v>
      </c>
      <c r="M867" s="43">
        <v>1</v>
      </c>
      <c r="N867" s="28"/>
      <c r="O867" s="25"/>
    </row>
    <row r="868" spans="1:15" ht="101" customHeight="1">
      <c r="A868" s="29" t="s">
        <v>211</v>
      </c>
      <c r="B868" s="41" t="s">
        <v>1447</v>
      </c>
      <c r="C868" s="26" t="s">
        <v>1445</v>
      </c>
      <c r="D868" s="100">
        <v>40634</v>
      </c>
      <c r="E868" s="26" t="s">
        <v>1446</v>
      </c>
      <c r="F868" s="10" t="s">
        <v>2035</v>
      </c>
      <c r="G868" s="44" t="s">
        <v>1440</v>
      </c>
      <c r="H868" s="67">
        <v>29809500</v>
      </c>
      <c r="I868" s="67">
        <v>28350000</v>
      </c>
      <c r="J868" s="60">
        <f t="shared" si="15"/>
        <v>0.95103909827404021</v>
      </c>
      <c r="K868" s="43" t="s">
        <v>1441</v>
      </c>
      <c r="L868" s="43" t="s">
        <v>77</v>
      </c>
      <c r="M868" s="43">
        <v>2</v>
      </c>
      <c r="N868" s="28"/>
      <c r="O868" s="25"/>
    </row>
    <row r="869" spans="1:15" ht="101" customHeight="1">
      <c r="A869" s="29" t="s">
        <v>211</v>
      </c>
      <c r="B869" s="41" t="s">
        <v>1448</v>
      </c>
      <c r="C869" s="26" t="s">
        <v>1445</v>
      </c>
      <c r="D869" s="100">
        <v>40634</v>
      </c>
      <c r="E869" s="26" t="s">
        <v>1446</v>
      </c>
      <c r="F869" s="10" t="s">
        <v>2035</v>
      </c>
      <c r="G869" s="44" t="s">
        <v>1440</v>
      </c>
      <c r="H869" s="67">
        <v>39060000</v>
      </c>
      <c r="I869" s="67">
        <v>30870000</v>
      </c>
      <c r="J869" s="60">
        <f t="shared" si="15"/>
        <v>0.79032258064516125</v>
      </c>
      <c r="K869" s="43" t="s">
        <v>1441</v>
      </c>
      <c r="L869" s="43" t="s">
        <v>77</v>
      </c>
      <c r="M869" s="43">
        <v>2</v>
      </c>
      <c r="N869" s="28"/>
      <c r="O869" s="25"/>
    </row>
    <row r="870" spans="1:15" ht="101" customHeight="1">
      <c r="A870" s="29" t="s">
        <v>211</v>
      </c>
      <c r="B870" s="41" t="s">
        <v>1449</v>
      </c>
      <c r="C870" s="26" t="s">
        <v>1450</v>
      </c>
      <c r="D870" s="100">
        <v>40634</v>
      </c>
      <c r="E870" s="26" t="s">
        <v>1446</v>
      </c>
      <c r="F870" s="10" t="s">
        <v>2035</v>
      </c>
      <c r="G870" s="44" t="s">
        <v>1440</v>
      </c>
      <c r="H870" s="67">
        <v>18207000</v>
      </c>
      <c r="I870" s="67">
        <v>17850000</v>
      </c>
      <c r="J870" s="60">
        <f t="shared" si="15"/>
        <v>0.98039215686274506</v>
      </c>
      <c r="K870" s="43" t="s">
        <v>1441</v>
      </c>
      <c r="L870" s="43" t="s">
        <v>77</v>
      </c>
      <c r="M870" s="43">
        <v>1</v>
      </c>
      <c r="N870" s="28"/>
      <c r="O870" s="25"/>
    </row>
    <row r="871" spans="1:15" ht="101" customHeight="1">
      <c r="A871" s="29" t="s">
        <v>211</v>
      </c>
      <c r="B871" s="41" t="s">
        <v>1451</v>
      </c>
      <c r="C871" s="26" t="s">
        <v>1438</v>
      </c>
      <c r="D871" s="100">
        <v>40634</v>
      </c>
      <c r="E871" s="26" t="s">
        <v>1446</v>
      </c>
      <c r="F871" s="10" t="s">
        <v>2035</v>
      </c>
      <c r="G871" s="44" t="s">
        <v>1440</v>
      </c>
      <c r="H871" s="67">
        <v>84231000</v>
      </c>
      <c r="I871" s="67">
        <v>82950000</v>
      </c>
      <c r="J871" s="60">
        <f t="shared" si="15"/>
        <v>0.98479182248815755</v>
      </c>
      <c r="K871" s="43" t="s">
        <v>1441</v>
      </c>
      <c r="L871" s="43" t="s">
        <v>77</v>
      </c>
      <c r="M871" s="43">
        <v>1</v>
      </c>
      <c r="N871" s="28"/>
      <c r="O871" s="25"/>
    </row>
    <row r="872" spans="1:15" ht="101" customHeight="1">
      <c r="A872" s="29" t="s">
        <v>211</v>
      </c>
      <c r="B872" s="41" t="s">
        <v>1452</v>
      </c>
      <c r="C872" s="26" t="s">
        <v>1438</v>
      </c>
      <c r="D872" s="100">
        <v>40634</v>
      </c>
      <c r="E872" s="26" t="s">
        <v>1446</v>
      </c>
      <c r="F872" s="10" t="s">
        <v>2035</v>
      </c>
      <c r="G872" s="44" t="s">
        <v>1440</v>
      </c>
      <c r="H872" s="67">
        <v>44824500</v>
      </c>
      <c r="I872" s="67">
        <v>44100000</v>
      </c>
      <c r="J872" s="60">
        <f t="shared" si="15"/>
        <v>0.98383696416022492</v>
      </c>
      <c r="K872" s="43" t="s">
        <v>1441</v>
      </c>
      <c r="L872" s="43" t="s">
        <v>77</v>
      </c>
      <c r="M872" s="43">
        <v>1</v>
      </c>
      <c r="N872" s="28"/>
      <c r="O872" s="25"/>
    </row>
    <row r="873" spans="1:15" ht="101" customHeight="1">
      <c r="A873" s="29" t="s">
        <v>211</v>
      </c>
      <c r="B873" s="41" t="s">
        <v>1453</v>
      </c>
      <c r="C873" s="26" t="s">
        <v>1438</v>
      </c>
      <c r="D873" s="100">
        <v>40634</v>
      </c>
      <c r="E873" s="26" t="s">
        <v>1446</v>
      </c>
      <c r="F873" s="10" t="s">
        <v>2035</v>
      </c>
      <c r="G873" s="44" t="s">
        <v>1440</v>
      </c>
      <c r="H873" s="67">
        <v>18490500</v>
      </c>
      <c r="I873" s="67">
        <v>14910000</v>
      </c>
      <c r="J873" s="60">
        <f t="shared" si="15"/>
        <v>0.8063600227143668</v>
      </c>
      <c r="K873" s="43" t="s">
        <v>1441</v>
      </c>
      <c r="L873" s="43" t="s">
        <v>77</v>
      </c>
      <c r="M873" s="43">
        <v>7</v>
      </c>
      <c r="N873" s="28"/>
      <c r="O873" s="25"/>
    </row>
    <row r="874" spans="1:15" ht="101" customHeight="1">
      <c r="A874" s="29" t="s">
        <v>211</v>
      </c>
      <c r="B874" s="41" t="s">
        <v>1454</v>
      </c>
      <c r="C874" s="26" t="s">
        <v>1438</v>
      </c>
      <c r="D874" s="100">
        <v>40634</v>
      </c>
      <c r="E874" s="26" t="s">
        <v>1446</v>
      </c>
      <c r="F874" s="10" t="s">
        <v>2035</v>
      </c>
      <c r="G874" s="44" t="s">
        <v>1440</v>
      </c>
      <c r="H874" s="67">
        <v>26575500</v>
      </c>
      <c r="I874" s="67">
        <v>26145000</v>
      </c>
      <c r="J874" s="60">
        <f t="shared" si="15"/>
        <v>0.98380086922165155</v>
      </c>
      <c r="K874" s="43" t="s">
        <v>1441</v>
      </c>
      <c r="L874" s="43" t="s">
        <v>77</v>
      </c>
      <c r="M874" s="43">
        <v>1</v>
      </c>
      <c r="N874" s="28"/>
      <c r="O874" s="25"/>
    </row>
    <row r="875" spans="1:15" ht="101" customHeight="1">
      <c r="A875" s="29" t="s">
        <v>211</v>
      </c>
      <c r="B875" s="41" t="s">
        <v>1455</v>
      </c>
      <c r="C875" s="26" t="s">
        <v>1438</v>
      </c>
      <c r="D875" s="100">
        <v>40634</v>
      </c>
      <c r="E875" s="26" t="s">
        <v>1446</v>
      </c>
      <c r="F875" s="10" t="s">
        <v>2035</v>
      </c>
      <c r="G875" s="44" t="s">
        <v>1440</v>
      </c>
      <c r="H875" s="67">
        <v>70539000</v>
      </c>
      <c r="I875" s="67">
        <v>56700000</v>
      </c>
      <c r="J875" s="60">
        <f t="shared" si="15"/>
        <v>0.80381065793390893</v>
      </c>
      <c r="K875" s="43" t="s">
        <v>1441</v>
      </c>
      <c r="L875" s="43" t="s">
        <v>77</v>
      </c>
      <c r="M875" s="43">
        <v>2</v>
      </c>
      <c r="N875" s="28"/>
      <c r="O875" s="25"/>
    </row>
    <row r="876" spans="1:15" ht="101" customHeight="1">
      <c r="A876" s="29" t="s">
        <v>211</v>
      </c>
      <c r="B876" s="41" t="s">
        <v>1456</v>
      </c>
      <c r="C876" s="26" t="s">
        <v>1438</v>
      </c>
      <c r="D876" s="100">
        <v>40634</v>
      </c>
      <c r="E876" s="26" t="s">
        <v>1446</v>
      </c>
      <c r="F876" s="10" t="s">
        <v>2035</v>
      </c>
      <c r="G876" s="44" t="s">
        <v>1440</v>
      </c>
      <c r="H876" s="67">
        <v>153961500</v>
      </c>
      <c r="I876" s="67">
        <v>152775000</v>
      </c>
      <c r="J876" s="60">
        <f t="shared" si="15"/>
        <v>0.99229352792743641</v>
      </c>
      <c r="K876" s="43" t="s">
        <v>1441</v>
      </c>
      <c r="L876" s="43" t="s">
        <v>77</v>
      </c>
      <c r="M876" s="43">
        <v>1</v>
      </c>
      <c r="N876" s="28"/>
      <c r="O876" s="25"/>
    </row>
    <row r="877" spans="1:15" ht="101" customHeight="1">
      <c r="A877" s="29" t="s">
        <v>211</v>
      </c>
      <c r="B877" s="41" t="s">
        <v>1457</v>
      </c>
      <c r="C877" s="26" t="s">
        <v>1438</v>
      </c>
      <c r="D877" s="100">
        <v>40634</v>
      </c>
      <c r="E877" s="26" t="s">
        <v>1446</v>
      </c>
      <c r="F877" s="10" t="s">
        <v>2035</v>
      </c>
      <c r="G877" s="44" t="s">
        <v>1440</v>
      </c>
      <c r="H877" s="67">
        <v>86499000</v>
      </c>
      <c r="I877" s="67">
        <v>85470000</v>
      </c>
      <c r="J877" s="60">
        <f t="shared" si="15"/>
        <v>0.98810390871570775</v>
      </c>
      <c r="K877" s="43" t="s">
        <v>1441</v>
      </c>
      <c r="L877" s="43" t="s">
        <v>77</v>
      </c>
      <c r="M877" s="43">
        <v>1</v>
      </c>
      <c r="N877" s="28"/>
      <c r="O877" s="25"/>
    </row>
    <row r="878" spans="1:15" ht="101" customHeight="1">
      <c r="A878" s="29" t="s">
        <v>211</v>
      </c>
      <c r="B878" s="41" t="s">
        <v>1458</v>
      </c>
      <c r="C878" s="26" t="s">
        <v>1450</v>
      </c>
      <c r="D878" s="100">
        <v>40634</v>
      </c>
      <c r="E878" s="26" t="s">
        <v>1446</v>
      </c>
      <c r="F878" s="10" t="s">
        <v>2035</v>
      </c>
      <c r="G878" s="44" t="s">
        <v>1440</v>
      </c>
      <c r="H878" s="67">
        <v>20422500</v>
      </c>
      <c r="I878" s="67">
        <v>20055000</v>
      </c>
      <c r="J878" s="60">
        <f t="shared" si="15"/>
        <v>0.98200514138817485</v>
      </c>
      <c r="K878" s="43" t="s">
        <v>1441</v>
      </c>
      <c r="L878" s="43" t="s">
        <v>77</v>
      </c>
      <c r="M878" s="43">
        <v>1</v>
      </c>
      <c r="N878" s="28"/>
      <c r="O878" s="25"/>
    </row>
    <row r="879" spans="1:15" ht="101" customHeight="1">
      <c r="A879" s="29" t="s">
        <v>211</v>
      </c>
      <c r="B879" s="41" t="s">
        <v>1459</v>
      </c>
      <c r="C879" s="26" t="s">
        <v>1450</v>
      </c>
      <c r="D879" s="100">
        <v>40634</v>
      </c>
      <c r="E879" s="26" t="s">
        <v>1446</v>
      </c>
      <c r="F879" s="10" t="s">
        <v>2035</v>
      </c>
      <c r="G879" s="44" t="s">
        <v>1440</v>
      </c>
      <c r="H879" s="67">
        <v>43113000</v>
      </c>
      <c r="I879" s="67">
        <v>42525000</v>
      </c>
      <c r="J879" s="60">
        <f t="shared" si="15"/>
        <v>0.9863614223088164</v>
      </c>
      <c r="K879" s="43" t="s">
        <v>1441</v>
      </c>
      <c r="L879" s="43" t="s">
        <v>77</v>
      </c>
      <c r="M879" s="43">
        <v>1</v>
      </c>
      <c r="N879" s="28"/>
      <c r="O879" s="25"/>
    </row>
    <row r="880" spans="1:15" ht="101" customHeight="1">
      <c r="A880" s="29" t="s">
        <v>211</v>
      </c>
      <c r="B880" s="41" t="s">
        <v>1460</v>
      </c>
      <c r="C880" s="26" t="s">
        <v>1461</v>
      </c>
      <c r="D880" s="100">
        <v>40634</v>
      </c>
      <c r="E880" s="26" t="s">
        <v>1446</v>
      </c>
      <c r="F880" s="10" t="s">
        <v>2035</v>
      </c>
      <c r="G880" s="44" t="s">
        <v>1440</v>
      </c>
      <c r="H880" s="67">
        <v>81942000</v>
      </c>
      <c r="I880" s="67">
        <v>81480000</v>
      </c>
      <c r="J880" s="60">
        <f t="shared" si="15"/>
        <v>0.99436186570989238</v>
      </c>
      <c r="K880" s="43" t="s">
        <v>1441</v>
      </c>
      <c r="L880" s="43" t="s">
        <v>77</v>
      </c>
      <c r="M880" s="43">
        <v>1</v>
      </c>
      <c r="N880" s="28"/>
      <c r="O880" s="25"/>
    </row>
    <row r="881" spans="1:15" ht="101" customHeight="1">
      <c r="A881" s="29" t="s">
        <v>211</v>
      </c>
      <c r="B881" s="41" t="s">
        <v>1462</v>
      </c>
      <c r="C881" s="26" t="s">
        <v>1463</v>
      </c>
      <c r="D881" s="100">
        <v>40634</v>
      </c>
      <c r="E881" s="26" t="s">
        <v>1446</v>
      </c>
      <c r="F881" s="10" t="s">
        <v>2035</v>
      </c>
      <c r="G881" s="44" t="s">
        <v>1440</v>
      </c>
      <c r="H881" s="67">
        <v>81322500</v>
      </c>
      <c r="I881" s="67">
        <v>81060000</v>
      </c>
      <c r="J881" s="60">
        <f t="shared" si="15"/>
        <v>0.99677211103938024</v>
      </c>
      <c r="K881" s="43" t="s">
        <v>1441</v>
      </c>
      <c r="L881" s="43" t="s">
        <v>77</v>
      </c>
      <c r="M881" s="43">
        <v>1</v>
      </c>
      <c r="N881" s="28"/>
      <c r="O881" s="25"/>
    </row>
    <row r="882" spans="1:15" ht="101" customHeight="1">
      <c r="A882" s="29" t="s">
        <v>211</v>
      </c>
      <c r="B882" s="41" t="s">
        <v>1464</v>
      </c>
      <c r="C882" s="26" t="s">
        <v>1465</v>
      </c>
      <c r="D882" s="100">
        <v>40634</v>
      </c>
      <c r="E882" s="26" t="s">
        <v>1446</v>
      </c>
      <c r="F882" s="10" t="s">
        <v>2035</v>
      </c>
      <c r="G882" s="44" t="s">
        <v>1440</v>
      </c>
      <c r="H882" s="67">
        <v>40981500</v>
      </c>
      <c r="I882" s="67">
        <v>40740000</v>
      </c>
      <c r="J882" s="60">
        <f t="shared" si="15"/>
        <v>0.99410709710479117</v>
      </c>
      <c r="K882" s="43" t="s">
        <v>1441</v>
      </c>
      <c r="L882" s="43" t="s">
        <v>77</v>
      </c>
      <c r="M882" s="43">
        <v>1</v>
      </c>
      <c r="N882" s="28"/>
      <c r="O882" s="25"/>
    </row>
    <row r="883" spans="1:15" ht="101" customHeight="1">
      <c r="A883" s="29" t="s">
        <v>211</v>
      </c>
      <c r="B883" s="41" t="s">
        <v>1466</v>
      </c>
      <c r="C883" s="26" t="s">
        <v>1463</v>
      </c>
      <c r="D883" s="100">
        <v>40634</v>
      </c>
      <c r="E883" s="26" t="s">
        <v>1446</v>
      </c>
      <c r="F883" s="10" t="s">
        <v>2035</v>
      </c>
      <c r="G883" s="44" t="s">
        <v>1440</v>
      </c>
      <c r="H883" s="67">
        <v>62622000</v>
      </c>
      <c r="I883" s="67">
        <v>62370000</v>
      </c>
      <c r="J883" s="60">
        <f t="shared" si="15"/>
        <v>0.99597585513078468</v>
      </c>
      <c r="K883" s="43" t="s">
        <v>1441</v>
      </c>
      <c r="L883" s="43" t="s">
        <v>77</v>
      </c>
      <c r="M883" s="43">
        <v>1</v>
      </c>
      <c r="N883" s="28"/>
      <c r="O883" s="25"/>
    </row>
    <row r="884" spans="1:15" ht="101" customHeight="1">
      <c r="A884" s="29" t="s">
        <v>211</v>
      </c>
      <c r="B884" s="41" t="s">
        <v>1467</v>
      </c>
      <c r="C884" s="26" t="s">
        <v>1463</v>
      </c>
      <c r="D884" s="100">
        <v>40634</v>
      </c>
      <c r="E884" s="26" t="s">
        <v>1446</v>
      </c>
      <c r="F884" s="10" t="s">
        <v>2035</v>
      </c>
      <c r="G884" s="44" t="s">
        <v>1440</v>
      </c>
      <c r="H884" s="67">
        <v>14238000</v>
      </c>
      <c r="I884" s="67">
        <v>14175000</v>
      </c>
      <c r="J884" s="60">
        <f t="shared" si="15"/>
        <v>0.99557522123893805</v>
      </c>
      <c r="K884" s="43" t="s">
        <v>1441</v>
      </c>
      <c r="L884" s="43" t="s">
        <v>77</v>
      </c>
      <c r="M884" s="43">
        <v>1</v>
      </c>
      <c r="N884" s="28"/>
      <c r="O884" s="25"/>
    </row>
    <row r="885" spans="1:15" ht="101" customHeight="1">
      <c r="A885" s="29" t="s">
        <v>211</v>
      </c>
      <c r="B885" s="41" t="s">
        <v>1468</v>
      </c>
      <c r="C885" s="26" t="s">
        <v>1463</v>
      </c>
      <c r="D885" s="100">
        <v>40634</v>
      </c>
      <c r="E885" s="26" t="s">
        <v>1446</v>
      </c>
      <c r="F885" s="10" t="s">
        <v>2035</v>
      </c>
      <c r="G885" s="44" t="s">
        <v>1440</v>
      </c>
      <c r="H885" s="67">
        <v>26187000</v>
      </c>
      <c r="I885" s="67">
        <v>26040000</v>
      </c>
      <c r="J885" s="60">
        <f t="shared" si="15"/>
        <v>0.99438652766639934</v>
      </c>
      <c r="K885" s="43" t="s">
        <v>1441</v>
      </c>
      <c r="L885" s="43" t="s">
        <v>77</v>
      </c>
      <c r="M885" s="43">
        <v>1</v>
      </c>
      <c r="N885" s="28"/>
      <c r="O885" s="25"/>
    </row>
    <row r="886" spans="1:15" ht="101" customHeight="1">
      <c r="A886" s="29" t="s">
        <v>211</v>
      </c>
      <c r="B886" s="41" t="s">
        <v>1469</v>
      </c>
      <c r="C886" s="26" t="s">
        <v>1463</v>
      </c>
      <c r="D886" s="100">
        <v>40634</v>
      </c>
      <c r="E886" s="26" t="s">
        <v>1446</v>
      </c>
      <c r="F886" s="10" t="s">
        <v>2035</v>
      </c>
      <c r="G886" s="44" t="s">
        <v>1440</v>
      </c>
      <c r="H886" s="67">
        <v>21651000</v>
      </c>
      <c r="I886" s="67">
        <v>21315000</v>
      </c>
      <c r="J886" s="60">
        <f t="shared" si="15"/>
        <v>0.98448108632395737</v>
      </c>
      <c r="K886" s="43" t="s">
        <v>1441</v>
      </c>
      <c r="L886" s="43" t="s">
        <v>77</v>
      </c>
      <c r="M886" s="43">
        <v>1</v>
      </c>
      <c r="N886" s="28"/>
      <c r="O886" s="25"/>
    </row>
    <row r="887" spans="1:15" ht="101" customHeight="1">
      <c r="A887" s="29" t="s">
        <v>211</v>
      </c>
      <c r="B887" s="41" t="s">
        <v>1470</v>
      </c>
      <c r="C887" s="26" t="s">
        <v>1463</v>
      </c>
      <c r="D887" s="100">
        <v>40634</v>
      </c>
      <c r="E887" s="26" t="s">
        <v>1446</v>
      </c>
      <c r="F887" s="10" t="s">
        <v>2035</v>
      </c>
      <c r="G887" s="44" t="s">
        <v>1440</v>
      </c>
      <c r="H887" s="67">
        <v>139723500</v>
      </c>
      <c r="I887" s="67">
        <v>139650000</v>
      </c>
      <c r="J887" s="60">
        <f t="shared" si="15"/>
        <v>0.99947396107311937</v>
      </c>
      <c r="K887" s="43" t="s">
        <v>1441</v>
      </c>
      <c r="L887" s="43" t="s">
        <v>77</v>
      </c>
      <c r="M887" s="43">
        <v>1</v>
      </c>
      <c r="N887" s="28"/>
      <c r="O887" s="25"/>
    </row>
    <row r="888" spans="1:15" ht="101" customHeight="1">
      <c r="A888" s="29" t="s">
        <v>211</v>
      </c>
      <c r="B888" s="41" t="s">
        <v>1471</v>
      </c>
      <c r="C888" s="26" t="s">
        <v>1465</v>
      </c>
      <c r="D888" s="100">
        <v>40634</v>
      </c>
      <c r="E888" s="26" t="s">
        <v>1446</v>
      </c>
      <c r="F888" s="10" t="s">
        <v>2035</v>
      </c>
      <c r="G888" s="44" t="s">
        <v>1440</v>
      </c>
      <c r="H888" s="67">
        <v>30261000</v>
      </c>
      <c r="I888" s="67">
        <v>30240000</v>
      </c>
      <c r="J888" s="60">
        <f t="shared" si="15"/>
        <v>0.99930603747397639</v>
      </c>
      <c r="K888" s="43" t="s">
        <v>1441</v>
      </c>
      <c r="L888" s="43" t="s">
        <v>77</v>
      </c>
      <c r="M888" s="43">
        <v>1</v>
      </c>
      <c r="N888" s="28"/>
      <c r="O888" s="25"/>
    </row>
    <row r="889" spans="1:15" ht="101" customHeight="1">
      <c r="A889" s="29" t="s">
        <v>211</v>
      </c>
      <c r="B889" s="41" t="s">
        <v>1472</v>
      </c>
      <c r="C889" s="26" t="s">
        <v>1473</v>
      </c>
      <c r="D889" s="100">
        <v>40634</v>
      </c>
      <c r="E889" s="26" t="s">
        <v>1446</v>
      </c>
      <c r="F889" s="10" t="s">
        <v>2035</v>
      </c>
      <c r="G889" s="44" t="s">
        <v>1440</v>
      </c>
      <c r="H889" s="67">
        <v>30796500</v>
      </c>
      <c r="I889" s="67">
        <v>29400000</v>
      </c>
      <c r="J889" s="60">
        <f t="shared" si="15"/>
        <v>0.95465393794749398</v>
      </c>
      <c r="K889" s="43" t="s">
        <v>1441</v>
      </c>
      <c r="L889" s="43" t="s">
        <v>77</v>
      </c>
      <c r="M889" s="43">
        <v>2</v>
      </c>
      <c r="N889" s="28"/>
      <c r="O889" s="25"/>
    </row>
    <row r="890" spans="1:15" ht="101" customHeight="1">
      <c r="A890" s="29" t="s">
        <v>211</v>
      </c>
      <c r="B890" s="41" t="s">
        <v>1474</v>
      </c>
      <c r="C890" s="26" t="s">
        <v>1475</v>
      </c>
      <c r="D890" s="100">
        <v>40634</v>
      </c>
      <c r="E890" s="26" t="s">
        <v>1446</v>
      </c>
      <c r="F890" s="10" t="s">
        <v>2035</v>
      </c>
      <c r="G890" s="44" t="s">
        <v>1440</v>
      </c>
      <c r="H890" s="67">
        <v>43995000</v>
      </c>
      <c r="I890" s="67">
        <v>43575000</v>
      </c>
      <c r="J890" s="60">
        <f t="shared" si="15"/>
        <v>0.99045346062052508</v>
      </c>
      <c r="K890" s="43" t="s">
        <v>1441</v>
      </c>
      <c r="L890" s="43" t="s">
        <v>77</v>
      </c>
      <c r="M890" s="43">
        <v>1</v>
      </c>
      <c r="N890" s="28"/>
      <c r="O890" s="25"/>
    </row>
    <row r="891" spans="1:15" ht="101" customHeight="1">
      <c r="A891" s="29" t="s">
        <v>211</v>
      </c>
      <c r="B891" s="41" t="s">
        <v>1476</v>
      </c>
      <c r="C891" s="26" t="s">
        <v>1450</v>
      </c>
      <c r="D891" s="100">
        <v>40634</v>
      </c>
      <c r="E891" s="26" t="s">
        <v>1446</v>
      </c>
      <c r="F891" s="10" t="s">
        <v>2035</v>
      </c>
      <c r="G891" s="44" t="s">
        <v>1440</v>
      </c>
      <c r="H891" s="67">
        <v>49896000</v>
      </c>
      <c r="I891" s="67">
        <v>49140000</v>
      </c>
      <c r="J891" s="60">
        <f t="shared" si="15"/>
        <v>0.98484848484848486</v>
      </c>
      <c r="K891" s="43" t="s">
        <v>1441</v>
      </c>
      <c r="L891" s="43" t="s">
        <v>77</v>
      </c>
      <c r="M891" s="43">
        <v>1</v>
      </c>
      <c r="N891" s="28"/>
      <c r="O891" s="25"/>
    </row>
    <row r="892" spans="1:15" ht="101" customHeight="1">
      <c r="A892" s="29" t="s">
        <v>211</v>
      </c>
      <c r="B892" s="41" t="s">
        <v>1477</v>
      </c>
      <c r="C892" s="26" t="s">
        <v>1465</v>
      </c>
      <c r="D892" s="100">
        <v>40634</v>
      </c>
      <c r="E892" s="26" t="s">
        <v>1446</v>
      </c>
      <c r="F892" s="10" t="s">
        <v>2035</v>
      </c>
      <c r="G892" s="44" t="s">
        <v>1440</v>
      </c>
      <c r="H892" s="67">
        <v>14479500</v>
      </c>
      <c r="I892" s="67">
        <v>14385000</v>
      </c>
      <c r="J892" s="60">
        <f t="shared" si="15"/>
        <v>0.9934735315445975</v>
      </c>
      <c r="K892" s="43" t="s">
        <v>1441</v>
      </c>
      <c r="L892" s="43" t="s">
        <v>77</v>
      </c>
      <c r="M892" s="43">
        <v>1</v>
      </c>
      <c r="N892" s="28"/>
      <c r="O892" s="25"/>
    </row>
    <row r="893" spans="1:15" ht="101" customHeight="1">
      <c r="A893" s="29" t="s">
        <v>211</v>
      </c>
      <c r="B893" s="41" t="s">
        <v>1478</v>
      </c>
      <c r="C893" s="26" t="s">
        <v>1465</v>
      </c>
      <c r="D893" s="100">
        <v>40634</v>
      </c>
      <c r="E893" s="26" t="s">
        <v>1446</v>
      </c>
      <c r="F893" s="10" t="s">
        <v>2035</v>
      </c>
      <c r="G893" s="44" t="s">
        <v>1440</v>
      </c>
      <c r="H893" s="67">
        <v>24097500</v>
      </c>
      <c r="I893" s="67">
        <v>23730000</v>
      </c>
      <c r="J893" s="60">
        <f t="shared" si="15"/>
        <v>0.98474945533769065</v>
      </c>
      <c r="K893" s="43" t="s">
        <v>1441</v>
      </c>
      <c r="L893" s="43" t="s">
        <v>77</v>
      </c>
      <c r="M893" s="43">
        <v>1</v>
      </c>
      <c r="N893" s="28"/>
      <c r="O893" s="25"/>
    </row>
    <row r="894" spans="1:15" ht="101" customHeight="1">
      <c r="A894" s="29" t="s">
        <v>211</v>
      </c>
      <c r="B894" s="41" t="s">
        <v>1479</v>
      </c>
      <c r="C894" s="26" t="s">
        <v>1465</v>
      </c>
      <c r="D894" s="100">
        <v>40634</v>
      </c>
      <c r="E894" s="26" t="s">
        <v>1446</v>
      </c>
      <c r="F894" s="10" t="s">
        <v>2035</v>
      </c>
      <c r="G894" s="44" t="s">
        <v>1440</v>
      </c>
      <c r="H894" s="67">
        <v>10531500</v>
      </c>
      <c r="I894" s="67">
        <v>10395000</v>
      </c>
      <c r="J894" s="60">
        <f t="shared" si="15"/>
        <v>0.98703888334995016</v>
      </c>
      <c r="K894" s="43" t="s">
        <v>1441</v>
      </c>
      <c r="L894" s="43" t="s">
        <v>77</v>
      </c>
      <c r="M894" s="43">
        <v>2</v>
      </c>
      <c r="N894" s="28"/>
      <c r="O894" s="25"/>
    </row>
    <row r="895" spans="1:15" ht="101" customHeight="1">
      <c r="A895" s="29" t="s">
        <v>211</v>
      </c>
      <c r="B895" s="41" t="s">
        <v>1480</v>
      </c>
      <c r="C895" s="26" t="s">
        <v>1465</v>
      </c>
      <c r="D895" s="100">
        <v>40634</v>
      </c>
      <c r="E895" s="26" t="s">
        <v>1446</v>
      </c>
      <c r="F895" s="10" t="s">
        <v>2035</v>
      </c>
      <c r="G895" s="44" t="s">
        <v>1440</v>
      </c>
      <c r="H895" s="67">
        <v>10752000</v>
      </c>
      <c r="I895" s="67">
        <v>10605000</v>
      </c>
      <c r="J895" s="60">
        <f t="shared" si="15"/>
        <v>0.986328125</v>
      </c>
      <c r="K895" s="43" t="s">
        <v>1441</v>
      </c>
      <c r="L895" s="43" t="s">
        <v>77</v>
      </c>
      <c r="M895" s="43">
        <v>1</v>
      </c>
      <c r="N895" s="28"/>
      <c r="O895" s="25"/>
    </row>
    <row r="896" spans="1:15" ht="101" customHeight="1">
      <c r="A896" s="29" t="s">
        <v>211</v>
      </c>
      <c r="B896" s="41" t="s">
        <v>1481</v>
      </c>
      <c r="C896" s="26" t="s">
        <v>1475</v>
      </c>
      <c r="D896" s="100">
        <v>40634</v>
      </c>
      <c r="E896" s="26" t="s">
        <v>1446</v>
      </c>
      <c r="F896" s="10" t="s">
        <v>2035</v>
      </c>
      <c r="G896" s="44" t="s">
        <v>1440</v>
      </c>
      <c r="H896" s="67">
        <v>32088000</v>
      </c>
      <c r="I896" s="67">
        <v>31500000</v>
      </c>
      <c r="J896" s="60">
        <f t="shared" si="15"/>
        <v>0.98167539267015702</v>
      </c>
      <c r="K896" s="43" t="s">
        <v>1441</v>
      </c>
      <c r="L896" s="43" t="s">
        <v>77</v>
      </c>
      <c r="M896" s="43">
        <v>1</v>
      </c>
      <c r="N896" s="28"/>
      <c r="O896" s="25"/>
    </row>
    <row r="897" spans="1:15" ht="101" customHeight="1">
      <c r="A897" s="29" t="s">
        <v>211</v>
      </c>
      <c r="B897" s="41" t="s">
        <v>1482</v>
      </c>
      <c r="C897" s="26" t="s">
        <v>1475</v>
      </c>
      <c r="D897" s="100">
        <v>40634</v>
      </c>
      <c r="E897" s="26" t="s">
        <v>1446</v>
      </c>
      <c r="F897" s="10" t="s">
        <v>2035</v>
      </c>
      <c r="G897" s="44" t="s">
        <v>1440</v>
      </c>
      <c r="H897" s="67">
        <v>4861500</v>
      </c>
      <c r="I897" s="67">
        <v>4830000</v>
      </c>
      <c r="J897" s="60">
        <f t="shared" si="15"/>
        <v>0.99352051835853128</v>
      </c>
      <c r="K897" s="43" t="s">
        <v>1441</v>
      </c>
      <c r="L897" s="43" t="s">
        <v>77</v>
      </c>
      <c r="M897" s="43">
        <v>1</v>
      </c>
      <c r="N897" s="28"/>
      <c r="O897" s="25"/>
    </row>
    <row r="898" spans="1:15" ht="101" customHeight="1">
      <c r="A898" s="29" t="s">
        <v>211</v>
      </c>
      <c r="B898" s="41" t="s">
        <v>1483</v>
      </c>
      <c r="C898" s="26" t="s">
        <v>1475</v>
      </c>
      <c r="D898" s="100">
        <v>40634</v>
      </c>
      <c r="E898" s="26" t="s">
        <v>1446</v>
      </c>
      <c r="F898" s="10" t="s">
        <v>2035</v>
      </c>
      <c r="G898" s="44" t="s">
        <v>1440</v>
      </c>
      <c r="H898" s="67">
        <v>59052000</v>
      </c>
      <c r="I898" s="67">
        <v>58065000</v>
      </c>
      <c r="J898" s="60">
        <f t="shared" si="15"/>
        <v>0.98328591749644378</v>
      </c>
      <c r="K898" s="43" t="s">
        <v>1441</v>
      </c>
      <c r="L898" s="43" t="s">
        <v>77</v>
      </c>
      <c r="M898" s="43">
        <v>1</v>
      </c>
      <c r="N898" s="28"/>
      <c r="O898" s="25"/>
    </row>
    <row r="899" spans="1:15" ht="101" customHeight="1">
      <c r="A899" s="29" t="s">
        <v>211</v>
      </c>
      <c r="B899" s="41" t="s">
        <v>1484</v>
      </c>
      <c r="C899" s="26" t="s">
        <v>1475</v>
      </c>
      <c r="D899" s="100">
        <v>40634</v>
      </c>
      <c r="E899" s="26" t="s">
        <v>1446</v>
      </c>
      <c r="F899" s="10" t="s">
        <v>2035</v>
      </c>
      <c r="G899" s="44" t="s">
        <v>1440</v>
      </c>
      <c r="H899" s="67">
        <v>85396500</v>
      </c>
      <c r="I899" s="67">
        <v>84105000</v>
      </c>
      <c r="J899" s="60">
        <f t="shared" si="15"/>
        <v>0.98487642936185904</v>
      </c>
      <c r="K899" s="43" t="s">
        <v>1441</v>
      </c>
      <c r="L899" s="43" t="s">
        <v>77</v>
      </c>
      <c r="M899" s="43">
        <v>1</v>
      </c>
      <c r="N899" s="28"/>
      <c r="O899" s="25"/>
    </row>
    <row r="900" spans="1:15" ht="101" customHeight="1">
      <c r="A900" s="29" t="s">
        <v>211</v>
      </c>
      <c r="B900" s="41" t="s">
        <v>1485</v>
      </c>
      <c r="C900" s="26" t="s">
        <v>1475</v>
      </c>
      <c r="D900" s="100">
        <v>40634</v>
      </c>
      <c r="E900" s="26" t="s">
        <v>1446</v>
      </c>
      <c r="F900" s="10" t="s">
        <v>2035</v>
      </c>
      <c r="G900" s="44" t="s">
        <v>1440</v>
      </c>
      <c r="H900" s="67">
        <v>62790000</v>
      </c>
      <c r="I900" s="67">
        <v>62475000</v>
      </c>
      <c r="J900" s="60">
        <f t="shared" si="15"/>
        <v>0.99498327759197325</v>
      </c>
      <c r="K900" s="43" t="s">
        <v>1441</v>
      </c>
      <c r="L900" s="43" t="s">
        <v>77</v>
      </c>
      <c r="M900" s="43">
        <v>1</v>
      </c>
      <c r="N900" s="28"/>
      <c r="O900" s="25"/>
    </row>
    <row r="901" spans="1:15" ht="101" customHeight="1">
      <c r="A901" s="29" t="s">
        <v>211</v>
      </c>
      <c r="B901" s="41" t="s">
        <v>1486</v>
      </c>
      <c r="C901" s="26" t="s">
        <v>1475</v>
      </c>
      <c r="D901" s="100">
        <v>40634</v>
      </c>
      <c r="E901" s="26" t="s">
        <v>1446</v>
      </c>
      <c r="F901" s="10" t="s">
        <v>2035</v>
      </c>
      <c r="G901" s="44" t="s">
        <v>1440</v>
      </c>
      <c r="H901" s="67">
        <v>21346500</v>
      </c>
      <c r="I901" s="67">
        <v>21000000</v>
      </c>
      <c r="J901" s="60">
        <f t="shared" si="15"/>
        <v>0.98376783079193308</v>
      </c>
      <c r="K901" s="43" t="s">
        <v>1441</v>
      </c>
      <c r="L901" s="43" t="s">
        <v>77</v>
      </c>
      <c r="M901" s="43">
        <v>1</v>
      </c>
      <c r="N901" s="28"/>
      <c r="O901" s="25"/>
    </row>
    <row r="902" spans="1:15" ht="101" customHeight="1">
      <c r="A902" s="29" t="s">
        <v>211</v>
      </c>
      <c r="B902" s="41" t="s">
        <v>1487</v>
      </c>
      <c r="C902" s="26" t="s">
        <v>1475</v>
      </c>
      <c r="D902" s="100">
        <v>40634</v>
      </c>
      <c r="E902" s="26" t="s">
        <v>1446</v>
      </c>
      <c r="F902" s="10" t="s">
        <v>2035</v>
      </c>
      <c r="G902" s="44" t="s">
        <v>1440</v>
      </c>
      <c r="H902" s="67">
        <v>62790000</v>
      </c>
      <c r="I902" s="67">
        <v>62475000</v>
      </c>
      <c r="J902" s="60">
        <f t="shared" si="15"/>
        <v>0.99498327759197325</v>
      </c>
      <c r="K902" s="43" t="s">
        <v>1441</v>
      </c>
      <c r="L902" s="43" t="s">
        <v>77</v>
      </c>
      <c r="M902" s="43">
        <v>1</v>
      </c>
      <c r="N902" s="28"/>
      <c r="O902" s="25"/>
    </row>
    <row r="903" spans="1:15" ht="101" customHeight="1">
      <c r="A903" s="29" t="s">
        <v>211</v>
      </c>
      <c r="B903" s="41" t="s">
        <v>1488</v>
      </c>
      <c r="C903" s="26" t="s">
        <v>1475</v>
      </c>
      <c r="D903" s="100">
        <v>40634</v>
      </c>
      <c r="E903" s="26" t="s">
        <v>1446</v>
      </c>
      <c r="F903" s="10" t="s">
        <v>2035</v>
      </c>
      <c r="G903" s="44" t="s">
        <v>1440</v>
      </c>
      <c r="H903" s="67">
        <v>88189500</v>
      </c>
      <c r="I903" s="67">
        <v>86835000</v>
      </c>
      <c r="J903" s="60">
        <f t="shared" si="15"/>
        <v>0.98464102869389214</v>
      </c>
      <c r="K903" s="43" t="s">
        <v>1441</v>
      </c>
      <c r="L903" s="43" t="s">
        <v>77</v>
      </c>
      <c r="M903" s="43">
        <v>1</v>
      </c>
      <c r="N903" s="28"/>
      <c r="O903" s="25"/>
    </row>
    <row r="904" spans="1:15" ht="101" customHeight="1">
      <c r="A904" s="29" t="s">
        <v>211</v>
      </c>
      <c r="B904" s="41" t="s">
        <v>1489</v>
      </c>
      <c r="C904" s="26" t="s">
        <v>1475</v>
      </c>
      <c r="D904" s="100">
        <v>40634</v>
      </c>
      <c r="E904" s="26" t="s">
        <v>1446</v>
      </c>
      <c r="F904" s="10" t="s">
        <v>2035</v>
      </c>
      <c r="G904" s="44" t="s">
        <v>1440</v>
      </c>
      <c r="H904" s="67">
        <v>113158500</v>
      </c>
      <c r="I904" s="67">
        <v>112035000</v>
      </c>
      <c r="J904" s="60">
        <f t="shared" si="15"/>
        <v>0.99007144845504313</v>
      </c>
      <c r="K904" s="43" t="s">
        <v>1441</v>
      </c>
      <c r="L904" s="43" t="s">
        <v>77</v>
      </c>
      <c r="M904" s="43">
        <v>1</v>
      </c>
      <c r="N904" s="28"/>
      <c r="O904" s="25"/>
    </row>
    <row r="905" spans="1:15" ht="101" customHeight="1">
      <c r="A905" s="29" t="s">
        <v>211</v>
      </c>
      <c r="B905" s="41" t="s">
        <v>1490</v>
      </c>
      <c r="C905" s="26" t="s">
        <v>1491</v>
      </c>
      <c r="D905" s="100">
        <v>40634</v>
      </c>
      <c r="E905" s="26" t="s">
        <v>1446</v>
      </c>
      <c r="F905" s="10" t="s">
        <v>2035</v>
      </c>
      <c r="G905" s="44" t="s">
        <v>1440</v>
      </c>
      <c r="H905" s="67">
        <v>70182000</v>
      </c>
      <c r="I905" s="67">
        <v>68250000</v>
      </c>
      <c r="J905" s="60">
        <f t="shared" si="15"/>
        <v>0.97247157390783967</v>
      </c>
      <c r="K905" s="43" t="s">
        <v>1441</v>
      </c>
      <c r="L905" s="43" t="s">
        <v>77</v>
      </c>
      <c r="M905" s="43">
        <v>1</v>
      </c>
      <c r="N905" s="28"/>
      <c r="O905" s="25"/>
    </row>
    <row r="906" spans="1:15" ht="101" customHeight="1">
      <c r="A906" s="29" t="s">
        <v>211</v>
      </c>
      <c r="B906" s="41" t="s">
        <v>1492</v>
      </c>
      <c r="C906" s="26" t="s">
        <v>1491</v>
      </c>
      <c r="D906" s="100">
        <v>40634</v>
      </c>
      <c r="E906" s="26" t="s">
        <v>1446</v>
      </c>
      <c r="F906" s="10" t="s">
        <v>2035</v>
      </c>
      <c r="G906" s="44" t="s">
        <v>1440</v>
      </c>
      <c r="H906" s="67">
        <v>32056500</v>
      </c>
      <c r="I906" s="67">
        <v>31500000</v>
      </c>
      <c r="J906" s="60">
        <f t="shared" si="15"/>
        <v>0.98264002620373403</v>
      </c>
      <c r="K906" s="43" t="s">
        <v>1441</v>
      </c>
      <c r="L906" s="43" t="s">
        <v>77</v>
      </c>
      <c r="M906" s="43">
        <v>1</v>
      </c>
      <c r="N906" s="28"/>
      <c r="O906" s="25"/>
    </row>
    <row r="907" spans="1:15" ht="101" customHeight="1">
      <c r="A907" s="29" t="s">
        <v>211</v>
      </c>
      <c r="B907" s="41" t="s">
        <v>1493</v>
      </c>
      <c r="C907" s="26" t="s">
        <v>1491</v>
      </c>
      <c r="D907" s="100">
        <v>40634</v>
      </c>
      <c r="E907" s="26" t="s">
        <v>1446</v>
      </c>
      <c r="F907" s="10" t="s">
        <v>2035</v>
      </c>
      <c r="G907" s="44" t="s">
        <v>1440</v>
      </c>
      <c r="H907" s="67">
        <v>70087500</v>
      </c>
      <c r="I907" s="67">
        <v>68250000</v>
      </c>
      <c r="J907" s="60">
        <f t="shared" si="15"/>
        <v>0.97378277153558057</v>
      </c>
      <c r="K907" s="43" t="s">
        <v>1441</v>
      </c>
      <c r="L907" s="43" t="s">
        <v>77</v>
      </c>
      <c r="M907" s="43">
        <v>1</v>
      </c>
      <c r="N907" s="28"/>
      <c r="O907" s="25"/>
    </row>
    <row r="908" spans="1:15" ht="101" customHeight="1">
      <c r="A908" s="29" t="s">
        <v>211</v>
      </c>
      <c r="B908" s="41" t="s">
        <v>1494</v>
      </c>
      <c r="C908" s="26" t="s">
        <v>1495</v>
      </c>
      <c r="D908" s="100">
        <v>40634</v>
      </c>
      <c r="E908" s="26" t="s">
        <v>1446</v>
      </c>
      <c r="F908" s="10" t="s">
        <v>2035</v>
      </c>
      <c r="G908" s="44" t="s">
        <v>1440</v>
      </c>
      <c r="H908" s="67">
        <v>15340500</v>
      </c>
      <c r="I908" s="67">
        <v>15225000</v>
      </c>
      <c r="J908" s="60">
        <f t="shared" si="15"/>
        <v>0.9924709103353867</v>
      </c>
      <c r="K908" s="43" t="s">
        <v>1441</v>
      </c>
      <c r="L908" s="43" t="s">
        <v>77</v>
      </c>
      <c r="M908" s="43">
        <v>1</v>
      </c>
      <c r="N908" s="28"/>
      <c r="O908" s="25"/>
    </row>
    <row r="909" spans="1:15" ht="101" customHeight="1">
      <c r="A909" s="29" t="s">
        <v>211</v>
      </c>
      <c r="B909" s="41" t="s">
        <v>1496</v>
      </c>
      <c r="C909" s="26" t="s">
        <v>1495</v>
      </c>
      <c r="D909" s="100">
        <v>40634</v>
      </c>
      <c r="E909" s="26" t="s">
        <v>1446</v>
      </c>
      <c r="F909" s="10" t="s">
        <v>2035</v>
      </c>
      <c r="G909" s="44" t="s">
        <v>1440</v>
      </c>
      <c r="H909" s="67">
        <v>80724000</v>
      </c>
      <c r="I909" s="67">
        <v>79380000</v>
      </c>
      <c r="J909" s="60">
        <f t="shared" si="15"/>
        <v>0.98335067637877216</v>
      </c>
      <c r="K909" s="43" t="s">
        <v>1441</v>
      </c>
      <c r="L909" s="43" t="s">
        <v>77</v>
      </c>
      <c r="M909" s="43">
        <v>1</v>
      </c>
      <c r="N909" s="28"/>
      <c r="O909" s="25"/>
    </row>
    <row r="910" spans="1:15" ht="101" customHeight="1">
      <c r="A910" s="29" t="s">
        <v>211</v>
      </c>
      <c r="B910" s="41" t="s">
        <v>1497</v>
      </c>
      <c r="C910" s="26" t="s">
        <v>1495</v>
      </c>
      <c r="D910" s="100">
        <v>40634</v>
      </c>
      <c r="E910" s="26" t="s">
        <v>1446</v>
      </c>
      <c r="F910" s="10" t="s">
        <v>2035</v>
      </c>
      <c r="G910" s="44" t="s">
        <v>1440</v>
      </c>
      <c r="H910" s="67">
        <v>95665500</v>
      </c>
      <c r="I910" s="67">
        <v>94500000</v>
      </c>
      <c r="J910" s="60">
        <f t="shared" si="15"/>
        <v>0.98781692459664139</v>
      </c>
      <c r="K910" s="43" t="s">
        <v>1441</v>
      </c>
      <c r="L910" s="43" t="s">
        <v>77</v>
      </c>
      <c r="M910" s="43">
        <v>1</v>
      </c>
      <c r="N910" s="28"/>
      <c r="O910" s="25"/>
    </row>
    <row r="911" spans="1:15" ht="101" customHeight="1">
      <c r="A911" s="29" t="s">
        <v>211</v>
      </c>
      <c r="B911" s="41" t="s">
        <v>1498</v>
      </c>
      <c r="C911" s="26" t="s">
        <v>1495</v>
      </c>
      <c r="D911" s="100">
        <v>40634</v>
      </c>
      <c r="E911" s="26" t="s">
        <v>1446</v>
      </c>
      <c r="F911" s="10" t="s">
        <v>2035</v>
      </c>
      <c r="G911" s="44" t="s">
        <v>1440</v>
      </c>
      <c r="H911" s="67">
        <v>19057500</v>
      </c>
      <c r="I911" s="67">
        <v>18900000</v>
      </c>
      <c r="J911" s="60">
        <f t="shared" si="15"/>
        <v>0.99173553719008267</v>
      </c>
      <c r="K911" s="43" t="s">
        <v>1441</v>
      </c>
      <c r="L911" s="43" t="s">
        <v>77</v>
      </c>
      <c r="M911" s="43">
        <v>1</v>
      </c>
      <c r="N911" s="28"/>
      <c r="O911" s="25"/>
    </row>
    <row r="912" spans="1:15" ht="101" customHeight="1">
      <c r="A912" s="29" t="s">
        <v>211</v>
      </c>
      <c r="B912" s="41" t="s">
        <v>1499</v>
      </c>
      <c r="C912" s="26" t="s">
        <v>1495</v>
      </c>
      <c r="D912" s="100">
        <v>40634</v>
      </c>
      <c r="E912" s="26" t="s">
        <v>1446</v>
      </c>
      <c r="F912" s="10" t="s">
        <v>2035</v>
      </c>
      <c r="G912" s="44" t="s">
        <v>1440</v>
      </c>
      <c r="H912" s="67">
        <v>104653500</v>
      </c>
      <c r="I912" s="67">
        <v>84000000</v>
      </c>
      <c r="J912" s="60">
        <f t="shared" si="15"/>
        <v>0.80264874084478777</v>
      </c>
      <c r="K912" s="43" t="s">
        <v>1441</v>
      </c>
      <c r="L912" s="43" t="s">
        <v>77</v>
      </c>
      <c r="M912" s="43">
        <v>2</v>
      </c>
      <c r="N912" s="28"/>
      <c r="O912" s="25"/>
    </row>
    <row r="913" spans="1:15" ht="101" customHeight="1">
      <c r="A913" s="29" t="s">
        <v>211</v>
      </c>
      <c r="B913" s="41" t="s">
        <v>1500</v>
      </c>
      <c r="C913" s="26" t="s">
        <v>1501</v>
      </c>
      <c r="D913" s="100">
        <v>40634</v>
      </c>
      <c r="E913" s="26" t="s">
        <v>1446</v>
      </c>
      <c r="F913" s="10" t="s">
        <v>2035</v>
      </c>
      <c r="G913" s="44" t="s">
        <v>1440</v>
      </c>
      <c r="H913" s="67">
        <v>38787000</v>
      </c>
      <c r="I913" s="67">
        <v>38535000</v>
      </c>
      <c r="J913" s="60">
        <f t="shared" si="15"/>
        <v>0.99350297780184083</v>
      </c>
      <c r="K913" s="43" t="s">
        <v>1441</v>
      </c>
      <c r="L913" s="43" t="s">
        <v>77</v>
      </c>
      <c r="M913" s="43">
        <v>1</v>
      </c>
      <c r="N913" s="28"/>
      <c r="O913" s="25"/>
    </row>
    <row r="914" spans="1:15" ht="101" customHeight="1">
      <c r="A914" s="29" t="s">
        <v>211</v>
      </c>
      <c r="B914" s="41" t="s">
        <v>1502</v>
      </c>
      <c r="C914" s="26" t="s">
        <v>1463</v>
      </c>
      <c r="D914" s="100">
        <v>40634</v>
      </c>
      <c r="E914" s="26" t="s">
        <v>1446</v>
      </c>
      <c r="F914" s="10" t="s">
        <v>2035</v>
      </c>
      <c r="G914" s="44" t="s">
        <v>1440</v>
      </c>
      <c r="H914" s="67">
        <v>18480000</v>
      </c>
      <c r="I914" s="67">
        <v>14595000</v>
      </c>
      <c r="J914" s="60">
        <f t="shared" si="15"/>
        <v>0.78977272727272729</v>
      </c>
      <c r="K914" s="43" t="s">
        <v>1441</v>
      </c>
      <c r="L914" s="43" t="s">
        <v>77</v>
      </c>
      <c r="M914" s="43">
        <v>3</v>
      </c>
      <c r="N914" s="28"/>
      <c r="O914" s="25"/>
    </row>
    <row r="915" spans="1:15" ht="101" customHeight="1">
      <c r="A915" s="29" t="s">
        <v>211</v>
      </c>
      <c r="B915" s="41" t="s">
        <v>1503</v>
      </c>
      <c r="C915" s="26" t="s">
        <v>1504</v>
      </c>
      <c r="D915" s="100">
        <v>40634</v>
      </c>
      <c r="E915" s="26" t="s">
        <v>1446</v>
      </c>
      <c r="F915" s="10" t="s">
        <v>2035</v>
      </c>
      <c r="G915" s="44" t="s">
        <v>1440</v>
      </c>
      <c r="H915" s="67">
        <v>27972000</v>
      </c>
      <c r="I915" s="67">
        <v>27300000</v>
      </c>
      <c r="J915" s="60">
        <f t="shared" si="15"/>
        <v>0.97597597597597596</v>
      </c>
      <c r="K915" s="43" t="s">
        <v>1441</v>
      </c>
      <c r="L915" s="43" t="s">
        <v>77</v>
      </c>
      <c r="M915" s="43">
        <v>1</v>
      </c>
      <c r="N915" s="28"/>
      <c r="O915" s="25"/>
    </row>
    <row r="916" spans="1:15" ht="101" customHeight="1">
      <c r="A916" s="29" t="s">
        <v>211</v>
      </c>
      <c r="B916" s="41" t="s">
        <v>1505</v>
      </c>
      <c r="C916" s="26" t="s">
        <v>1506</v>
      </c>
      <c r="D916" s="100">
        <v>40634</v>
      </c>
      <c r="E916" s="26" t="s">
        <v>1446</v>
      </c>
      <c r="F916" s="10" t="s">
        <v>2035</v>
      </c>
      <c r="G916" s="44" t="s">
        <v>1440</v>
      </c>
      <c r="H916" s="67">
        <v>73899000</v>
      </c>
      <c r="I916" s="67">
        <v>57960000</v>
      </c>
      <c r="J916" s="60">
        <f t="shared" si="15"/>
        <v>0.78431372549019607</v>
      </c>
      <c r="K916" s="43" t="s">
        <v>1441</v>
      </c>
      <c r="L916" s="43" t="s">
        <v>77</v>
      </c>
      <c r="M916" s="43">
        <v>2</v>
      </c>
      <c r="N916" s="28"/>
      <c r="O916" s="25"/>
    </row>
    <row r="917" spans="1:15" ht="101" customHeight="1">
      <c r="A917" s="29" t="s">
        <v>211</v>
      </c>
      <c r="B917" s="41" t="s">
        <v>1507</v>
      </c>
      <c r="C917" s="26" t="s">
        <v>1506</v>
      </c>
      <c r="D917" s="100">
        <v>40634</v>
      </c>
      <c r="E917" s="26" t="s">
        <v>1446</v>
      </c>
      <c r="F917" s="10" t="s">
        <v>2035</v>
      </c>
      <c r="G917" s="44" t="s">
        <v>1440</v>
      </c>
      <c r="H917" s="67">
        <v>15088500</v>
      </c>
      <c r="I917" s="67">
        <v>14910000</v>
      </c>
      <c r="J917" s="60">
        <f t="shared" si="15"/>
        <v>0.98816979819067496</v>
      </c>
      <c r="K917" s="43" t="s">
        <v>1441</v>
      </c>
      <c r="L917" s="43" t="s">
        <v>77</v>
      </c>
      <c r="M917" s="43">
        <v>1</v>
      </c>
      <c r="N917" s="28"/>
      <c r="O917" s="25"/>
    </row>
    <row r="918" spans="1:15" ht="101" customHeight="1">
      <c r="A918" s="29" t="s">
        <v>211</v>
      </c>
      <c r="B918" s="41" t="s">
        <v>1508</v>
      </c>
      <c r="C918" s="26" t="s">
        <v>1506</v>
      </c>
      <c r="D918" s="100">
        <v>40634</v>
      </c>
      <c r="E918" s="26" t="s">
        <v>1446</v>
      </c>
      <c r="F918" s="10" t="s">
        <v>2035</v>
      </c>
      <c r="G918" s="44" t="s">
        <v>1440</v>
      </c>
      <c r="H918" s="67">
        <v>45916500</v>
      </c>
      <c r="I918" s="67">
        <v>36120000</v>
      </c>
      <c r="J918" s="60">
        <f t="shared" si="15"/>
        <v>0.78664532357649208</v>
      </c>
      <c r="K918" s="43" t="s">
        <v>1441</v>
      </c>
      <c r="L918" s="43" t="s">
        <v>77</v>
      </c>
      <c r="M918" s="43">
        <v>2</v>
      </c>
      <c r="N918" s="28"/>
      <c r="O918" s="25"/>
    </row>
    <row r="919" spans="1:15" ht="101" customHeight="1">
      <c r="A919" s="29" t="s">
        <v>211</v>
      </c>
      <c r="B919" s="41" t="s">
        <v>1509</v>
      </c>
      <c r="C919" s="26" t="s">
        <v>1506</v>
      </c>
      <c r="D919" s="100">
        <v>40634</v>
      </c>
      <c r="E919" s="26" t="s">
        <v>1446</v>
      </c>
      <c r="F919" s="10" t="s">
        <v>2035</v>
      </c>
      <c r="G919" s="44" t="s">
        <v>1440</v>
      </c>
      <c r="H919" s="67">
        <v>30072000</v>
      </c>
      <c r="I919" s="67">
        <v>29715000</v>
      </c>
      <c r="J919" s="60">
        <f t="shared" si="15"/>
        <v>0.98812849162011174</v>
      </c>
      <c r="K919" s="43" t="s">
        <v>1441</v>
      </c>
      <c r="L919" s="43" t="s">
        <v>77</v>
      </c>
      <c r="M919" s="43">
        <v>1</v>
      </c>
      <c r="N919" s="28"/>
      <c r="O919" s="25"/>
    </row>
    <row r="920" spans="1:15" ht="101" customHeight="1">
      <c r="A920" s="29" t="s">
        <v>211</v>
      </c>
      <c r="B920" s="41" t="s">
        <v>1510</v>
      </c>
      <c r="C920" s="26" t="s">
        <v>1506</v>
      </c>
      <c r="D920" s="100">
        <v>40634</v>
      </c>
      <c r="E920" s="26" t="s">
        <v>1446</v>
      </c>
      <c r="F920" s="10" t="s">
        <v>2035</v>
      </c>
      <c r="G920" s="44" t="s">
        <v>1440</v>
      </c>
      <c r="H920" s="67">
        <v>11235000</v>
      </c>
      <c r="I920" s="67">
        <v>11025000</v>
      </c>
      <c r="J920" s="60">
        <f t="shared" si="15"/>
        <v>0.98130841121495327</v>
      </c>
      <c r="K920" s="43" t="s">
        <v>1441</v>
      </c>
      <c r="L920" s="43" t="s">
        <v>77</v>
      </c>
      <c r="M920" s="43">
        <v>1</v>
      </c>
      <c r="N920" s="28"/>
      <c r="O920" s="25"/>
    </row>
    <row r="921" spans="1:15" ht="101" customHeight="1">
      <c r="A921" s="29" t="s">
        <v>211</v>
      </c>
      <c r="B921" s="41" t="s">
        <v>1511</v>
      </c>
      <c r="C921" s="26" t="s">
        <v>1512</v>
      </c>
      <c r="D921" s="100">
        <v>40634</v>
      </c>
      <c r="E921" s="26" t="s">
        <v>1446</v>
      </c>
      <c r="F921" s="10" t="s">
        <v>2035</v>
      </c>
      <c r="G921" s="44" t="s">
        <v>1440</v>
      </c>
      <c r="H921" s="67">
        <v>21094500</v>
      </c>
      <c r="I921" s="67">
        <v>21000000</v>
      </c>
      <c r="J921" s="60">
        <f t="shared" si="15"/>
        <v>0.99552015928322546</v>
      </c>
      <c r="K921" s="43" t="s">
        <v>1441</v>
      </c>
      <c r="L921" s="43" t="s">
        <v>77</v>
      </c>
      <c r="M921" s="43">
        <v>1</v>
      </c>
      <c r="N921" s="28"/>
      <c r="O921" s="25"/>
    </row>
    <row r="922" spans="1:15" ht="101" customHeight="1">
      <c r="A922" s="29" t="s">
        <v>211</v>
      </c>
      <c r="B922" s="41" t="s">
        <v>1513</v>
      </c>
      <c r="C922" s="26" t="s">
        <v>1512</v>
      </c>
      <c r="D922" s="100">
        <v>40634</v>
      </c>
      <c r="E922" s="26" t="s">
        <v>1446</v>
      </c>
      <c r="F922" s="10" t="s">
        <v>2035</v>
      </c>
      <c r="G922" s="44" t="s">
        <v>1440</v>
      </c>
      <c r="H922" s="67">
        <v>12841500</v>
      </c>
      <c r="I922" s="67">
        <v>12705000</v>
      </c>
      <c r="J922" s="60">
        <f t="shared" si="15"/>
        <v>0.98937040065412918</v>
      </c>
      <c r="K922" s="43" t="s">
        <v>1441</v>
      </c>
      <c r="L922" s="43" t="s">
        <v>77</v>
      </c>
      <c r="M922" s="43">
        <v>1</v>
      </c>
      <c r="N922" s="28"/>
      <c r="O922" s="25"/>
    </row>
    <row r="923" spans="1:15" ht="101" customHeight="1">
      <c r="A923" s="29" t="s">
        <v>211</v>
      </c>
      <c r="B923" s="41" t="s">
        <v>1514</v>
      </c>
      <c r="C923" s="26" t="s">
        <v>1512</v>
      </c>
      <c r="D923" s="100">
        <v>40634</v>
      </c>
      <c r="E923" s="26" t="s">
        <v>1446</v>
      </c>
      <c r="F923" s="10" t="s">
        <v>2035</v>
      </c>
      <c r="G923" s="44" t="s">
        <v>1440</v>
      </c>
      <c r="H923" s="67">
        <v>48793500</v>
      </c>
      <c r="I923" s="67">
        <v>48510000</v>
      </c>
      <c r="J923" s="60">
        <f t="shared" si="15"/>
        <v>0.99418979987088441</v>
      </c>
      <c r="K923" s="43" t="s">
        <v>1441</v>
      </c>
      <c r="L923" s="43" t="s">
        <v>77</v>
      </c>
      <c r="M923" s="43">
        <v>1</v>
      </c>
      <c r="N923" s="28"/>
      <c r="O923" s="25"/>
    </row>
    <row r="924" spans="1:15" ht="101" customHeight="1">
      <c r="A924" s="29" t="s">
        <v>211</v>
      </c>
      <c r="B924" s="41" t="s">
        <v>1515</v>
      </c>
      <c r="C924" s="26" t="s">
        <v>1491</v>
      </c>
      <c r="D924" s="100">
        <v>40634</v>
      </c>
      <c r="E924" s="26" t="s">
        <v>1446</v>
      </c>
      <c r="F924" s="10" t="s">
        <v>2035</v>
      </c>
      <c r="G924" s="44" t="s">
        <v>1440</v>
      </c>
      <c r="H924" s="67">
        <v>43764000</v>
      </c>
      <c r="I924" s="67">
        <v>42000000</v>
      </c>
      <c r="J924" s="60">
        <f t="shared" si="15"/>
        <v>0.95969289827255277</v>
      </c>
      <c r="K924" s="43" t="s">
        <v>1441</v>
      </c>
      <c r="L924" s="43" t="s">
        <v>77</v>
      </c>
      <c r="M924" s="43">
        <v>2</v>
      </c>
      <c r="N924" s="28"/>
      <c r="O924" s="25"/>
    </row>
    <row r="925" spans="1:15" ht="101" customHeight="1">
      <c r="A925" s="29" t="s">
        <v>211</v>
      </c>
      <c r="B925" s="41" t="s">
        <v>1516</v>
      </c>
      <c r="C925" s="26" t="s">
        <v>1517</v>
      </c>
      <c r="D925" s="100">
        <v>40634</v>
      </c>
      <c r="E925" s="26" t="s">
        <v>1446</v>
      </c>
      <c r="F925" s="10" t="s">
        <v>2035</v>
      </c>
      <c r="G925" s="44" t="s">
        <v>1440</v>
      </c>
      <c r="H925" s="67">
        <v>24853500</v>
      </c>
      <c r="I925" s="67">
        <v>24675000</v>
      </c>
      <c r="J925" s="60">
        <f t="shared" si="15"/>
        <v>0.99281791297000421</v>
      </c>
      <c r="K925" s="43" t="s">
        <v>1441</v>
      </c>
      <c r="L925" s="43" t="s">
        <v>77</v>
      </c>
      <c r="M925" s="43">
        <v>1</v>
      </c>
      <c r="N925" s="28"/>
      <c r="O925" s="25"/>
    </row>
    <row r="926" spans="1:15" ht="101" customHeight="1">
      <c r="A926" s="29" t="s">
        <v>211</v>
      </c>
      <c r="B926" s="41" t="s">
        <v>1518</v>
      </c>
      <c r="C926" s="26" t="s">
        <v>1504</v>
      </c>
      <c r="D926" s="100">
        <v>40634</v>
      </c>
      <c r="E926" s="26" t="s">
        <v>1446</v>
      </c>
      <c r="F926" s="10" t="s">
        <v>2035</v>
      </c>
      <c r="G926" s="44" t="s">
        <v>1440</v>
      </c>
      <c r="H926" s="67">
        <v>58600500</v>
      </c>
      <c r="I926" s="67">
        <v>47775000</v>
      </c>
      <c r="J926" s="60">
        <f t="shared" si="15"/>
        <v>0.81526608134742873</v>
      </c>
      <c r="K926" s="43" t="s">
        <v>1441</v>
      </c>
      <c r="L926" s="43" t="s">
        <v>77</v>
      </c>
      <c r="M926" s="43">
        <v>2</v>
      </c>
      <c r="N926" s="28"/>
      <c r="O926" s="25"/>
    </row>
    <row r="927" spans="1:15" ht="101" customHeight="1">
      <c r="A927" s="29" t="s">
        <v>211</v>
      </c>
      <c r="B927" s="41" t="s">
        <v>1519</v>
      </c>
      <c r="C927" s="26" t="s">
        <v>1504</v>
      </c>
      <c r="D927" s="100">
        <v>40634</v>
      </c>
      <c r="E927" s="26" t="s">
        <v>1446</v>
      </c>
      <c r="F927" s="10" t="s">
        <v>2035</v>
      </c>
      <c r="G927" s="44" t="s">
        <v>1440</v>
      </c>
      <c r="H927" s="67">
        <v>11235000</v>
      </c>
      <c r="I927" s="67">
        <v>11130000</v>
      </c>
      <c r="J927" s="60">
        <f t="shared" ref="J927:J990" si="16">I927/H927</f>
        <v>0.99065420560747663</v>
      </c>
      <c r="K927" s="43" t="s">
        <v>1441</v>
      </c>
      <c r="L927" s="43" t="s">
        <v>77</v>
      </c>
      <c r="M927" s="43">
        <v>1</v>
      </c>
      <c r="N927" s="28"/>
      <c r="O927" s="25"/>
    </row>
    <row r="928" spans="1:15" ht="101" customHeight="1">
      <c r="A928" s="29" t="s">
        <v>211</v>
      </c>
      <c r="B928" s="41" t="s">
        <v>1520</v>
      </c>
      <c r="C928" s="26" t="s">
        <v>1504</v>
      </c>
      <c r="D928" s="100">
        <v>40634</v>
      </c>
      <c r="E928" s="26" t="s">
        <v>1446</v>
      </c>
      <c r="F928" s="10" t="s">
        <v>2035</v>
      </c>
      <c r="G928" s="44" t="s">
        <v>1440</v>
      </c>
      <c r="H928" s="67">
        <v>28360500</v>
      </c>
      <c r="I928" s="67">
        <v>27825000</v>
      </c>
      <c r="J928" s="60">
        <f t="shared" si="16"/>
        <v>0.98111810440577563</v>
      </c>
      <c r="K928" s="43" t="s">
        <v>1441</v>
      </c>
      <c r="L928" s="43" t="s">
        <v>77</v>
      </c>
      <c r="M928" s="43">
        <v>1</v>
      </c>
      <c r="N928" s="28"/>
      <c r="O928" s="25"/>
    </row>
    <row r="929" spans="1:15" ht="101" customHeight="1">
      <c r="A929" s="29" t="s">
        <v>211</v>
      </c>
      <c r="B929" s="41" t="s">
        <v>1521</v>
      </c>
      <c r="C929" s="26" t="s">
        <v>1504</v>
      </c>
      <c r="D929" s="100">
        <v>40634</v>
      </c>
      <c r="E929" s="26" t="s">
        <v>1446</v>
      </c>
      <c r="F929" s="10" t="s">
        <v>2035</v>
      </c>
      <c r="G929" s="44" t="s">
        <v>1440</v>
      </c>
      <c r="H929" s="67">
        <v>29484000</v>
      </c>
      <c r="I929" s="67">
        <v>24045000</v>
      </c>
      <c r="J929" s="60">
        <f t="shared" si="16"/>
        <v>0.81552706552706555</v>
      </c>
      <c r="K929" s="43" t="s">
        <v>1441</v>
      </c>
      <c r="L929" s="43" t="s">
        <v>77</v>
      </c>
      <c r="M929" s="43">
        <v>2</v>
      </c>
      <c r="N929" s="28"/>
      <c r="O929" s="25"/>
    </row>
    <row r="930" spans="1:15" ht="101" customHeight="1">
      <c r="A930" s="29" t="s">
        <v>211</v>
      </c>
      <c r="B930" s="41" t="s">
        <v>1522</v>
      </c>
      <c r="C930" s="26" t="s">
        <v>1504</v>
      </c>
      <c r="D930" s="100">
        <v>40634</v>
      </c>
      <c r="E930" s="26" t="s">
        <v>1446</v>
      </c>
      <c r="F930" s="10" t="s">
        <v>2035</v>
      </c>
      <c r="G930" s="44" t="s">
        <v>1440</v>
      </c>
      <c r="H930" s="67">
        <v>70129500</v>
      </c>
      <c r="I930" s="67">
        <v>55335000</v>
      </c>
      <c r="J930" s="60">
        <f t="shared" si="16"/>
        <v>0.78904027549034284</v>
      </c>
      <c r="K930" s="43" t="s">
        <v>1441</v>
      </c>
      <c r="L930" s="43" t="s">
        <v>77</v>
      </c>
      <c r="M930" s="43">
        <v>2</v>
      </c>
      <c r="N930" s="28"/>
      <c r="O930" s="25"/>
    </row>
    <row r="931" spans="1:15" ht="101" customHeight="1">
      <c r="A931" s="29" t="s">
        <v>211</v>
      </c>
      <c r="B931" s="41" t="s">
        <v>1523</v>
      </c>
      <c r="C931" s="26" t="s">
        <v>1504</v>
      </c>
      <c r="D931" s="100">
        <v>40634</v>
      </c>
      <c r="E931" s="26" t="s">
        <v>1446</v>
      </c>
      <c r="F931" s="10" t="s">
        <v>2035</v>
      </c>
      <c r="G931" s="44" t="s">
        <v>1440</v>
      </c>
      <c r="H931" s="67">
        <v>22438500</v>
      </c>
      <c r="I931" s="67">
        <v>22050000</v>
      </c>
      <c r="J931" s="60">
        <f t="shared" si="16"/>
        <v>0.98268600842302289</v>
      </c>
      <c r="K931" s="43" t="s">
        <v>1441</v>
      </c>
      <c r="L931" s="43" t="s">
        <v>77</v>
      </c>
      <c r="M931" s="43">
        <v>1</v>
      </c>
      <c r="N931" s="28"/>
      <c r="O931" s="25"/>
    </row>
    <row r="932" spans="1:15" ht="101" customHeight="1">
      <c r="A932" s="29" t="s">
        <v>211</v>
      </c>
      <c r="B932" s="41" t="s">
        <v>1524</v>
      </c>
      <c r="C932" s="26" t="s">
        <v>1506</v>
      </c>
      <c r="D932" s="100">
        <v>40634</v>
      </c>
      <c r="E932" s="26" t="s">
        <v>1446</v>
      </c>
      <c r="F932" s="10" t="s">
        <v>2035</v>
      </c>
      <c r="G932" s="44" t="s">
        <v>1440</v>
      </c>
      <c r="H932" s="67">
        <v>42273000</v>
      </c>
      <c r="I932" s="67">
        <v>40950000</v>
      </c>
      <c r="J932" s="60">
        <f t="shared" si="16"/>
        <v>0.96870342771982121</v>
      </c>
      <c r="K932" s="43" t="s">
        <v>1441</v>
      </c>
      <c r="L932" s="43" t="s">
        <v>77</v>
      </c>
      <c r="M932" s="43">
        <v>2</v>
      </c>
      <c r="N932" s="28"/>
      <c r="O932" s="25"/>
    </row>
    <row r="933" spans="1:15" ht="101" customHeight="1">
      <c r="A933" s="29" t="s">
        <v>211</v>
      </c>
      <c r="B933" s="41" t="s">
        <v>1525</v>
      </c>
      <c r="C933" s="26" t="s">
        <v>1526</v>
      </c>
      <c r="D933" s="100">
        <v>40634</v>
      </c>
      <c r="E933" s="26" t="s">
        <v>1446</v>
      </c>
      <c r="F933" s="10" t="s">
        <v>2035</v>
      </c>
      <c r="G933" s="44" t="s">
        <v>1440</v>
      </c>
      <c r="H933" s="67">
        <v>10815000</v>
      </c>
      <c r="I933" s="67">
        <v>9240000</v>
      </c>
      <c r="J933" s="60">
        <f t="shared" si="16"/>
        <v>0.85436893203883491</v>
      </c>
      <c r="K933" s="43" t="s">
        <v>1441</v>
      </c>
      <c r="L933" s="43" t="s">
        <v>77</v>
      </c>
      <c r="M933" s="43">
        <v>1</v>
      </c>
      <c r="N933" s="28"/>
      <c r="O933" s="25"/>
    </row>
    <row r="934" spans="1:15" ht="101" customHeight="1">
      <c r="A934" s="29" t="s">
        <v>211</v>
      </c>
      <c r="B934" s="41" t="s">
        <v>1527</v>
      </c>
      <c r="C934" s="26" t="s">
        <v>1526</v>
      </c>
      <c r="D934" s="100">
        <v>40634</v>
      </c>
      <c r="E934" s="26" t="s">
        <v>1446</v>
      </c>
      <c r="F934" s="10" t="s">
        <v>2035</v>
      </c>
      <c r="G934" s="44" t="s">
        <v>1440</v>
      </c>
      <c r="H934" s="67">
        <v>22585500</v>
      </c>
      <c r="I934" s="67">
        <v>22155000</v>
      </c>
      <c r="J934" s="60">
        <f t="shared" si="16"/>
        <v>0.98093909809390978</v>
      </c>
      <c r="K934" s="43" t="s">
        <v>1441</v>
      </c>
      <c r="L934" s="43" t="s">
        <v>77</v>
      </c>
      <c r="M934" s="43">
        <v>1</v>
      </c>
      <c r="N934" s="28"/>
      <c r="O934" s="25"/>
    </row>
    <row r="935" spans="1:15" ht="101" customHeight="1">
      <c r="A935" s="29" t="s">
        <v>211</v>
      </c>
      <c r="B935" s="41" t="s">
        <v>1528</v>
      </c>
      <c r="C935" s="26" t="s">
        <v>1529</v>
      </c>
      <c r="D935" s="100">
        <v>40634</v>
      </c>
      <c r="E935" s="26" t="s">
        <v>1446</v>
      </c>
      <c r="F935" s="10" t="s">
        <v>2035</v>
      </c>
      <c r="G935" s="44" t="s">
        <v>1440</v>
      </c>
      <c r="H935" s="67">
        <v>40740000</v>
      </c>
      <c r="I935" s="67">
        <v>40530000</v>
      </c>
      <c r="J935" s="60">
        <f t="shared" si="16"/>
        <v>0.99484536082474229</v>
      </c>
      <c r="K935" s="43" t="s">
        <v>1441</v>
      </c>
      <c r="L935" s="43" t="s">
        <v>77</v>
      </c>
      <c r="M935" s="43">
        <v>1</v>
      </c>
      <c r="N935" s="28"/>
      <c r="O935" s="25"/>
    </row>
    <row r="936" spans="1:15" ht="101" customHeight="1">
      <c r="A936" s="29" t="s">
        <v>211</v>
      </c>
      <c r="B936" s="41" t="s">
        <v>1530</v>
      </c>
      <c r="C936" s="26" t="s">
        <v>1475</v>
      </c>
      <c r="D936" s="100">
        <v>40634</v>
      </c>
      <c r="E936" s="26" t="s">
        <v>1446</v>
      </c>
      <c r="F936" s="10" t="s">
        <v>2035</v>
      </c>
      <c r="G936" s="44" t="s">
        <v>1440</v>
      </c>
      <c r="H936" s="67">
        <v>40036500</v>
      </c>
      <c r="I936" s="67">
        <v>39480000</v>
      </c>
      <c r="J936" s="60">
        <f t="shared" si="16"/>
        <v>0.98610018358248097</v>
      </c>
      <c r="K936" s="43" t="s">
        <v>1441</v>
      </c>
      <c r="L936" s="43" t="s">
        <v>77</v>
      </c>
      <c r="M936" s="43">
        <v>1</v>
      </c>
      <c r="N936" s="28"/>
      <c r="O936" s="25"/>
    </row>
    <row r="937" spans="1:15" ht="101" customHeight="1">
      <c r="A937" s="29" t="s">
        <v>211</v>
      </c>
      <c r="B937" s="41" t="s">
        <v>1531</v>
      </c>
      <c r="C937" s="26" t="s">
        <v>1532</v>
      </c>
      <c r="D937" s="100">
        <v>40634</v>
      </c>
      <c r="E937" s="26" t="s">
        <v>1446</v>
      </c>
      <c r="F937" s="10" t="s">
        <v>2035</v>
      </c>
      <c r="G937" s="44" t="s">
        <v>1440</v>
      </c>
      <c r="H937" s="67">
        <v>82425000</v>
      </c>
      <c r="I937" s="67">
        <v>81900000</v>
      </c>
      <c r="J937" s="60">
        <f t="shared" si="16"/>
        <v>0.99363057324840764</v>
      </c>
      <c r="K937" s="43" t="s">
        <v>1441</v>
      </c>
      <c r="L937" s="43" t="s">
        <v>77</v>
      </c>
      <c r="M937" s="43">
        <v>1</v>
      </c>
      <c r="N937" s="28"/>
      <c r="O937" s="25"/>
    </row>
    <row r="938" spans="1:15" ht="101" customHeight="1">
      <c r="A938" s="29" t="s">
        <v>211</v>
      </c>
      <c r="B938" s="41" t="s">
        <v>1533</v>
      </c>
      <c r="C938" s="26" t="s">
        <v>1501</v>
      </c>
      <c r="D938" s="100">
        <v>40634</v>
      </c>
      <c r="E938" s="26" t="s">
        <v>1446</v>
      </c>
      <c r="F938" s="10" t="s">
        <v>2035</v>
      </c>
      <c r="G938" s="44" t="s">
        <v>1440</v>
      </c>
      <c r="H938" s="67">
        <v>14206500</v>
      </c>
      <c r="I938" s="67">
        <v>13860000</v>
      </c>
      <c r="J938" s="60">
        <f t="shared" si="16"/>
        <v>0.97560975609756095</v>
      </c>
      <c r="K938" s="43" t="s">
        <v>1441</v>
      </c>
      <c r="L938" s="43" t="s">
        <v>77</v>
      </c>
      <c r="M938" s="43">
        <v>1</v>
      </c>
      <c r="N938" s="28"/>
      <c r="O938" s="25"/>
    </row>
    <row r="939" spans="1:15" ht="101" customHeight="1">
      <c r="A939" s="29" t="s">
        <v>211</v>
      </c>
      <c r="B939" s="41" t="s">
        <v>1534</v>
      </c>
      <c r="C939" s="26" t="s">
        <v>1501</v>
      </c>
      <c r="D939" s="100">
        <v>40634</v>
      </c>
      <c r="E939" s="26" t="s">
        <v>1446</v>
      </c>
      <c r="F939" s="10" t="s">
        <v>2035</v>
      </c>
      <c r="G939" s="44" t="s">
        <v>1440</v>
      </c>
      <c r="H939" s="67">
        <v>15991500</v>
      </c>
      <c r="I939" s="67">
        <v>12705000</v>
      </c>
      <c r="J939" s="60">
        <f t="shared" si="16"/>
        <v>0.79448456992777416</v>
      </c>
      <c r="K939" s="43" t="s">
        <v>1441</v>
      </c>
      <c r="L939" s="43" t="s">
        <v>77</v>
      </c>
      <c r="M939" s="43">
        <v>2</v>
      </c>
      <c r="N939" s="28"/>
      <c r="O939" s="25"/>
    </row>
    <row r="940" spans="1:15" ht="101" customHeight="1">
      <c r="A940" s="29" t="s">
        <v>211</v>
      </c>
      <c r="B940" s="41" t="s">
        <v>1535</v>
      </c>
      <c r="C940" s="26" t="s">
        <v>1501</v>
      </c>
      <c r="D940" s="100">
        <v>40634</v>
      </c>
      <c r="E940" s="26" t="s">
        <v>1446</v>
      </c>
      <c r="F940" s="10" t="s">
        <v>2035</v>
      </c>
      <c r="G940" s="44" t="s">
        <v>1440</v>
      </c>
      <c r="H940" s="67">
        <v>36393000</v>
      </c>
      <c r="I940" s="67">
        <v>28770000</v>
      </c>
      <c r="J940" s="60">
        <f t="shared" si="16"/>
        <v>0.790536641661858</v>
      </c>
      <c r="K940" s="43" t="s">
        <v>1441</v>
      </c>
      <c r="L940" s="43" t="s">
        <v>77</v>
      </c>
      <c r="M940" s="43">
        <v>4</v>
      </c>
      <c r="N940" s="28"/>
      <c r="O940" s="25"/>
    </row>
    <row r="941" spans="1:15" ht="101" customHeight="1">
      <c r="A941" s="29" t="s">
        <v>211</v>
      </c>
      <c r="B941" s="41" t="s">
        <v>1536</v>
      </c>
      <c r="C941" s="26" t="s">
        <v>1475</v>
      </c>
      <c r="D941" s="100">
        <v>40634</v>
      </c>
      <c r="E941" s="26" t="s">
        <v>1446</v>
      </c>
      <c r="F941" s="10" t="s">
        <v>2035</v>
      </c>
      <c r="G941" s="44" t="s">
        <v>1440</v>
      </c>
      <c r="H941" s="67">
        <v>21514500</v>
      </c>
      <c r="I941" s="67">
        <v>21105000</v>
      </c>
      <c r="J941" s="60">
        <f t="shared" si="16"/>
        <v>0.98096632503660319</v>
      </c>
      <c r="K941" s="43" t="s">
        <v>1441</v>
      </c>
      <c r="L941" s="43" t="s">
        <v>77</v>
      </c>
      <c r="M941" s="43">
        <v>1</v>
      </c>
      <c r="N941" s="28"/>
      <c r="O941" s="25"/>
    </row>
    <row r="942" spans="1:15" ht="101" customHeight="1">
      <c r="A942" s="29" t="s">
        <v>211</v>
      </c>
      <c r="B942" s="41" t="s">
        <v>1537</v>
      </c>
      <c r="C942" s="26" t="s">
        <v>1538</v>
      </c>
      <c r="D942" s="100">
        <v>40634</v>
      </c>
      <c r="E942" s="26" t="s">
        <v>1446</v>
      </c>
      <c r="F942" s="10" t="s">
        <v>2035</v>
      </c>
      <c r="G942" s="44" t="s">
        <v>1440</v>
      </c>
      <c r="H942" s="67">
        <v>40782000</v>
      </c>
      <c r="I942" s="67">
        <v>40425000</v>
      </c>
      <c r="J942" s="60">
        <f t="shared" si="16"/>
        <v>0.99124613800205974</v>
      </c>
      <c r="K942" s="43" t="s">
        <v>1441</v>
      </c>
      <c r="L942" s="43" t="s">
        <v>77</v>
      </c>
      <c r="M942" s="43">
        <v>1</v>
      </c>
      <c r="N942" s="28"/>
      <c r="O942" s="25"/>
    </row>
    <row r="943" spans="1:15" ht="101" customHeight="1">
      <c r="A943" s="29" t="s">
        <v>211</v>
      </c>
      <c r="B943" s="41" t="s">
        <v>1539</v>
      </c>
      <c r="C943" s="26" t="s">
        <v>1491</v>
      </c>
      <c r="D943" s="100">
        <v>40634</v>
      </c>
      <c r="E943" s="26" t="s">
        <v>1446</v>
      </c>
      <c r="F943" s="10" t="s">
        <v>2035</v>
      </c>
      <c r="G943" s="44" t="s">
        <v>1440</v>
      </c>
      <c r="H943" s="67">
        <v>28528500</v>
      </c>
      <c r="I943" s="67">
        <v>27300000</v>
      </c>
      <c r="J943" s="60">
        <f t="shared" si="16"/>
        <v>0.9569377990430622</v>
      </c>
      <c r="K943" s="43" t="s">
        <v>1441</v>
      </c>
      <c r="L943" s="43" t="s">
        <v>77</v>
      </c>
      <c r="M943" s="43">
        <v>1</v>
      </c>
      <c r="N943" s="28"/>
      <c r="O943" s="25"/>
    </row>
    <row r="944" spans="1:15" ht="101" customHeight="1">
      <c r="A944" s="29" t="s">
        <v>211</v>
      </c>
      <c r="B944" s="41" t="s">
        <v>1540</v>
      </c>
      <c r="C944" s="26" t="s">
        <v>1445</v>
      </c>
      <c r="D944" s="100">
        <v>40634</v>
      </c>
      <c r="E944" s="26" t="s">
        <v>1446</v>
      </c>
      <c r="F944" s="10" t="s">
        <v>2035</v>
      </c>
      <c r="G944" s="44" t="s">
        <v>1440</v>
      </c>
      <c r="H944" s="67">
        <v>31993500</v>
      </c>
      <c r="I944" s="67">
        <v>25200000</v>
      </c>
      <c r="J944" s="60">
        <f t="shared" si="16"/>
        <v>0.78765999343616677</v>
      </c>
      <c r="K944" s="43" t="s">
        <v>1441</v>
      </c>
      <c r="L944" s="43" t="s">
        <v>77</v>
      </c>
      <c r="M944" s="43">
        <v>2</v>
      </c>
      <c r="N944" s="28"/>
      <c r="O944" s="25"/>
    </row>
    <row r="945" spans="1:15" ht="101" customHeight="1">
      <c r="A945" s="29" t="s">
        <v>211</v>
      </c>
      <c r="B945" s="41" t="s">
        <v>1541</v>
      </c>
      <c r="C945" s="26" t="s">
        <v>1450</v>
      </c>
      <c r="D945" s="100">
        <v>40634</v>
      </c>
      <c r="E945" s="26" t="s">
        <v>1446</v>
      </c>
      <c r="F945" s="10" t="s">
        <v>2035</v>
      </c>
      <c r="G945" s="44" t="s">
        <v>1440</v>
      </c>
      <c r="H945" s="67">
        <v>24990000</v>
      </c>
      <c r="I945" s="67">
        <v>24570000</v>
      </c>
      <c r="J945" s="60">
        <f t="shared" si="16"/>
        <v>0.98319327731092432</v>
      </c>
      <c r="K945" s="43" t="s">
        <v>1441</v>
      </c>
      <c r="L945" s="43" t="s">
        <v>77</v>
      </c>
      <c r="M945" s="43">
        <v>1</v>
      </c>
      <c r="N945" s="28"/>
      <c r="O945" s="25"/>
    </row>
    <row r="946" spans="1:15" ht="101" customHeight="1">
      <c r="A946" s="29" t="s">
        <v>211</v>
      </c>
      <c r="B946" s="41" t="s">
        <v>1542</v>
      </c>
      <c r="C946" s="26" t="s">
        <v>1473</v>
      </c>
      <c r="D946" s="100">
        <v>40634</v>
      </c>
      <c r="E946" s="26" t="s">
        <v>1446</v>
      </c>
      <c r="F946" s="10" t="s">
        <v>2035</v>
      </c>
      <c r="G946" s="44" t="s">
        <v>1440</v>
      </c>
      <c r="H946" s="67">
        <v>39249000</v>
      </c>
      <c r="I946" s="67">
        <v>30891000</v>
      </c>
      <c r="J946" s="60">
        <f t="shared" si="16"/>
        <v>0.78705189941144993</v>
      </c>
      <c r="K946" s="43" t="s">
        <v>1441</v>
      </c>
      <c r="L946" s="43" t="s">
        <v>77</v>
      </c>
      <c r="M946" s="43">
        <v>2</v>
      </c>
      <c r="N946" s="28"/>
      <c r="O946" s="25"/>
    </row>
    <row r="947" spans="1:15" ht="101" customHeight="1">
      <c r="A947" s="29" t="s">
        <v>211</v>
      </c>
      <c r="B947" s="41" t="s">
        <v>1543</v>
      </c>
      <c r="C947" s="26" t="s">
        <v>1473</v>
      </c>
      <c r="D947" s="100">
        <v>40634</v>
      </c>
      <c r="E947" s="26" t="s">
        <v>1446</v>
      </c>
      <c r="F947" s="10" t="s">
        <v>2035</v>
      </c>
      <c r="G947" s="44" t="s">
        <v>1440</v>
      </c>
      <c r="H947" s="67">
        <v>105010500</v>
      </c>
      <c r="I947" s="67">
        <v>82614000</v>
      </c>
      <c r="J947" s="60">
        <f t="shared" si="16"/>
        <v>0.78672132786721327</v>
      </c>
      <c r="K947" s="43" t="s">
        <v>1441</v>
      </c>
      <c r="L947" s="43" t="s">
        <v>77</v>
      </c>
      <c r="M947" s="43">
        <v>5</v>
      </c>
      <c r="N947" s="28"/>
      <c r="O947" s="25"/>
    </row>
    <row r="948" spans="1:15" ht="101" customHeight="1">
      <c r="A948" s="29" t="s">
        <v>211</v>
      </c>
      <c r="B948" s="41" t="s">
        <v>1544</v>
      </c>
      <c r="C948" s="26" t="s">
        <v>1473</v>
      </c>
      <c r="D948" s="100">
        <v>40634</v>
      </c>
      <c r="E948" s="26" t="s">
        <v>1446</v>
      </c>
      <c r="F948" s="10" t="s">
        <v>2035</v>
      </c>
      <c r="G948" s="44" t="s">
        <v>1440</v>
      </c>
      <c r="H948" s="67">
        <v>46420500</v>
      </c>
      <c r="I948" s="67">
        <v>45675000</v>
      </c>
      <c r="J948" s="60">
        <f t="shared" si="16"/>
        <v>0.98394028500339292</v>
      </c>
      <c r="K948" s="43" t="s">
        <v>1441</v>
      </c>
      <c r="L948" s="43" t="s">
        <v>77</v>
      </c>
      <c r="M948" s="43">
        <v>1</v>
      </c>
      <c r="N948" s="28"/>
      <c r="O948" s="25"/>
    </row>
    <row r="949" spans="1:15" ht="101" customHeight="1">
      <c r="A949" s="29" t="s">
        <v>211</v>
      </c>
      <c r="B949" s="41" t="s">
        <v>1545</v>
      </c>
      <c r="C949" s="26" t="s">
        <v>1473</v>
      </c>
      <c r="D949" s="100">
        <v>40634</v>
      </c>
      <c r="E949" s="26" t="s">
        <v>1446</v>
      </c>
      <c r="F949" s="10" t="s">
        <v>2035</v>
      </c>
      <c r="G949" s="44" t="s">
        <v>1440</v>
      </c>
      <c r="H949" s="67">
        <v>20748000</v>
      </c>
      <c r="I949" s="67">
        <v>20580000</v>
      </c>
      <c r="J949" s="60">
        <f t="shared" si="16"/>
        <v>0.9919028340080972</v>
      </c>
      <c r="K949" s="43" t="s">
        <v>1441</v>
      </c>
      <c r="L949" s="43" t="s">
        <v>77</v>
      </c>
      <c r="M949" s="43">
        <v>1</v>
      </c>
      <c r="N949" s="28"/>
      <c r="O949" s="25"/>
    </row>
    <row r="950" spans="1:15" ht="101" customHeight="1">
      <c r="A950" s="29" t="s">
        <v>211</v>
      </c>
      <c r="B950" s="41" t="s">
        <v>1546</v>
      </c>
      <c r="C950" s="26" t="s">
        <v>1473</v>
      </c>
      <c r="D950" s="100">
        <v>40634</v>
      </c>
      <c r="E950" s="26" t="s">
        <v>1446</v>
      </c>
      <c r="F950" s="10" t="s">
        <v>2035</v>
      </c>
      <c r="G950" s="44" t="s">
        <v>1440</v>
      </c>
      <c r="H950" s="67">
        <v>59073000</v>
      </c>
      <c r="I950" s="67">
        <v>58170000</v>
      </c>
      <c r="J950" s="60">
        <f t="shared" si="16"/>
        <v>0.98471382865268398</v>
      </c>
      <c r="K950" s="43" t="s">
        <v>1441</v>
      </c>
      <c r="L950" s="43" t="s">
        <v>77</v>
      </c>
      <c r="M950" s="43">
        <v>1</v>
      </c>
      <c r="N950" s="28"/>
      <c r="O950" s="25"/>
    </row>
    <row r="951" spans="1:15" ht="101" customHeight="1">
      <c r="A951" s="29" t="s">
        <v>211</v>
      </c>
      <c r="B951" s="41" t="s">
        <v>1547</v>
      </c>
      <c r="C951" s="26" t="s">
        <v>1473</v>
      </c>
      <c r="D951" s="100">
        <v>40634</v>
      </c>
      <c r="E951" s="26" t="s">
        <v>1446</v>
      </c>
      <c r="F951" s="10" t="s">
        <v>2035</v>
      </c>
      <c r="G951" s="44" t="s">
        <v>1440</v>
      </c>
      <c r="H951" s="67">
        <v>38661000</v>
      </c>
      <c r="I951" s="67">
        <v>38010000</v>
      </c>
      <c r="J951" s="60">
        <f t="shared" si="16"/>
        <v>0.98316132536664858</v>
      </c>
      <c r="K951" s="43" t="s">
        <v>1441</v>
      </c>
      <c r="L951" s="43" t="s">
        <v>77</v>
      </c>
      <c r="M951" s="43">
        <v>1</v>
      </c>
      <c r="N951" s="28"/>
      <c r="O951" s="25"/>
    </row>
    <row r="952" spans="1:15" ht="101" customHeight="1">
      <c r="A952" s="29" t="s">
        <v>211</v>
      </c>
      <c r="B952" s="41" t="s">
        <v>1548</v>
      </c>
      <c r="C952" s="26" t="s">
        <v>1473</v>
      </c>
      <c r="D952" s="100">
        <v>40634</v>
      </c>
      <c r="E952" s="26" t="s">
        <v>1446</v>
      </c>
      <c r="F952" s="10" t="s">
        <v>2035</v>
      </c>
      <c r="G952" s="44" t="s">
        <v>1440</v>
      </c>
      <c r="H952" s="67">
        <v>36445500</v>
      </c>
      <c r="I952" s="67">
        <v>35805000</v>
      </c>
      <c r="J952" s="60">
        <f t="shared" si="16"/>
        <v>0.98242581388648809</v>
      </c>
      <c r="K952" s="43" t="s">
        <v>1441</v>
      </c>
      <c r="L952" s="43" t="s">
        <v>77</v>
      </c>
      <c r="M952" s="43">
        <v>1</v>
      </c>
      <c r="N952" s="28"/>
      <c r="O952" s="25"/>
    </row>
    <row r="953" spans="1:15" ht="101" customHeight="1">
      <c r="A953" s="29" t="s">
        <v>211</v>
      </c>
      <c r="B953" s="41" t="s">
        <v>1549</v>
      </c>
      <c r="C953" s="26" t="s">
        <v>1473</v>
      </c>
      <c r="D953" s="100">
        <v>40634</v>
      </c>
      <c r="E953" s="26" t="s">
        <v>1446</v>
      </c>
      <c r="F953" s="10" t="s">
        <v>2035</v>
      </c>
      <c r="G953" s="44" t="s">
        <v>1440</v>
      </c>
      <c r="H953" s="67">
        <v>20832000</v>
      </c>
      <c r="I953" s="67">
        <v>20580000</v>
      </c>
      <c r="J953" s="60">
        <f t="shared" si="16"/>
        <v>0.98790322580645162</v>
      </c>
      <c r="K953" s="43" t="s">
        <v>1441</v>
      </c>
      <c r="L953" s="43" t="s">
        <v>77</v>
      </c>
      <c r="M953" s="43">
        <v>1</v>
      </c>
      <c r="N953" s="28"/>
      <c r="O953" s="25"/>
    </row>
    <row r="954" spans="1:15" ht="101" customHeight="1">
      <c r="A954" s="29" t="s">
        <v>211</v>
      </c>
      <c r="B954" s="41" t="s">
        <v>1550</v>
      </c>
      <c r="C954" s="26" t="s">
        <v>1473</v>
      </c>
      <c r="D954" s="100">
        <v>40634</v>
      </c>
      <c r="E954" s="26" t="s">
        <v>1446</v>
      </c>
      <c r="F954" s="10" t="s">
        <v>2035</v>
      </c>
      <c r="G954" s="44" t="s">
        <v>1440</v>
      </c>
      <c r="H954" s="67">
        <v>15141000</v>
      </c>
      <c r="I954" s="67">
        <v>14910000</v>
      </c>
      <c r="J954" s="60">
        <f t="shared" si="16"/>
        <v>0.98474341192787795</v>
      </c>
      <c r="K954" s="43" t="s">
        <v>1441</v>
      </c>
      <c r="L954" s="43" t="s">
        <v>77</v>
      </c>
      <c r="M954" s="43">
        <v>1</v>
      </c>
      <c r="N954" s="28"/>
      <c r="O954" s="25"/>
    </row>
    <row r="955" spans="1:15" ht="101" customHeight="1">
      <c r="A955" s="29" t="s">
        <v>211</v>
      </c>
      <c r="B955" s="41" t="s">
        <v>1551</v>
      </c>
      <c r="C955" s="26" t="s">
        <v>1445</v>
      </c>
      <c r="D955" s="100">
        <v>40634</v>
      </c>
      <c r="E955" s="26" t="s">
        <v>1446</v>
      </c>
      <c r="F955" s="10" t="s">
        <v>2035</v>
      </c>
      <c r="G955" s="44" t="s">
        <v>1440</v>
      </c>
      <c r="H955" s="67">
        <v>52426500</v>
      </c>
      <c r="I955" s="67">
        <v>41370000</v>
      </c>
      <c r="J955" s="60">
        <f t="shared" si="16"/>
        <v>0.78910474664530339</v>
      </c>
      <c r="K955" s="43" t="s">
        <v>1441</v>
      </c>
      <c r="L955" s="43" t="s">
        <v>77</v>
      </c>
      <c r="M955" s="43">
        <v>4</v>
      </c>
      <c r="N955" s="28"/>
      <c r="O955" s="25"/>
    </row>
    <row r="956" spans="1:15" ht="101" customHeight="1">
      <c r="A956" s="29" t="s">
        <v>211</v>
      </c>
      <c r="B956" s="41" t="s">
        <v>1552</v>
      </c>
      <c r="C956" s="26" t="s">
        <v>1445</v>
      </c>
      <c r="D956" s="100">
        <v>40634</v>
      </c>
      <c r="E956" s="26" t="s">
        <v>1446</v>
      </c>
      <c r="F956" s="10" t="s">
        <v>2035</v>
      </c>
      <c r="G956" s="44" t="s">
        <v>1440</v>
      </c>
      <c r="H956" s="67">
        <v>41212500</v>
      </c>
      <c r="I956" s="67">
        <v>32445000</v>
      </c>
      <c r="J956" s="60">
        <f t="shared" si="16"/>
        <v>0.78726114649681533</v>
      </c>
      <c r="K956" s="43" t="s">
        <v>1441</v>
      </c>
      <c r="L956" s="43" t="s">
        <v>77</v>
      </c>
      <c r="M956" s="43">
        <v>2</v>
      </c>
      <c r="N956" s="28"/>
      <c r="O956" s="25"/>
    </row>
    <row r="957" spans="1:15" ht="101" customHeight="1">
      <c r="A957" s="29" t="s">
        <v>211</v>
      </c>
      <c r="B957" s="41" t="s">
        <v>1553</v>
      </c>
      <c r="C957" s="26" t="s">
        <v>1445</v>
      </c>
      <c r="D957" s="100">
        <v>40634</v>
      </c>
      <c r="E957" s="26" t="s">
        <v>1446</v>
      </c>
      <c r="F957" s="10" t="s">
        <v>2035</v>
      </c>
      <c r="G957" s="44" t="s">
        <v>1440</v>
      </c>
      <c r="H957" s="67">
        <v>15802500</v>
      </c>
      <c r="I957" s="67">
        <v>15540000</v>
      </c>
      <c r="J957" s="60">
        <f t="shared" si="16"/>
        <v>0.98338870431893688</v>
      </c>
      <c r="K957" s="43" t="s">
        <v>1441</v>
      </c>
      <c r="L957" s="43" t="s">
        <v>77</v>
      </c>
      <c r="M957" s="43">
        <v>1</v>
      </c>
      <c r="N957" s="28"/>
      <c r="O957" s="25"/>
    </row>
    <row r="958" spans="1:15" ht="101" customHeight="1">
      <c r="A958" s="29" t="s">
        <v>211</v>
      </c>
      <c r="B958" s="41" t="s">
        <v>1554</v>
      </c>
      <c r="C958" s="26" t="s">
        <v>1445</v>
      </c>
      <c r="D958" s="100">
        <v>40634</v>
      </c>
      <c r="E958" s="26" t="s">
        <v>1446</v>
      </c>
      <c r="F958" s="10" t="s">
        <v>2035</v>
      </c>
      <c r="G958" s="44" t="s">
        <v>1440</v>
      </c>
      <c r="H958" s="67">
        <v>36445500</v>
      </c>
      <c r="I958" s="67">
        <v>28665000</v>
      </c>
      <c r="J958" s="60">
        <f t="shared" si="16"/>
        <v>0.7865168539325843</v>
      </c>
      <c r="K958" s="43" t="s">
        <v>1441</v>
      </c>
      <c r="L958" s="43" t="s">
        <v>77</v>
      </c>
      <c r="M958" s="43">
        <v>2</v>
      </c>
      <c r="N958" s="28"/>
      <c r="O958" s="25"/>
    </row>
    <row r="959" spans="1:15" ht="101" customHeight="1">
      <c r="A959" s="29" t="s">
        <v>211</v>
      </c>
      <c r="B959" s="41" t="s">
        <v>1555</v>
      </c>
      <c r="C959" s="26" t="s">
        <v>1445</v>
      </c>
      <c r="D959" s="100">
        <v>40634</v>
      </c>
      <c r="E959" s="26" t="s">
        <v>1446</v>
      </c>
      <c r="F959" s="10" t="s">
        <v>2035</v>
      </c>
      <c r="G959" s="44" t="s">
        <v>1440</v>
      </c>
      <c r="H959" s="67">
        <v>21378000</v>
      </c>
      <c r="I959" s="67">
        <v>20475000</v>
      </c>
      <c r="J959" s="60">
        <f t="shared" si="16"/>
        <v>0.95776031434184672</v>
      </c>
      <c r="K959" s="43" t="s">
        <v>1441</v>
      </c>
      <c r="L959" s="43" t="s">
        <v>77</v>
      </c>
      <c r="M959" s="43">
        <v>2</v>
      </c>
      <c r="N959" s="28"/>
      <c r="O959" s="25"/>
    </row>
    <row r="960" spans="1:15" ht="101" customHeight="1">
      <c r="A960" s="29" t="s">
        <v>211</v>
      </c>
      <c r="B960" s="41" t="s">
        <v>1556</v>
      </c>
      <c r="C960" s="26" t="s">
        <v>1445</v>
      </c>
      <c r="D960" s="100">
        <v>40634</v>
      </c>
      <c r="E960" s="26" t="s">
        <v>1446</v>
      </c>
      <c r="F960" s="10" t="s">
        <v>2035</v>
      </c>
      <c r="G960" s="44" t="s">
        <v>1440</v>
      </c>
      <c r="H960" s="67">
        <v>84987000</v>
      </c>
      <c r="I960" s="67">
        <v>81480000</v>
      </c>
      <c r="J960" s="60">
        <f t="shared" si="16"/>
        <v>0.95873486533234498</v>
      </c>
      <c r="K960" s="43" t="s">
        <v>1441</v>
      </c>
      <c r="L960" s="43" t="s">
        <v>77</v>
      </c>
      <c r="M960" s="43">
        <v>1</v>
      </c>
      <c r="N960" s="28"/>
      <c r="O960" s="25"/>
    </row>
    <row r="961" spans="1:15" ht="101" customHeight="1">
      <c r="A961" s="29" t="s">
        <v>211</v>
      </c>
      <c r="B961" s="41" t="s">
        <v>1557</v>
      </c>
      <c r="C961" s="26" t="s">
        <v>1558</v>
      </c>
      <c r="D961" s="100">
        <v>40634</v>
      </c>
      <c r="E961" s="26" t="s">
        <v>1446</v>
      </c>
      <c r="F961" s="10" t="s">
        <v>2035</v>
      </c>
      <c r="G961" s="44" t="s">
        <v>1440</v>
      </c>
      <c r="H961" s="67">
        <v>41611500</v>
      </c>
      <c r="I961" s="67">
        <v>41370000</v>
      </c>
      <c r="J961" s="60">
        <f t="shared" si="16"/>
        <v>0.99419631592228108</v>
      </c>
      <c r="K961" s="43" t="s">
        <v>1441</v>
      </c>
      <c r="L961" s="43" t="s">
        <v>77</v>
      </c>
      <c r="M961" s="43">
        <v>1</v>
      </c>
      <c r="N961" s="28"/>
      <c r="O961" s="25"/>
    </row>
    <row r="962" spans="1:15" ht="101" customHeight="1">
      <c r="A962" s="29" t="s">
        <v>211</v>
      </c>
      <c r="B962" s="41" t="s">
        <v>1559</v>
      </c>
      <c r="C962" s="26" t="s">
        <v>1504</v>
      </c>
      <c r="D962" s="100">
        <v>40634</v>
      </c>
      <c r="E962" s="26" t="s">
        <v>1446</v>
      </c>
      <c r="F962" s="10" t="s">
        <v>2035</v>
      </c>
      <c r="G962" s="44" t="s">
        <v>1440</v>
      </c>
      <c r="H962" s="67">
        <v>36109500</v>
      </c>
      <c r="I962" s="67">
        <v>29400000</v>
      </c>
      <c r="J962" s="60">
        <f t="shared" si="16"/>
        <v>0.81419017156150042</v>
      </c>
      <c r="K962" s="43" t="s">
        <v>1441</v>
      </c>
      <c r="L962" s="43" t="s">
        <v>77</v>
      </c>
      <c r="M962" s="43">
        <v>2</v>
      </c>
      <c r="N962" s="28"/>
      <c r="O962" s="25"/>
    </row>
    <row r="963" spans="1:15" ht="101" customHeight="1">
      <c r="A963" s="29" t="s">
        <v>211</v>
      </c>
      <c r="B963" s="41" t="s">
        <v>1560</v>
      </c>
      <c r="C963" s="26" t="s">
        <v>1504</v>
      </c>
      <c r="D963" s="106">
        <v>40634</v>
      </c>
      <c r="E963" s="26" t="s">
        <v>1446</v>
      </c>
      <c r="F963" s="10" t="s">
        <v>2035</v>
      </c>
      <c r="G963" s="44" t="s">
        <v>1440</v>
      </c>
      <c r="H963" s="67">
        <v>104443500</v>
      </c>
      <c r="I963" s="67">
        <v>82320000</v>
      </c>
      <c r="J963" s="60">
        <f t="shared" si="16"/>
        <v>0.78817733990147787</v>
      </c>
      <c r="K963" s="43" t="s">
        <v>1441</v>
      </c>
      <c r="L963" s="43" t="s">
        <v>77</v>
      </c>
      <c r="M963" s="43">
        <v>3</v>
      </c>
      <c r="N963" s="28"/>
      <c r="O963" s="25"/>
    </row>
    <row r="964" spans="1:15" ht="101" customHeight="1">
      <c r="A964" s="29" t="s">
        <v>211</v>
      </c>
      <c r="B964" s="41" t="s">
        <v>1561</v>
      </c>
      <c r="C964" s="26" t="s">
        <v>1491</v>
      </c>
      <c r="D964" s="106">
        <v>40641</v>
      </c>
      <c r="E964" s="26" t="s">
        <v>1439</v>
      </c>
      <c r="F964" s="10" t="s">
        <v>2035</v>
      </c>
      <c r="G964" s="44" t="s">
        <v>1436</v>
      </c>
      <c r="H964" s="67">
        <v>56175000</v>
      </c>
      <c r="I964" s="67">
        <v>50400000</v>
      </c>
      <c r="J964" s="60">
        <f t="shared" si="16"/>
        <v>0.89719626168224298</v>
      </c>
      <c r="K964" s="43" t="s">
        <v>1441</v>
      </c>
      <c r="L964" s="43" t="s">
        <v>77</v>
      </c>
      <c r="M964" s="43">
        <v>4</v>
      </c>
      <c r="N964" s="28"/>
      <c r="O964" s="25"/>
    </row>
    <row r="965" spans="1:15" ht="101" customHeight="1">
      <c r="A965" s="29" t="s">
        <v>211</v>
      </c>
      <c r="B965" s="41" t="s">
        <v>1562</v>
      </c>
      <c r="C965" s="26" t="s">
        <v>1517</v>
      </c>
      <c r="D965" s="106">
        <v>40644</v>
      </c>
      <c r="E965" s="26" t="s">
        <v>1563</v>
      </c>
      <c r="F965" s="10" t="s">
        <v>2003</v>
      </c>
      <c r="G965" s="44" t="s">
        <v>1440</v>
      </c>
      <c r="H965" s="67">
        <v>63955500</v>
      </c>
      <c r="I965" s="67">
        <v>62475000</v>
      </c>
      <c r="J965" s="60">
        <f t="shared" si="16"/>
        <v>0.9768510917747496</v>
      </c>
      <c r="K965" s="43" t="s">
        <v>1361</v>
      </c>
      <c r="L965" s="43" t="s">
        <v>77</v>
      </c>
      <c r="M965" s="43">
        <v>1</v>
      </c>
      <c r="N965" s="28"/>
      <c r="O965" s="25"/>
    </row>
    <row r="966" spans="1:15" ht="101" customHeight="1">
      <c r="A966" s="29" t="s">
        <v>211</v>
      </c>
      <c r="B966" s="41" t="s">
        <v>1564</v>
      </c>
      <c r="C966" s="26" t="s">
        <v>1517</v>
      </c>
      <c r="D966" s="106">
        <v>40645</v>
      </c>
      <c r="E966" s="26" t="s">
        <v>1565</v>
      </c>
      <c r="F966" s="10" t="s">
        <v>205</v>
      </c>
      <c r="G966" s="44" t="s">
        <v>1440</v>
      </c>
      <c r="H966" s="67">
        <v>12988500</v>
      </c>
      <c r="I966" s="67">
        <v>12750150</v>
      </c>
      <c r="J966" s="60">
        <f t="shared" si="16"/>
        <v>0.98164915117219076</v>
      </c>
      <c r="K966" s="43" t="s">
        <v>1361</v>
      </c>
      <c r="L966" s="43" t="s">
        <v>77</v>
      </c>
      <c r="M966" s="43">
        <v>1</v>
      </c>
      <c r="N966" s="28"/>
      <c r="O966" s="25"/>
    </row>
    <row r="967" spans="1:15" ht="101" customHeight="1">
      <c r="A967" s="29" t="s">
        <v>211</v>
      </c>
      <c r="B967" s="41" t="s">
        <v>1566</v>
      </c>
      <c r="C967" s="26" t="s">
        <v>1517</v>
      </c>
      <c r="D967" s="106">
        <v>40645</v>
      </c>
      <c r="E967" s="26" t="s">
        <v>1565</v>
      </c>
      <c r="F967" s="10" t="s">
        <v>205</v>
      </c>
      <c r="G967" s="44" t="s">
        <v>1440</v>
      </c>
      <c r="H967" s="67">
        <v>24948000</v>
      </c>
      <c r="I967" s="67">
        <v>24467100</v>
      </c>
      <c r="J967" s="60">
        <f t="shared" si="16"/>
        <v>0.98072390572390578</v>
      </c>
      <c r="K967" s="43" t="s">
        <v>1361</v>
      </c>
      <c r="L967" s="43" t="s">
        <v>77</v>
      </c>
      <c r="M967" s="43">
        <v>1</v>
      </c>
      <c r="N967" s="28"/>
      <c r="O967" s="25"/>
    </row>
    <row r="968" spans="1:15" ht="101" customHeight="1">
      <c r="A968" s="29" t="s">
        <v>211</v>
      </c>
      <c r="B968" s="41" t="s">
        <v>1567</v>
      </c>
      <c r="C968" s="26" t="s">
        <v>1517</v>
      </c>
      <c r="D968" s="106">
        <v>40645</v>
      </c>
      <c r="E968" s="26" t="s">
        <v>1565</v>
      </c>
      <c r="F968" s="10" t="s">
        <v>205</v>
      </c>
      <c r="G968" s="44" t="s">
        <v>1440</v>
      </c>
      <c r="H968" s="67">
        <v>15970500</v>
      </c>
      <c r="I968" s="67">
        <v>15669150</v>
      </c>
      <c r="J968" s="60">
        <f t="shared" si="16"/>
        <v>0.98113083497698883</v>
      </c>
      <c r="K968" s="43" t="s">
        <v>1361</v>
      </c>
      <c r="L968" s="43" t="s">
        <v>77</v>
      </c>
      <c r="M968" s="43">
        <v>1</v>
      </c>
      <c r="N968" s="28"/>
      <c r="O968" s="25"/>
    </row>
    <row r="969" spans="1:15" ht="101" customHeight="1">
      <c r="A969" s="29" t="s">
        <v>211</v>
      </c>
      <c r="B969" s="41" t="s">
        <v>1568</v>
      </c>
      <c r="C969" s="26" t="s">
        <v>1517</v>
      </c>
      <c r="D969" s="106">
        <v>40645</v>
      </c>
      <c r="E969" s="26" t="s">
        <v>1565</v>
      </c>
      <c r="F969" s="10" t="s">
        <v>205</v>
      </c>
      <c r="G969" s="44" t="s">
        <v>1440</v>
      </c>
      <c r="H969" s="67">
        <v>11970000</v>
      </c>
      <c r="I969" s="67">
        <v>11750550</v>
      </c>
      <c r="J969" s="60">
        <f t="shared" si="16"/>
        <v>0.98166666666666669</v>
      </c>
      <c r="K969" s="43" t="s">
        <v>1361</v>
      </c>
      <c r="L969" s="43" t="s">
        <v>77</v>
      </c>
      <c r="M969" s="43">
        <v>1</v>
      </c>
      <c r="N969" s="28"/>
      <c r="O969" s="25"/>
    </row>
    <row r="970" spans="1:15" ht="101" customHeight="1">
      <c r="A970" s="29" t="s">
        <v>211</v>
      </c>
      <c r="B970" s="41" t="s">
        <v>1569</v>
      </c>
      <c r="C970" s="26" t="s">
        <v>1517</v>
      </c>
      <c r="D970" s="106">
        <v>40645</v>
      </c>
      <c r="E970" s="26" t="s">
        <v>1565</v>
      </c>
      <c r="F970" s="10" t="s">
        <v>205</v>
      </c>
      <c r="G970" s="44" t="s">
        <v>1440</v>
      </c>
      <c r="H970" s="67">
        <v>16936500</v>
      </c>
      <c r="I970" s="67">
        <v>16611000</v>
      </c>
      <c r="J970" s="60">
        <f t="shared" si="16"/>
        <v>0.98078115313081216</v>
      </c>
      <c r="K970" s="43" t="s">
        <v>1361</v>
      </c>
      <c r="L970" s="43" t="s">
        <v>77</v>
      </c>
      <c r="M970" s="43">
        <v>1</v>
      </c>
      <c r="N970" s="28"/>
      <c r="O970" s="25"/>
    </row>
    <row r="971" spans="1:15" ht="101" customHeight="1">
      <c r="A971" s="29" t="s">
        <v>211</v>
      </c>
      <c r="B971" s="41" t="s">
        <v>1570</v>
      </c>
      <c r="C971" s="26" t="s">
        <v>1491</v>
      </c>
      <c r="D971" s="106">
        <v>40647</v>
      </c>
      <c r="E971" s="26" t="s">
        <v>1446</v>
      </c>
      <c r="F971" s="10" t="s">
        <v>2035</v>
      </c>
      <c r="G971" s="44" t="s">
        <v>1440</v>
      </c>
      <c r="H971" s="67">
        <v>6751500</v>
      </c>
      <c r="I971" s="67">
        <v>6615000</v>
      </c>
      <c r="J971" s="60">
        <f t="shared" si="16"/>
        <v>0.97978227060653189</v>
      </c>
      <c r="K971" s="43" t="s">
        <v>1441</v>
      </c>
      <c r="L971" s="43" t="s">
        <v>77</v>
      </c>
      <c r="M971" s="43">
        <v>1</v>
      </c>
      <c r="N971" s="28"/>
      <c r="O971" s="25"/>
    </row>
    <row r="972" spans="1:15" ht="101" customHeight="1">
      <c r="A972" s="29" t="s">
        <v>211</v>
      </c>
      <c r="B972" s="41" t="s">
        <v>1571</v>
      </c>
      <c r="C972" s="26" t="s">
        <v>1491</v>
      </c>
      <c r="D972" s="106">
        <v>40653</v>
      </c>
      <c r="E972" s="26" t="s">
        <v>1446</v>
      </c>
      <c r="F972" s="10" t="s">
        <v>2035</v>
      </c>
      <c r="G972" s="44" t="s">
        <v>1440</v>
      </c>
      <c r="H972" s="67">
        <v>36781500</v>
      </c>
      <c r="I972" s="67">
        <v>36120000</v>
      </c>
      <c r="J972" s="60">
        <f t="shared" si="16"/>
        <v>0.98201541535826431</v>
      </c>
      <c r="K972" s="43" t="s">
        <v>1441</v>
      </c>
      <c r="L972" s="43" t="s">
        <v>77</v>
      </c>
      <c r="M972" s="43">
        <v>1</v>
      </c>
      <c r="N972" s="28"/>
      <c r="O972" s="25"/>
    </row>
    <row r="973" spans="1:15" ht="101" customHeight="1">
      <c r="A973" s="29" t="s">
        <v>211</v>
      </c>
      <c r="B973" s="41" t="s">
        <v>1572</v>
      </c>
      <c r="C973" s="26" t="s">
        <v>1491</v>
      </c>
      <c r="D973" s="106">
        <v>40653</v>
      </c>
      <c r="E973" s="26" t="s">
        <v>1446</v>
      </c>
      <c r="F973" s="10" t="s">
        <v>2035</v>
      </c>
      <c r="G973" s="44" t="s">
        <v>1440</v>
      </c>
      <c r="H973" s="67">
        <v>19635000</v>
      </c>
      <c r="I973" s="67">
        <v>19320000</v>
      </c>
      <c r="J973" s="60">
        <f t="shared" si="16"/>
        <v>0.98395721925133695</v>
      </c>
      <c r="K973" s="43" t="s">
        <v>1441</v>
      </c>
      <c r="L973" s="43" t="s">
        <v>77</v>
      </c>
      <c r="M973" s="43">
        <v>1</v>
      </c>
      <c r="N973" s="28"/>
      <c r="O973" s="25"/>
    </row>
    <row r="974" spans="1:15" ht="101" customHeight="1">
      <c r="A974" s="29" t="s">
        <v>211</v>
      </c>
      <c r="B974" s="41" t="s">
        <v>1573</v>
      </c>
      <c r="C974" s="26" t="s">
        <v>1491</v>
      </c>
      <c r="D974" s="106">
        <v>40654</v>
      </c>
      <c r="E974" s="26" t="s">
        <v>1446</v>
      </c>
      <c r="F974" s="10" t="s">
        <v>2035</v>
      </c>
      <c r="G974" s="44" t="s">
        <v>1440</v>
      </c>
      <c r="H974" s="67">
        <v>21987000</v>
      </c>
      <c r="I974" s="67">
        <v>21420000</v>
      </c>
      <c r="J974" s="60">
        <f t="shared" si="16"/>
        <v>0.97421203438395421</v>
      </c>
      <c r="K974" s="43" t="s">
        <v>1441</v>
      </c>
      <c r="L974" s="43" t="s">
        <v>77</v>
      </c>
      <c r="M974" s="43">
        <v>1</v>
      </c>
      <c r="N974" s="28"/>
      <c r="O974" s="25"/>
    </row>
    <row r="975" spans="1:15" ht="101" customHeight="1">
      <c r="A975" s="29" t="s">
        <v>211</v>
      </c>
      <c r="B975" s="41" t="s">
        <v>1574</v>
      </c>
      <c r="C975" s="26" t="s">
        <v>1475</v>
      </c>
      <c r="D975" s="106">
        <v>40655</v>
      </c>
      <c r="E975" s="26" t="s">
        <v>1446</v>
      </c>
      <c r="F975" s="10" t="s">
        <v>2035</v>
      </c>
      <c r="G975" s="44" t="s">
        <v>1440</v>
      </c>
      <c r="H975" s="67">
        <v>48604500</v>
      </c>
      <c r="I975" s="67">
        <v>38188500</v>
      </c>
      <c r="J975" s="60">
        <f t="shared" si="16"/>
        <v>0.78569885504428605</v>
      </c>
      <c r="K975" s="43" t="s">
        <v>1441</v>
      </c>
      <c r="L975" s="43" t="s">
        <v>77</v>
      </c>
      <c r="M975" s="43">
        <v>5</v>
      </c>
      <c r="N975" s="28"/>
      <c r="O975" s="25"/>
    </row>
    <row r="976" spans="1:15" ht="101" customHeight="1">
      <c r="A976" s="29" t="s">
        <v>211</v>
      </c>
      <c r="B976" s="41" t="s">
        <v>1575</v>
      </c>
      <c r="C976" s="26" t="s">
        <v>1434</v>
      </c>
      <c r="D976" s="106">
        <v>40658</v>
      </c>
      <c r="E976" s="26" t="s">
        <v>1576</v>
      </c>
      <c r="F976" s="10" t="s">
        <v>2023</v>
      </c>
      <c r="G976" s="44" t="s">
        <v>1440</v>
      </c>
      <c r="H976" s="67">
        <v>152565000</v>
      </c>
      <c r="I976" s="67">
        <v>137550000</v>
      </c>
      <c r="J976" s="60">
        <f t="shared" si="16"/>
        <v>0.90158293186510663</v>
      </c>
      <c r="K976" s="43" t="s">
        <v>1361</v>
      </c>
      <c r="L976" s="43" t="s">
        <v>77</v>
      </c>
      <c r="M976" s="43">
        <v>3</v>
      </c>
      <c r="N976" s="28"/>
      <c r="O976" s="25"/>
    </row>
    <row r="977" spans="1:15" ht="101" customHeight="1">
      <c r="A977" s="29" t="s">
        <v>211</v>
      </c>
      <c r="B977" s="41" t="s">
        <v>1577</v>
      </c>
      <c r="C977" s="26" t="s">
        <v>1438</v>
      </c>
      <c r="D977" s="106">
        <v>40659</v>
      </c>
      <c r="E977" s="26" t="s">
        <v>1446</v>
      </c>
      <c r="F977" s="10" t="s">
        <v>2035</v>
      </c>
      <c r="G977" s="44" t="s">
        <v>1440</v>
      </c>
      <c r="H977" s="67">
        <v>20412000</v>
      </c>
      <c r="I977" s="67">
        <v>20160000</v>
      </c>
      <c r="J977" s="60">
        <f t="shared" si="16"/>
        <v>0.98765432098765427</v>
      </c>
      <c r="K977" s="43" t="s">
        <v>1441</v>
      </c>
      <c r="L977" s="43" t="s">
        <v>77</v>
      </c>
      <c r="M977" s="43">
        <v>1</v>
      </c>
      <c r="N977" s="28"/>
      <c r="O977" s="25"/>
    </row>
    <row r="978" spans="1:15" ht="101" customHeight="1">
      <c r="A978" s="29" t="s">
        <v>211</v>
      </c>
      <c r="B978" s="41" t="s">
        <v>1578</v>
      </c>
      <c r="C978" s="26" t="s">
        <v>1512</v>
      </c>
      <c r="D978" s="106">
        <v>40659</v>
      </c>
      <c r="E978" s="26" t="s">
        <v>1446</v>
      </c>
      <c r="F978" s="10" t="s">
        <v>2035</v>
      </c>
      <c r="G978" s="44" t="s">
        <v>1440</v>
      </c>
      <c r="H978" s="67">
        <v>21777000</v>
      </c>
      <c r="I978" s="67">
        <v>21420000</v>
      </c>
      <c r="J978" s="60">
        <f t="shared" si="16"/>
        <v>0.98360655737704916</v>
      </c>
      <c r="K978" s="43" t="s">
        <v>1441</v>
      </c>
      <c r="L978" s="43" t="s">
        <v>77</v>
      </c>
      <c r="M978" s="43">
        <v>1</v>
      </c>
      <c r="N978" s="28"/>
      <c r="O978" s="25"/>
    </row>
    <row r="979" spans="1:15" ht="101" customHeight="1">
      <c r="A979" s="29" t="s">
        <v>211</v>
      </c>
      <c r="B979" s="26" t="s">
        <v>1579</v>
      </c>
      <c r="C979" s="26" t="s">
        <v>1512</v>
      </c>
      <c r="D979" s="107">
        <v>40669</v>
      </c>
      <c r="E979" s="26" t="s">
        <v>1580</v>
      </c>
      <c r="F979" s="10" t="s">
        <v>2035</v>
      </c>
      <c r="G979" s="44" t="s">
        <v>1440</v>
      </c>
      <c r="H979" s="67">
        <v>16716000</v>
      </c>
      <c r="I979" s="67">
        <v>15225000</v>
      </c>
      <c r="J979" s="60">
        <f t="shared" si="16"/>
        <v>0.91080402010050254</v>
      </c>
      <c r="K979" s="43" t="s">
        <v>1441</v>
      </c>
      <c r="L979" s="43" t="s">
        <v>77</v>
      </c>
      <c r="M979" s="43">
        <v>1</v>
      </c>
      <c r="N979" s="28"/>
      <c r="O979" s="25"/>
    </row>
    <row r="980" spans="1:15" ht="101" customHeight="1">
      <c r="A980" s="29" t="s">
        <v>211</v>
      </c>
      <c r="B980" s="41" t="s">
        <v>1581</v>
      </c>
      <c r="C980" s="26" t="s">
        <v>1512</v>
      </c>
      <c r="D980" s="106">
        <v>40681</v>
      </c>
      <c r="E980" s="26" t="s">
        <v>1580</v>
      </c>
      <c r="F980" s="10" t="s">
        <v>2035</v>
      </c>
      <c r="G980" s="44" t="s">
        <v>1440</v>
      </c>
      <c r="H980" s="67">
        <v>38031000</v>
      </c>
      <c r="I980" s="67">
        <v>37800000</v>
      </c>
      <c r="J980" s="60">
        <f t="shared" si="16"/>
        <v>0.99392600773053563</v>
      </c>
      <c r="K980" s="43" t="s">
        <v>1441</v>
      </c>
      <c r="L980" s="43" t="s">
        <v>77</v>
      </c>
      <c r="M980" s="43">
        <v>1</v>
      </c>
      <c r="N980" s="28"/>
      <c r="O980" s="25"/>
    </row>
    <row r="981" spans="1:15" ht="101" customHeight="1">
      <c r="A981" s="29" t="s">
        <v>211</v>
      </c>
      <c r="B981" s="41" t="s">
        <v>1582</v>
      </c>
      <c r="C981" s="26" t="s">
        <v>1434</v>
      </c>
      <c r="D981" s="106">
        <v>40690</v>
      </c>
      <c r="E981" s="26" t="s">
        <v>1583</v>
      </c>
      <c r="F981" s="10" t="s">
        <v>2035</v>
      </c>
      <c r="G981" s="44" t="s">
        <v>1440</v>
      </c>
      <c r="H981" s="67">
        <v>29935500</v>
      </c>
      <c r="I981" s="67">
        <v>29820000</v>
      </c>
      <c r="J981" s="60">
        <f t="shared" si="16"/>
        <v>0.99614170466502983</v>
      </c>
      <c r="K981" s="43" t="s">
        <v>1441</v>
      </c>
      <c r="L981" s="43" t="s">
        <v>77</v>
      </c>
      <c r="M981" s="43">
        <v>1</v>
      </c>
      <c r="N981" s="28"/>
      <c r="O981" s="25"/>
    </row>
    <row r="982" spans="1:15" ht="101" customHeight="1">
      <c r="A982" s="29" t="s">
        <v>211</v>
      </c>
      <c r="B982" s="26" t="s">
        <v>1584</v>
      </c>
      <c r="C982" s="26" t="s">
        <v>1445</v>
      </c>
      <c r="D982" s="107">
        <v>40718</v>
      </c>
      <c r="E982" s="26" t="s">
        <v>1446</v>
      </c>
      <c r="F982" s="10" t="s">
        <v>2035</v>
      </c>
      <c r="G982" s="44" t="s">
        <v>1440</v>
      </c>
      <c r="H982" s="67">
        <v>11655000</v>
      </c>
      <c r="I982" s="67">
        <v>11445000</v>
      </c>
      <c r="J982" s="60">
        <f t="shared" si="16"/>
        <v>0.98198198198198194</v>
      </c>
      <c r="K982" s="43" t="s">
        <v>1441</v>
      </c>
      <c r="L982" s="43" t="s">
        <v>77</v>
      </c>
      <c r="M982" s="43">
        <v>1</v>
      </c>
      <c r="N982" s="28"/>
      <c r="O982" s="25"/>
    </row>
    <row r="983" spans="1:15" ht="101" customHeight="1">
      <c r="A983" s="29" t="s">
        <v>211</v>
      </c>
      <c r="B983" s="26" t="s">
        <v>1585</v>
      </c>
      <c r="C983" s="26" t="s">
        <v>1517</v>
      </c>
      <c r="D983" s="107">
        <v>40728</v>
      </c>
      <c r="E983" s="26" t="s">
        <v>1563</v>
      </c>
      <c r="F983" s="10" t="s">
        <v>2003</v>
      </c>
      <c r="G983" s="44" t="s">
        <v>1586</v>
      </c>
      <c r="H983" s="67">
        <v>3822000</v>
      </c>
      <c r="I983" s="67">
        <v>3622500</v>
      </c>
      <c r="J983" s="60">
        <f t="shared" si="16"/>
        <v>0.94780219780219777</v>
      </c>
      <c r="K983" s="43" t="s">
        <v>1361</v>
      </c>
      <c r="L983" s="43" t="s">
        <v>77</v>
      </c>
      <c r="M983" s="43">
        <v>2</v>
      </c>
      <c r="N983" s="28"/>
      <c r="O983" s="25"/>
    </row>
    <row r="984" spans="1:15" ht="101" customHeight="1">
      <c r="A984" s="29" t="s">
        <v>211</v>
      </c>
      <c r="B984" s="26" t="s">
        <v>1587</v>
      </c>
      <c r="C984" s="26" t="s">
        <v>1517</v>
      </c>
      <c r="D984" s="107">
        <v>40751</v>
      </c>
      <c r="E984" s="26" t="s">
        <v>1565</v>
      </c>
      <c r="F984" s="10" t="s">
        <v>205</v>
      </c>
      <c r="G984" s="44" t="s">
        <v>1440</v>
      </c>
      <c r="H984" s="67">
        <v>7339500</v>
      </c>
      <c r="I984" s="67">
        <v>7119000</v>
      </c>
      <c r="J984" s="60">
        <f t="shared" si="16"/>
        <v>0.96995708154506433</v>
      </c>
      <c r="K984" s="43" t="s">
        <v>1361</v>
      </c>
      <c r="L984" s="43" t="s">
        <v>77</v>
      </c>
      <c r="M984" s="43">
        <v>1</v>
      </c>
      <c r="N984" s="28"/>
      <c r="O984" s="25"/>
    </row>
    <row r="985" spans="1:15" ht="101" customHeight="1">
      <c r="A985" s="29" t="s">
        <v>211</v>
      </c>
      <c r="B985" s="26" t="s">
        <v>1588</v>
      </c>
      <c r="C985" s="26" t="s">
        <v>1517</v>
      </c>
      <c r="D985" s="107">
        <v>40751</v>
      </c>
      <c r="E985" s="26" t="s">
        <v>1563</v>
      </c>
      <c r="F985" s="10" t="s">
        <v>2003</v>
      </c>
      <c r="G985" s="44" t="s">
        <v>1440</v>
      </c>
      <c r="H985" s="67">
        <v>7224000</v>
      </c>
      <c r="I985" s="67">
        <v>6373500</v>
      </c>
      <c r="J985" s="60">
        <f t="shared" si="16"/>
        <v>0.88226744186046513</v>
      </c>
      <c r="K985" s="43" t="s">
        <v>1361</v>
      </c>
      <c r="L985" s="43" t="s">
        <v>77</v>
      </c>
      <c r="M985" s="43">
        <v>1</v>
      </c>
      <c r="N985" s="28"/>
      <c r="O985" s="25"/>
    </row>
    <row r="986" spans="1:15" ht="101" customHeight="1">
      <c r="A986" s="29" t="s">
        <v>211</v>
      </c>
      <c r="B986" s="41" t="s">
        <v>1589</v>
      </c>
      <c r="C986" s="26" t="s">
        <v>1475</v>
      </c>
      <c r="D986" s="106">
        <v>40827</v>
      </c>
      <c r="E986" s="26" t="s">
        <v>1446</v>
      </c>
      <c r="F986" s="10" t="s">
        <v>2035</v>
      </c>
      <c r="G986" s="44" t="s">
        <v>1440</v>
      </c>
      <c r="H986" s="67">
        <v>7696500</v>
      </c>
      <c r="I986" s="67">
        <v>6016500</v>
      </c>
      <c r="J986" s="60">
        <f t="shared" si="16"/>
        <v>0.78171896316507505</v>
      </c>
      <c r="K986" s="43" t="s">
        <v>1441</v>
      </c>
      <c r="L986" s="43" t="s">
        <v>77</v>
      </c>
      <c r="M986" s="43">
        <v>3</v>
      </c>
      <c r="N986" s="28"/>
      <c r="O986" s="25"/>
    </row>
    <row r="987" spans="1:15" ht="101" customHeight="1">
      <c r="A987" s="29" t="s">
        <v>211</v>
      </c>
      <c r="B987" s="41" t="s">
        <v>1590</v>
      </c>
      <c r="C987" s="26" t="s">
        <v>1475</v>
      </c>
      <c r="D987" s="106">
        <v>40827</v>
      </c>
      <c r="E987" s="26" t="s">
        <v>1446</v>
      </c>
      <c r="F987" s="10" t="s">
        <v>2035</v>
      </c>
      <c r="G987" s="44" t="s">
        <v>1440</v>
      </c>
      <c r="H987" s="67">
        <v>7759500</v>
      </c>
      <c r="I987" s="67">
        <v>6069000</v>
      </c>
      <c r="J987" s="60">
        <f t="shared" si="16"/>
        <v>0.78213802435723956</v>
      </c>
      <c r="K987" s="43" t="s">
        <v>1441</v>
      </c>
      <c r="L987" s="43" t="s">
        <v>77</v>
      </c>
      <c r="M987" s="43">
        <v>3</v>
      </c>
      <c r="N987" s="28"/>
      <c r="O987" s="25"/>
    </row>
    <row r="988" spans="1:15" ht="101" customHeight="1">
      <c r="A988" s="29" t="s">
        <v>211</v>
      </c>
      <c r="B988" s="41" t="s">
        <v>1591</v>
      </c>
      <c r="C988" s="26" t="s">
        <v>1465</v>
      </c>
      <c r="D988" s="106">
        <v>40869</v>
      </c>
      <c r="E988" s="26" t="s">
        <v>1446</v>
      </c>
      <c r="F988" s="10" t="s">
        <v>2035</v>
      </c>
      <c r="G988" s="44" t="s">
        <v>1440</v>
      </c>
      <c r="H988" s="67">
        <v>57676500</v>
      </c>
      <c r="I988" s="67">
        <v>56700000</v>
      </c>
      <c r="J988" s="60">
        <f t="shared" si="16"/>
        <v>0.98306936100491538</v>
      </c>
      <c r="K988" s="43" t="s">
        <v>1441</v>
      </c>
      <c r="L988" s="43" t="s">
        <v>77</v>
      </c>
      <c r="M988" s="43">
        <v>2</v>
      </c>
      <c r="N988" s="28"/>
      <c r="O988" s="25"/>
    </row>
    <row r="989" spans="1:15" ht="101" customHeight="1">
      <c r="A989" s="29" t="s">
        <v>211</v>
      </c>
      <c r="B989" s="26" t="s">
        <v>1592</v>
      </c>
      <c r="C989" s="26" t="s">
        <v>1504</v>
      </c>
      <c r="D989" s="107">
        <v>40896</v>
      </c>
      <c r="E989" s="26" t="s">
        <v>1446</v>
      </c>
      <c r="F989" s="10" t="s">
        <v>2035</v>
      </c>
      <c r="G989" s="44" t="s">
        <v>1440</v>
      </c>
      <c r="H989" s="67">
        <v>9177000</v>
      </c>
      <c r="I989" s="67">
        <v>9030000</v>
      </c>
      <c r="J989" s="60">
        <f t="shared" si="16"/>
        <v>0.98398169336384445</v>
      </c>
      <c r="K989" s="43" t="s">
        <v>1441</v>
      </c>
      <c r="L989" s="43" t="s">
        <v>77</v>
      </c>
      <c r="M989" s="43">
        <v>1</v>
      </c>
      <c r="N989" s="28"/>
      <c r="O989" s="25"/>
    </row>
    <row r="990" spans="1:15" ht="101" customHeight="1">
      <c r="A990" s="29" t="s">
        <v>211</v>
      </c>
      <c r="B990" s="26" t="s">
        <v>1593</v>
      </c>
      <c r="C990" s="26" t="s">
        <v>1504</v>
      </c>
      <c r="D990" s="107">
        <v>40898</v>
      </c>
      <c r="E990" s="26" t="s">
        <v>1446</v>
      </c>
      <c r="F990" s="10" t="s">
        <v>2035</v>
      </c>
      <c r="G990" s="44" t="s">
        <v>1440</v>
      </c>
      <c r="H990" s="67">
        <v>34870500</v>
      </c>
      <c r="I990" s="67">
        <v>27352500</v>
      </c>
      <c r="J990" s="60">
        <f t="shared" si="16"/>
        <v>0.78440228846732907</v>
      </c>
      <c r="K990" s="43" t="s">
        <v>1441</v>
      </c>
      <c r="L990" s="43" t="s">
        <v>77</v>
      </c>
      <c r="M990" s="43">
        <v>2</v>
      </c>
      <c r="N990" s="28"/>
      <c r="O990" s="25"/>
    </row>
    <row r="991" spans="1:15" ht="101" customHeight="1">
      <c r="A991" s="29" t="s">
        <v>211</v>
      </c>
      <c r="B991" s="26" t="s">
        <v>1594</v>
      </c>
      <c r="C991" s="26" t="s">
        <v>1473</v>
      </c>
      <c r="D991" s="58">
        <v>40932</v>
      </c>
      <c r="E991" s="26" t="s">
        <v>1446</v>
      </c>
      <c r="F991" s="10" t="s">
        <v>2035</v>
      </c>
      <c r="G991" s="44" t="s">
        <v>1440</v>
      </c>
      <c r="H991" s="67">
        <v>19068000</v>
      </c>
      <c r="I991" s="67">
        <v>18690000</v>
      </c>
      <c r="J991" s="60">
        <f>I991/H991</f>
        <v>0.98017621145374445</v>
      </c>
      <c r="K991" s="43" t="s">
        <v>1441</v>
      </c>
      <c r="L991" s="43" t="s">
        <v>77</v>
      </c>
      <c r="M991" s="43">
        <v>2</v>
      </c>
      <c r="N991" s="28"/>
      <c r="O991" s="25"/>
    </row>
    <row r="992" spans="1:15" ht="101" customHeight="1">
      <c r="A992" s="29" t="s">
        <v>211</v>
      </c>
      <c r="B992" s="26" t="s">
        <v>1595</v>
      </c>
      <c r="C992" s="26" t="s">
        <v>1596</v>
      </c>
      <c r="D992" s="107">
        <v>40933</v>
      </c>
      <c r="E992" s="26" t="s">
        <v>1446</v>
      </c>
      <c r="F992" s="10" t="s">
        <v>2035</v>
      </c>
      <c r="G992" s="44" t="s">
        <v>1440</v>
      </c>
      <c r="H992" s="67">
        <v>6079500</v>
      </c>
      <c r="I992" s="67">
        <v>6037500</v>
      </c>
      <c r="J992" s="60">
        <f>I992/H992</f>
        <v>0.99309153713298792</v>
      </c>
      <c r="K992" s="43" t="s">
        <v>1441</v>
      </c>
      <c r="L992" s="43" t="s">
        <v>77</v>
      </c>
      <c r="M992" s="43">
        <v>1</v>
      </c>
      <c r="N992" s="28"/>
      <c r="O992" s="25"/>
    </row>
    <row r="993" spans="1:15" ht="101" customHeight="1">
      <c r="A993" s="29" t="s">
        <v>211</v>
      </c>
      <c r="B993" s="26" t="s">
        <v>1597</v>
      </c>
      <c r="C993" s="26" t="s">
        <v>1598</v>
      </c>
      <c r="D993" s="104">
        <v>40634</v>
      </c>
      <c r="E993" s="26" t="s">
        <v>1599</v>
      </c>
      <c r="F993" s="10" t="s">
        <v>2001</v>
      </c>
      <c r="G993" s="33" t="s">
        <v>215</v>
      </c>
      <c r="H993" s="27">
        <v>7652439</v>
      </c>
      <c r="I993" s="27">
        <v>7350000</v>
      </c>
      <c r="J993" s="60">
        <f>ROUND(I993/H993,4)</f>
        <v>0.96050000000000002</v>
      </c>
      <c r="K993" s="43" t="s">
        <v>216</v>
      </c>
      <c r="L993" s="43" t="s">
        <v>77</v>
      </c>
      <c r="M993" s="43">
        <v>1</v>
      </c>
      <c r="N993" s="28"/>
      <c r="O993" s="25"/>
    </row>
    <row r="994" spans="1:15" ht="101" customHeight="1">
      <c r="A994" s="29" t="s">
        <v>211</v>
      </c>
      <c r="B994" s="26" t="s">
        <v>1600</v>
      </c>
      <c r="C994" s="26" t="s">
        <v>1598</v>
      </c>
      <c r="D994" s="104">
        <v>40634</v>
      </c>
      <c r="E994" s="26" t="s">
        <v>1601</v>
      </c>
      <c r="F994" s="10" t="s">
        <v>2000</v>
      </c>
      <c r="G994" s="33" t="s">
        <v>215</v>
      </c>
      <c r="H994" s="27">
        <v>14198467</v>
      </c>
      <c r="I994" s="27">
        <v>14070000</v>
      </c>
      <c r="J994" s="60">
        <f t="shared" ref="J994:J1010" si="17">ROUND(I994/H994,4)</f>
        <v>0.99099999999999999</v>
      </c>
      <c r="K994" s="43" t="s">
        <v>243</v>
      </c>
      <c r="L994" s="43" t="s">
        <v>77</v>
      </c>
      <c r="M994" s="43">
        <v>1</v>
      </c>
      <c r="N994" s="28"/>
      <c r="O994" s="25"/>
    </row>
    <row r="995" spans="1:15" ht="101" customHeight="1">
      <c r="A995" s="29" t="s">
        <v>211</v>
      </c>
      <c r="B995" s="26" t="s">
        <v>1602</v>
      </c>
      <c r="C995" s="26" t="s">
        <v>1598</v>
      </c>
      <c r="D995" s="104">
        <v>40634</v>
      </c>
      <c r="E995" s="26" t="s">
        <v>1603</v>
      </c>
      <c r="F995" s="10" t="s">
        <v>2002</v>
      </c>
      <c r="G995" s="33" t="s">
        <v>215</v>
      </c>
      <c r="H995" s="27">
        <v>10177794</v>
      </c>
      <c r="I995" s="27">
        <v>9975000</v>
      </c>
      <c r="J995" s="60">
        <f t="shared" si="17"/>
        <v>0.98009999999999997</v>
      </c>
      <c r="K995" s="43" t="s">
        <v>243</v>
      </c>
      <c r="L995" s="43" t="s">
        <v>77</v>
      </c>
      <c r="M995" s="43">
        <v>1</v>
      </c>
      <c r="N995" s="28"/>
      <c r="O995" s="25"/>
    </row>
    <row r="996" spans="1:15" ht="101" customHeight="1">
      <c r="A996" s="29" t="s">
        <v>211</v>
      </c>
      <c r="B996" s="26" t="s">
        <v>1604</v>
      </c>
      <c r="C996" s="26" t="s">
        <v>1598</v>
      </c>
      <c r="D996" s="104">
        <v>40634</v>
      </c>
      <c r="E996" s="26" t="s">
        <v>1605</v>
      </c>
      <c r="F996" s="10" t="s">
        <v>205</v>
      </c>
      <c r="G996" s="33" t="s">
        <v>215</v>
      </c>
      <c r="H996" s="27">
        <v>7686826</v>
      </c>
      <c r="I996" s="27">
        <v>5460000</v>
      </c>
      <c r="J996" s="60">
        <f t="shared" si="17"/>
        <v>0.71030000000000004</v>
      </c>
      <c r="K996" s="43" t="s">
        <v>243</v>
      </c>
      <c r="L996" s="43" t="s">
        <v>77</v>
      </c>
      <c r="M996" s="43">
        <v>1</v>
      </c>
      <c r="N996" s="28"/>
      <c r="O996" s="25"/>
    </row>
    <row r="997" spans="1:15" ht="101" customHeight="1">
      <c r="A997" s="29" t="s">
        <v>211</v>
      </c>
      <c r="B997" s="26" t="s">
        <v>1606</v>
      </c>
      <c r="C997" s="26" t="s">
        <v>1607</v>
      </c>
      <c r="D997" s="104">
        <v>40634</v>
      </c>
      <c r="E997" s="26" t="s">
        <v>1601</v>
      </c>
      <c r="F997" s="10" t="s">
        <v>2000</v>
      </c>
      <c r="G997" s="33" t="s">
        <v>215</v>
      </c>
      <c r="H997" s="27">
        <v>18186000</v>
      </c>
      <c r="I997" s="27">
        <v>17850000</v>
      </c>
      <c r="J997" s="60">
        <f t="shared" si="17"/>
        <v>0.98150000000000004</v>
      </c>
      <c r="K997" s="43" t="s">
        <v>243</v>
      </c>
      <c r="L997" s="43" t="s">
        <v>77</v>
      </c>
      <c r="M997" s="43">
        <v>1</v>
      </c>
      <c r="N997" s="28"/>
      <c r="O997" s="25"/>
    </row>
    <row r="998" spans="1:15" ht="101" customHeight="1">
      <c r="A998" s="29" t="s">
        <v>211</v>
      </c>
      <c r="B998" s="26" t="s">
        <v>1608</v>
      </c>
      <c r="C998" s="26" t="s">
        <v>1609</v>
      </c>
      <c r="D998" s="104">
        <v>40634</v>
      </c>
      <c r="E998" s="26" t="s">
        <v>1601</v>
      </c>
      <c r="F998" s="10" t="s">
        <v>2000</v>
      </c>
      <c r="G998" s="33" t="s">
        <v>215</v>
      </c>
      <c r="H998" s="27">
        <v>35626500</v>
      </c>
      <c r="I998" s="27">
        <v>33600000</v>
      </c>
      <c r="J998" s="60">
        <f t="shared" si="17"/>
        <v>0.94310000000000005</v>
      </c>
      <c r="K998" s="43" t="s">
        <v>243</v>
      </c>
      <c r="L998" s="43" t="s">
        <v>77</v>
      </c>
      <c r="M998" s="43">
        <v>1</v>
      </c>
      <c r="N998" s="28"/>
      <c r="O998" s="25"/>
    </row>
    <row r="999" spans="1:15" ht="101" customHeight="1">
      <c r="A999" s="29" t="s">
        <v>211</v>
      </c>
      <c r="B999" s="26" t="s">
        <v>1610</v>
      </c>
      <c r="C999" s="26" t="s">
        <v>1609</v>
      </c>
      <c r="D999" s="104">
        <v>40634</v>
      </c>
      <c r="E999" s="26" t="s">
        <v>1601</v>
      </c>
      <c r="F999" s="10" t="s">
        <v>2000</v>
      </c>
      <c r="G999" s="33" t="s">
        <v>215</v>
      </c>
      <c r="H999" s="27">
        <v>35626500</v>
      </c>
      <c r="I999" s="27">
        <v>33600000</v>
      </c>
      <c r="J999" s="60">
        <f t="shared" si="17"/>
        <v>0.94310000000000005</v>
      </c>
      <c r="K999" s="43" t="s">
        <v>243</v>
      </c>
      <c r="L999" s="43" t="s">
        <v>77</v>
      </c>
      <c r="M999" s="43">
        <v>1</v>
      </c>
      <c r="N999" s="28"/>
      <c r="O999" s="25"/>
    </row>
    <row r="1000" spans="1:15" ht="101" customHeight="1">
      <c r="A1000" s="29" t="s">
        <v>211</v>
      </c>
      <c r="B1000" s="26" t="s">
        <v>1611</v>
      </c>
      <c r="C1000" s="26" t="s">
        <v>1612</v>
      </c>
      <c r="D1000" s="104">
        <v>40634</v>
      </c>
      <c r="E1000" s="26" t="s">
        <v>1601</v>
      </c>
      <c r="F1000" s="10" t="s">
        <v>2000</v>
      </c>
      <c r="G1000" s="33" t="s">
        <v>215</v>
      </c>
      <c r="H1000" s="27">
        <v>19708500</v>
      </c>
      <c r="I1000" s="27">
        <v>19425000</v>
      </c>
      <c r="J1000" s="60">
        <f t="shared" si="17"/>
        <v>0.98560000000000003</v>
      </c>
      <c r="K1000" s="43" t="s">
        <v>243</v>
      </c>
      <c r="L1000" s="43" t="s">
        <v>77</v>
      </c>
      <c r="M1000" s="43">
        <v>1</v>
      </c>
      <c r="N1000" s="28"/>
      <c r="O1000" s="25"/>
    </row>
    <row r="1001" spans="1:15" ht="101" customHeight="1">
      <c r="A1001" s="29" t="s">
        <v>211</v>
      </c>
      <c r="B1001" s="26" t="s">
        <v>1613</v>
      </c>
      <c r="C1001" s="26" t="s">
        <v>1612</v>
      </c>
      <c r="D1001" s="104">
        <v>40634</v>
      </c>
      <c r="E1001" s="26" t="s">
        <v>1601</v>
      </c>
      <c r="F1001" s="10" t="s">
        <v>2000</v>
      </c>
      <c r="G1001" s="33" t="s">
        <v>215</v>
      </c>
      <c r="H1001" s="27">
        <v>36949500</v>
      </c>
      <c r="I1001" s="27">
        <v>36225000</v>
      </c>
      <c r="J1001" s="60">
        <f t="shared" si="17"/>
        <v>0.98040000000000005</v>
      </c>
      <c r="K1001" s="43" t="s">
        <v>243</v>
      </c>
      <c r="L1001" s="43" t="s">
        <v>77</v>
      </c>
      <c r="M1001" s="43">
        <v>1</v>
      </c>
      <c r="N1001" s="28"/>
      <c r="O1001" s="25"/>
    </row>
    <row r="1002" spans="1:15" ht="101" customHeight="1">
      <c r="A1002" s="29" t="s">
        <v>211</v>
      </c>
      <c r="B1002" s="26" t="s">
        <v>1614</v>
      </c>
      <c r="C1002" s="26" t="s">
        <v>1615</v>
      </c>
      <c r="D1002" s="104">
        <v>40634</v>
      </c>
      <c r="E1002" s="26" t="s">
        <v>1601</v>
      </c>
      <c r="F1002" s="10" t="s">
        <v>2000</v>
      </c>
      <c r="G1002" s="33" t="s">
        <v>215</v>
      </c>
      <c r="H1002" s="27">
        <v>11718000</v>
      </c>
      <c r="I1002" s="27">
        <v>11550000</v>
      </c>
      <c r="J1002" s="60">
        <f t="shared" si="17"/>
        <v>0.98570000000000002</v>
      </c>
      <c r="K1002" s="43" t="s">
        <v>243</v>
      </c>
      <c r="L1002" s="43" t="s">
        <v>77</v>
      </c>
      <c r="M1002" s="43">
        <v>1</v>
      </c>
      <c r="N1002" s="28"/>
      <c r="O1002" s="25"/>
    </row>
    <row r="1003" spans="1:15" ht="101" customHeight="1">
      <c r="A1003" s="29" t="s">
        <v>211</v>
      </c>
      <c r="B1003" s="26" t="s">
        <v>1616</v>
      </c>
      <c r="C1003" s="26" t="s">
        <v>1615</v>
      </c>
      <c r="D1003" s="104">
        <v>40634</v>
      </c>
      <c r="E1003" s="26" t="s">
        <v>1601</v>
      </c>
      <c r="F1003" s="10" t="s">
        <v>2000</v>
      </c>
      <c r="G1003" s="33" t="s">
        <v>215</v>
      </c>
      <c r="H1003" s="27">
        <v>19593000</v>
      </c>
      <c r="I1003" s="27">
        <v>19425000</v>
      </c>
      <c r="J1003" s="60">
        <f t="shared" si="17"/>
        <v>0.99139999999999995</v>
      </c>
      <c r="K1003" s="43" t="s">
        <v>243</v>
      </c>
      <c r="L1003" s="43" t="s">
        <v>77</v>
      </c>
      <c r="M1003" s="43">
        <v>1</v>
      </c>
      <c r="N1003" s="28"/>
      <c r="O1003" s="25"/>
    </row>
    <row r="1004" spans="1:15" ht="101" customHeight="1">
      <c r="A1004" s="29" t="s">
        <v>211</v>
      </c>
      <c r="B1004" s="26" t="s">
        <v>1617</v>
      </c>
      <c r="C1004" s="26" t="s">
        <v>1598</v>
      </c>
      <c r="D1004" s="104">
        <v>40702</v>
      </c>
      <c r="E1004" s="26" t="s">
        <v>1618</v>
      </c>
      <c r="F1004" s="10" t="s">
        <v>2020</v>
      </c>
      <c r="G1004" s="33" t="s">
        <v>215</v>
      </c>
      <c r="H1004" s="27">
        <v>10229301</v>
      </c>
      <c r="I1004" s="27">
        <v>9975000</v>
      </c>
      <c r="J1004" s="60">
        <f t="shared" si="17"/>
        <v>0.97509999999999997</v>
      </c>
      <c r="K1004" s="43" t="s">
        <v>216</v>
      </c>
      <c r="L1004" s="43" t="s">
        <v>77</v>
      </c>
      <c r="M1004" s="43">
        <v>1</v>
      </c>
      <c r="N1004" s="28"/>
      <c r="O1004" s="25"/>
    </row>
    <row r="1005" spans="1:15" ht="101" customHeight="1">
      <c r="A1005" s="29" t="s">
        <v>211</v>
      </c>
      <c r="B1005" s="26" t="s">
        <v>1619</v>
      </c>
      <c r="C1005" s="26" t="s">
        <v>1598</v>
      </c>
      <c r="D1005" s="104">
        <v>40707</v>
      </c>
      <c r="E1005" s="26" t="s">
        <v>1601</v>
      </c>
      <c r="F1005" s="10" t="s">
        <v>2000</v>
      </c>
      <c r="G1005" s="33" t="s">
        <v>215</v>
      </c>
      <c r="H1005" s="27">
        <v>6520367</v>
      </c>
      <c r="I1005" s="27">
        <v>6510000</v>
      </c>
      <c r="J1005" s="60">
        <f>ROUND(I1005/H1005,4)</f>
        <v>0.99839999999999995</v>
      </c>
      <c r="K1005" s="43" t="s">
        <v>243</v>
      </c>
      <c r="L1005" s="43" t="s">
        <v>77</v>
      </c>
      <c r="M1005" s="43">
        <v>1</v>
      </c>
      <c r="N1005" s="28"/>
      <c r="O1005" s="25"/>
    </row>
    <row r="1006" spans="1:15" ht="101" customHeight="1">
      <c r="A1006" s="29" t="s">
        <v>211</v>
      </c>
      <c r="B1006" s="26" t="s">
        <v>1620</v>
      </c>
      <c r="C1006" s="26" t="s">
        <v>1621</v>
      </c>
      <c r="D1006" s="104">
        <v>40737</v>
      </c>
      <c r="E1006" s="26" t="s">
        <v>1622</v>
      </c>
      <c r="F1006" s="10" t="s">
        <v>2004</v>
      </c>
      <c r="G1006" s="33" t="s">
        <v>215</v>
      </c>
      <c r="H1006" s="27">
        <v>5323500</v>
      </c>
      <c r="I1006" s="27">
        <v>3948000</v>
      </c>
      <c r="J1006" s="60">
        <f t="shared" si="17"/>
        <v>0.74160000000000004</v>
      </c>
      <c r="K1006" s="43" t="s">
        <v>216</v>
      </c>
      <c r="L1006" s="43" t="s">
        <v>77</v>
      </c>
      <c r="M1006" s="43">
        <v>1</v>
      </c>
      <c r="N1006" s="28"/>
      <c r="O1006" s="25"/>
    </row>
    <row r="1007" spans="1:15" ht="101" customHeight="1">
      <c r="A1007" s="29" t="s">
        <v>211</v>
      </c>
      <c r="B1007" s="26" t="s">
        <v>1623</v>
      </c>
      <c r="C1007" s="26" t="s">
        <v>1607</v>
      </c>
      <c r="D1007" s="104">
        <v>40757</v>
      </c>
      <c r="E1007" s="26" t="s">
        <v>1601</v>
      </c>
      <c r="F1007" s="10" t="s">
        <v>2000</v>
      </c>
      <c r="G1007" s="33" t="s">
        <v>1624</v>
      </c>
      <c r="H1007" s="27">
        <v>9628500</v>
      </c>
      <c r="I1007" s="27">
        <v>8610000</v>
      </c>
      <c r="J1007" s="60">
        <f>ROUND(I1007/H1007,4)</f>
        <v>0.89419999999999999</v>
      </c>
      <c r="K1007" s="43" t="s">
        <v>243</v>
      </c>
      <c r="L1007" s="43" t="s">
        <v>77</v>
      </c>
      <c r="M1007" s="43">
        <v>3</v>
      </c>
      <c r="N1007" s="28"/>
      <c r="O1007" s="25"/>
    </row>
    <row r="1008" spans="1:15" ht="101" customHeight="1">
      <c r="A1008" s="29" t="s">
        <v>211</v>
      </c>
      <c r="B1008" s="26" t="s">
        <v>1625</v>
      </c>
      <c r="C1008" s="26" t="s">
        <v>1615</v>
      </c>
      <c r="D1008" s="104">
        <v>40871</v>
      </c>
      <c r="E1008" s="26" t="s">
        <v>1626</v>
      </c>
      <c r="F1008" s="10" t="s">
        <v>2036</v>
      </c>
      <c r="G1008" s="33" t="s">
        <v>215</v>
      </c>
      <c r="H1008" s="27">
        <v>18774000</v>
      </c>
      <c r="I1008" s="27">
        <v>18774000</v>
      </c>
      <c r="J1008" s="60">
        <f t="shared" si="17"/>
        <v>1</v>
      </c>
      <c r="K1008" s="43" t="s">
        <v>216</v>
      </c>
      <c r="L1008" s="43" t="s">
        <v>77</v>
      </c>
      <c r="M1008" s="43">
        <v>1</v>
      </c>
      <c r="N1008" s="28"/>
      <c r="O1008" s="25"/>
    </row>
    <row r="1009" spans="1:15" ht="101" customHeight="1">
      <c r="A1009" s="29" t="s">
        <v>211</v>
      </c>
      <c r="B1009" s="26" t="s">
        <v>1627</v>
      </c>
      <c r="C1009" s="26" t="s">
        <v>1615</v>
      </c>
      <c r="D1009" s="104">
        <v>40872</v>
      </c>
      <c r="E1009" s="26" t="s">
        <v>1601</v>
      </c>
      <c r="F1009" s="10" t="s">
        <v>2000</v>
      </c>
      <c r="G1009" s="33" t="s">
        <v>215</v>
      </c>
      <c r="H1009" s="27">
        <v>5586000</v>
      </c>
      <c r="I1009" s="27">
        <v>4935000</v>
      </c>
      <c r="J1009" s="60">
        <f t="shared" si="17"/>
        <v>0.88349999999999995</v>
      </c>
      <c r="K1009" s="43" t="s">
        <v>243</v>
      </c>
      <c r="L1009" s="43" t="s">
        <v>77</v>
      </c>
      <c r="M1009" s="43">
        <v>1</v>
      </c>
      <c r="N1009" s="28"/>
      <c r="O1009" s="25"/>
    </row>
    <row r="1010" spans="1:15" ht="101" customHeight="1">
      <c r="A1010" s="29" t="s">
        <v>211</v>
      </c>
      <c r="B1010" s="26" t="s">
        <v>1628</v>
      </c>
      <c r="C1010" s="26" t="s">
        <v>1609</v>
      </c>
      <c r="D1010" s="104">
        <v>40878</v>
      </c>
      <c r="E1010" s="26" t="s">
        <v>1601</v>
      </c>
      <c r="F1010" s="10" t="s">
        <v>2000</v>
      </c>
      <c r="G1010" s="33" t="s">
        <v>215</v>
      </c>
      <c r="H1010" s="27">
        <v>7203000</v>
      </c>
      <c r="I1010" s="27">
        <v>6615000</v>
      </c>
      <c r="J1010" s="60">
        <f t="shared" si="17"/>
        <v>0.91839999999999999</v>
      </c>
      <c r="K1010" s="43" t="s">
        <v>243</v>
      </c>
      <c r="L1010" s="43" t="s">
        <v>77</v>
      </c>
      <c r="M1010" s="43">
        <v>1</v>
      </c>
      <c r="N1010" s="28"/>
      <c r="O1010" s="25"/>
    </row>
    <row r="1011" spans="1:15" ht="101" customHeight="1">
      <c r="A1011" s="29" t="s">
        <v>211</v>
      </c>
      <c r="B1011" s="26" t="s">
        <v>1629</v>
      </c>
      <c r="C1011" s="26" t="s">
        <v>1630</v>
      </c>
      <c r="D1011" s="99">
        <v>40634</v>
      </c>
      <c r="E1011" s="26" t="s">
        <v>1631</v>
      </c>
      <c r="F1011" s="10" t="s">
        <v>2037</v>
      </c>
      <c r="G1011" s="26" t="s">
        <v>1632</v>
      </c>
      <c r="H1011" s="38">
        <v>5869500</v>
      </c>
      <c r="I1011" s="38">
        <v>5565000</v>
      </c>
      <c r="J1011" s="61">
        <v>0.94810000000000005</v>
      </c>
      <c r="K1011" s="33" t="s">
        <v>216</v>
      </c>
      <c r="L1011" s="33" t="s">
        <v>77</v>
      </c>
      <c r="M1011" s="84">
        <v>1</v>
      </c>
      <c r="N1011" s="26"/>
      <c r="O1011" s="21"/>
    </row>
    <row r="1012" spans="1:15" ht="101" customHeight="1">
      <c r="A1012" s="29" t="s">
        <v>211</v>
      </c>
      <c r="B1012" s="26" t="s">
        <v>1633</v>
      </c>
      <c r="C1012" s="26" t="s">
        <v>1630</v>
      </c>
      <c r="D1012" s="99">
        <v>40634</v>
      </c>
      <c r="E1012" s="26" t="s">
        <v>1634</v>
      </c>
      <c r="F1012" s="10" t="s">
        <v>2023</v>
      </c>
      <c r="G1012" s="26" t="s">
        <v>1632</v>
      </c>
      <c r="H1012" s="38">
        <v>5827500</v>
      </c>
      <c r="I1012" s="38">
        <v>5565000</v>
      </c>
      <c r="J1012" s="61">
        <v>0.95499999999999996</v>
      </c>
      <c r="K1012" s="33" t="s">
        <v>243</v>
      </c>
      <c r="L1012" s="33" t="s">
        <v>77</v>
      </c>
      <c r="M1012" s="33">
        <v>1</v>
      </c>
      <c r="N1012" s="26"/>
      <c r="O1012" s="21"/>
    </row>
    <row r="1013" spans="1:15" ht="101" customHeight="1">
      <c r="A1013" s="29" t="s">
        <v>211</v>
      </c>
      <c r="B1013" s="26" t="s">
        <v>1635</v>
      </c>
      <c r="C1013" s="26" t="s">
        <v>1630</v>
      </c>
      <c r="D1013" s="99">
        <v>40634</v>
      </c>
      <c r="E1013" s="26" t="s">
        <v>1636</v>
      </c>
      <c r="F1013" s="10" t="s">
        <v>2038</v>
      </c>
      <c r="G1013" s="26" t="s">
        <v>1632</v>
      </c>
      <c r="H1013" s="38">
        <v>4368000</v>
      </c>
      <c r="I1013" s="38">
        <v>4305000</v>
      </c>
      <c r="J1013" s="61">
        <v>0.98560000000000003</v>
      </c>
      <c r="K1013" s="33" t="s">
        <v>216</v>
      </c>
      <c r="L1013" s="33" t="s">
        <v>77</v>
      </c>
      <c r="M1013" s="33">
        <v>1</v>
      </c>
      <c r="N1013" s="26"/>
      <c r="O1013" s="21"/>
    </row>
    <row r="1014" spans="1:15" ht="101" customHeight="1">
      <c r="A1014" s="29" t="s">
        <v>211</v>
      </c>
      <c r="B1014" s="26" t="s">
        <v>1637</v>
      </c>
      <c r="C1014" s="26" t="s">
        <v>1630</v>
      </c>
      <c r="D1014" s="99">
        <v>40634</v>
      </c>
      <c r="E1014" s="26" t="s">
        <v>1638</v>
      </c>
      <c r="F1014" s="10" t="s">
        <v>2003</v>
      </c>
      <c r="G1014" s="26" t="s">
        <v>1632</v>
      </c>
      <c r="H1014" s="38">
        <v>12558000</v>
      </c>
      <c r="I1014" s="38">
        <v>12390000</v>
      </c>
      <c r="J1014" s="61">
        <v>0.98660000000000003</v>
      </c>
      <c r="K1014" s="33" t="s">
        <v>243</v>
      </c>
      <c r="L1014" s="33" t="s">
        <v>77</v>
      </c>
      <c r="M1014" s="33">
        <v>2</v>
      </c>
      <c r="N1014" s="26"/>
      <c r="O1014" s="21"/>
    </row>
    <row r="1015" spans="1:15" ht="101" customHeight="1">
      <c r="A1015" s="29" t="s">
        <v>211</v>
      </c>
      <c r="B1015" s="26" t="s">
        <v>1639</v>
      </c>
      <c r="C1015" s="26" t="s">
        <v>1630</v>
      </c>
      <c r="D1015" s="99">
        <v>40640</v>
      </c>
      <c r="E1015" s="26" t="s">
        <v>1638</v>
      </c>
      <c r="F1015" s="10" t="s">
        <v>2003</v>
      </c>
      <c r="G1015" s="26" t="s">
        <v>1632</v>
      </c>
      <c r="H1015" s="38">
        <v>3822000</v>
      </c>
      <c r="I1015" s="38">
        <v>3811500</v>
      </c>
      <c r="J1015" s="61">
        <v>0.99729999999999996</v>
      </c>
      <c r="K1015" s="33" t="s">
        <v>243</v>
      </c>
      <c r="L1015" s="33" t="s">
        <v>77</v>
      </c>
      <c r="M1015" s="33">
        <v>2</v>
      </c>
      <c r="N1015" s="26"/>
      <c r="O1015" s="21"/>
    </row>
    <row r="1016" spans="1:15" ht="101" customHeight="1">
      <c r="A1016" s="29" t="s">
        <v>211</v>
      </c>
      <c r="B1016" s="26" t="s">
        <v>1640</v>
      </c>
      <c r="C1016" s="26" t="s">
        <v>1630</v>
      </c>
      <c r="D1016" s="99">
        <v>40640</v>
      </c>
      <c r="E1016" s="26" t="s">
        <v>1641</v>
      </c>
      <c r="F1016" s="10" t="s">
        <v>205</v>
      </c>
      <c r="G1016" s="26" t="s">
        <v>1632</v>
      </c>
      <c r="H1016" s="38">
        <v>10258500</v>
      </c>
      <c r="I1016" s="38">
        <v>9765000</v>
      </c>
      <c r="J1016" s="61">
        <v>0.95189999999999997</v>
      </c>
      <c r="K1016" s="33" t="s">
        <v>243</v>
      </c>
      <c r="L1016" s="33" t="s">
        <v>77</v>
      </c>
      <c r="M1016" s="33">
        <v>2</v>
      </c>
      <c r="N1016" s="26"/>
      <c r="O1016" s="21"/>
    </row>
    <row r="1017" spans="1:15" ht="101" customHeight="1">
      <c r="A1017" s="29" t="s">
        <v>211</v>
      </c>
      <c r="B1017" s="26" t="s">
        <v>1642</v>
      </c>
      <c r="C1017" s="26" t="s">
        <v>1630</v>
      </c>
      <c r="D1017" s="99">
        <v>40640</v>
      </c>
      <c r="E1017" s="26" t="s">
        <v>1638</v>
      </c>
      <c r="F1017" s="10" t="s">
        <v>2003</v>
      </c>
      <c r="G1017" s="26" t="s">
        <v>1632</v>
      </c>
      <c r="H1017" s="38">
        <v>15078000</v>
      </c>
      <c r="I1017" s="38">
        <v>14700000</v>
      </c>
      <c r="J1017" s="61">
        <v>0.97489999999999999</v>
      </c>
      <c r="K1017" s="33" t="s">
        <v>243</v>
      </c>
      <c r="L1017" s="33" t="s">
        <v>77</v>
      </c>
      <c r="M1017" s="33">
        <v>2</v>
      </c>
      <c r="N1017" s="26"/>
      <c r="O1017" s="21"/>
    </row>
    <row r="1018" spans="1:15" ht="101" customHeight="1">
      <c r="A1018" s="29" t="s">
        <v>211</v>
      </c>
      <c r="B1018" s="26" t="s">
        <v>1643</v>
      </c>
      <c r="C1018" s="26" t="s">
        <v>1630</v>
      </c>
      <c r="D1018" s="99">
        <v>40651</v>
      </c>
      <c r="E1018" s="26" t="s">
        <v>1631</v>
      </c>
      <c r="F1018" s="10" t="s">
        <v>2037</v>
      </c>
      <c r="G1018" s="26" t="s">
        <v>1632</v>
      </c>
      <c r="H1018" s="38">
        <v>15897000</v>
      </c>
      <c r="I1018" s="38">
        <v>15015000</v>
      </c>
      <c r="J1018" s="60">
        <f>I1018/H1018</f>
        <v>0.94451783355350061</v>
      </c>
      <c r="K1018" s="33" t="s">
        <v>216</v>
      </c>
      <c r="L1018" s="33" t="s">
        <v>77</v>
      </c>
      <c r="M1018" s="33">
        <v>1</v>
      </c>
      <c r="N1018" s="26"/>
      <c r="O1018" s="21"/>
    </row>
    <row r="1019" spans="1:15" ht="101" customHeight="1">
      <c r="A1019" s="29" t="s">
        <v>211</v>
      </c>
      <c r="B1019" s="26" t="s">
        <v>1644</v>
      </c>
      <c r="C1019" s="26" t="s">
        <v>1645</v>
      </c>
      <c r="D1019" s="99">
        <v>40634</v>
      </c>
      <c r="E1019" s="26" t="s">
        <v>1631</v>
      </c>
      <c r="F1019" s="10" t="s">
        <v>2037</v>
      </c>
      <c r="G1019" s="26" t="s">
        <v>1632</v>
      </c>
      <c r="H1019" s="38">
        <v>12421500</v>
      </c>
      <c r="I1019" s="38">
        <v>11550000</v>
      </c>
      <c r="J1019" s="60">
        <f>I1019/H1019</f>
        <v>0.92983939137785288</v>
      </c>
      <c r="K1019" s="33" t="s">
        <v>216</v>
      </c>
      <c r="L1019" s="33" t="s">
        <v>77</v>
      </c>
      <c r="M1019" s="33">
        <v>2</v>
      </c>
      <c r="N1019" s="26"/>
      <c r="O1019" s="21"/>
    </row>
    <row r="1020" spans="1:15" ht="101" customHeight="1">
      <c r="A1020" s="29" t="s">
        <v>211</v>
      </c>
      <c r="B1020" s="26" t="s">
        <v>1646</v>
      </c>
      <c r="C1020" s="26" t="s">
        <v>1645</v>
      </c>
      <c r="D1020" s="99">
        <v>40634</v>
      </c>
      <c r="E1020" s="26" t="s">
        <v>1631</v>
      </c>
      <c r="F1020" s="10" t="s">
        <v>2037</v>
      </c>
      <c r="G1020" s="26" t="s">
        <v>1632</v>
      </c>
      <c r="H1020" s="38">
        <v>85407000</v>
      </c>
      <c r="I1020" s="38">
        <v>68250000</v>
      </c>
      <c r="J1020" s="60">
        <f>I1020/H1020</f>
        <v>0.79911482665355293</v>
      </c>
      <c r="K1020" s="33" t="s">
        <v>216</v>
      </c>
      <c r="L1020" s="33" t="s">
        <v>77</v>
      </c>
      <c r="M1020" s="33">
        <v>2</v>
      </c>
      <c r="N1020" s="26"/>
      <c r="O1020" s="21"/>
    </row>
    <row r="1021" spans="1:15" ht="101" customHeight="1">
      <c r="A1021" s="29" t="s">
        <v>211</v>
      </c>
      <c r="B1021" s="26" t="s">
        <v>1647</v>
      </c>
      <c r="C1021" s="26" t="s">
        <v>1645</v>
      </c>
      <c r="D1021" s="99">
        <v>40634</v>
      </c>
      <c r="E1021" s="26" t="s">
        <v>1631</v>
      </c>
      <c r="F1021" s="10" t="s">
        <v>2037</v>
      </c>
      <c r="G1021" s="26" t="s">
        <v>1632</v>
      </c>
      <c r="H1021" s="38">
        <v>68260500</v>
      </c>
      <c r="I1021" s="38">
        <v>61425000</v>
      </c>
      <c r="J1021" s="60">
        <f>I1021/H1021</f>
        <v>0.8998615597600369</v>
      </c>
      <c r="K1021" s="33" t="s">
        <v>216</v>
      </c>
      <c r="L1021" s="33" t="s">
        <v>77</v>
      </c>
      <c r="M1021" s="33">
        <v>5</v>
      </c>
      <c r="N1021" s="26"/>
      <c r="O1021" s="21"/>
    </row>
    <row r="1022" spans="1:15" ht="101" customHeight="1">
      <c r="A1022" s="29" t="s">
        <v>211</v>
      </c>
      <c r="B1022" s="26" t="s">
        <v>1648</v>
      </c>
      <c r="C1022" s="26" t="s">
        <v>1645</v>
      </c>
      <c r="D1022" s="99">
        <v>40634</v>
      </c>
      <c r="E1022" s="26" t="s">
        <v>1631</v>
      </c>
      <c r="F1022" s="10" t="s">
        <v>2037</v>
      </c>
      <c r="G1022" s="26" t="s">
        <v>1632</v>
      </c>
      <c r="H1022" s="38">
        <v>40005000</v>
      </c>
      <c r="I1022" s="38">
        <v>38325000</v>
      </c>
      <c r="J1022" s="61">
        <v>0.95799999999999996</v>
      </c>
      <c r="K1022" s="33" t="s">
        <v>216</v>
      </c>
      <c r="L1022" s="33" t="s">
        <v>77</v>
      </c>
      <c r="M1022" s="33">
        <v>1</v>
      </c>
      <c r="N1022" s="26"/>
      <c r="O1022" s="21"/>
    </row>
    <row r="1023" spans="1:15" ht="101" customHeight="1">
      <c r="A1023" s="29" t="s">
        <v>211</v>
      </c>
      <c r="B1023" s="26" t="s">
        <v>1649</v>
      </c>
      <c r="C1023" s="26" t="s">
        <v>1650</v>
      </c>
      <c r="D1023" s="99">
        <v>40939</v>
      </c>
      <c r="E1023" s="26" t="s">
        <v>1631</v>
      </c>
      <c r="F1023" s="10" t="s">
        <v>2037</v>
      </c>
      <c r="G1023" s="26" t="s">
        <v>1632</v>
      </c>
      <c r="H1023" s="38">
        <v>13503000</v>
      </c>
      <c r="I1023" s="38">
        <v>12600000</v>
      </c>
      <c r="J1023" s="60">
        <f>I1023/H1023</f>
        <v>0.93312597200622083</v>
      </c>
      <c r="K1023" s="33" t="s">
        <v>216</v>
      </c>
      <c r="L1023" s="33" t="s">
        <v>77</v>
      </c>
      <c r="M1023" s="33">
        <v>1</v>
      </c>
      <c r="N1023" s="26"/>
      <c r="O1023" s="21"/>
    </row>
    <row r="1024" spans="1:15" ht="101" customHeight="1">
      <c r="A1024" s="29" t="s">
        <v>211</v>
      </c>
      <c r="B1024" s="26" t="s">
        <v>1651</v>
      </c>
      <c r="C1024" s="26" t="s">
        <v>1645</v>
      </c>
      <c r="D1024" s="99">
        <v>40634</v>
      </c>
      <c r="E1024" s="26" t="s">
        <v>1631</v>
      </c>
      <c r="F1024" s="10" t="s">
        <v>2037</v>
      </c>
      <c r="G1024" s="26" t="s">
        <v>1632</v>
      </c>
      <c r="H1024" s="38">
        <v>69363000</v>
      </c>
      <c r="I1024" s="38">
        <v>61950000</v>
      </c>
      <c r="J1024" s="60">
        <f>I1024/H1024</f>
        <v>0.89312745988495312</v>
      </c>
      <c r="K1024" s="33" t="s">
        <v>216</v>
      </c>
      <c r="L1024" s="33" t="s">
        <v>77</v>
      </c>
      <c r="M1024" s="33">
        <v>6</v>
      </c>
      <c r="N1024" s="26"/>
      <c r="O1024" s="21"/>
    </row>
    <row r="1025" spans="1:15" ht="101" customHeight="1">
      <c r="A1025" s="29" t="s">
        <v>211</v>
      </c>
      <c r="B1025" s="26" t="s">
        <v>1652</v>
      </c>
      <c r="C1025" s="26" t="s">
        <v>1645</v>
      </c>
      <c r="D1025" s="99">
        <v>40634</v>
      </c>
      <c r="E1025" s="26" t="s">
        <v>1631</v>
      </c>
      <c r="F1025" s="10" t="s">
        <v>2037</v>
      </c>
      <c r="G1025" s="26" t="s">
        <v>1632</v>
      </c>
      <c r="H1025" s="38">
        <v>29893500</v>
      </c>
      <c r="I1025" s="38">
        <v>28350000</v>
      </c>
      <c r="J1025" s="61">
        <v>0.94840000000000002</v>
      </c>
      <c r="K1025" s="33" t="s">
        <v>216</v>
      </c>
      <c r="L1025" s="33" t="s">
        <v>77</v>
      </c>
      <c r="M1025" s="33">
        <v>1</v>
      </c>
      <c r="N1025" s="26"/>
      <c r="O1025" s="21"/>
    </row>
    <row r="1026" spans="1:15" ht="101" customHeight="1">
      <c r="A1026" s="29" t="s">
        <v>211</v>
      </c>
      <c r="B1026" s="26" t="s">
        <v>1653</v>
      </c>
      <c r="C1026" s="26" t="s">
        <v>1645</v>
      </c>
      <c r="D1026" s="99">
        <v>40634</v>
      </c>
      <c r="E1026" s="26" t="s">
        <v>1631</v>
      </c>
      <c r="F1026" s="10" t="s">
        <v>2037</v>
      </c>
      <c r="G1026" s="26" t="s">
        <v>1632</v>
      </c>
      <c r="H1026" s="38">
        <v>183204000</v>
      </c>
      <c r="I1026" s="38">
        <v>150150000</v>
      </c>
      <c r="J1026" s="60">
        <f>I1026/H1026</f>
        <v>0.81957817514901421</v>
      </c>
      <c r="K1026" s="33" t="s">
        <v>216</v>
      </c>
      <c r="L1026" s="33" t="s">
        <v>77</v>
      </c>
      <c r="M1026" s="33">
        <v>3</v>
      </c>
      <c r="N1026" s="26"/>
      <c r="O1026" s="21"/>
    </row>
    <row r="1027" spans="1:15" ht="101" customHeight="1">
      <c r="A1027" s="29" t="s">
        <v>211</v>
      </c>
      <c r="B1027" s="26" t="s">
        <v>1654</v>
      </c>
      <c r="C1027" s="26" t="s">
        <v>1645</v>
      </c>
      <c r="D1027" s="99">
        <v>40634</v>
      </c>
      <c r="E1027" s="26" t="s">
        <v>1631</v>
      </c>
      <c r="F1027" s="10" t="s">
        <v>2037</v>
      </c>
      <c r="G1027" s="26" t="s">
        <v>1632</v>
      </c>
      <c r="H1027" s="38">
        <v>59734500</v>
      </c>
      <c r="I1027" s="38">
        <v>56700000</v>
      </c>
      <c r="J1027" s="61">
        <v>0.94920000000000004</v>
      </c>
      <c r="K1027" s="33" t="s">
        <v>216</v>
      </c>
      <c r="L1027" s="33" t="s">
        <v>77</v>
      </c>
      <c r="M1027" s="33">
        <v>1</v>
      </c>
      <c r="N1027" s="26"/>
      <c r="O1027" s="21"/>
    </row>
    <row r="1028" spans="1:15" ht="101" customHeight="1">
      <c r="A1028" s="29" t="s">
        <v>211</v>
      </c>
      <c r="B1028" s="26" t="s">
        <v>1655</v>
      </c>
      <c r="C1028" s="26" t="s">
        <v>1645</v>
      </c>
      <c r="D1028" s="99">
        <v>40634</v>
      </c>
      <c r="E1028" s="26" t="s">
        <v>1631</v>
      </c>
      <c r="F1028" s="10" t="s">
        <v>2037</v>
      </c>
      <c r="G1028" s="26" t="s">
        <v>1632</v>
      </c>
      <c r="H1028" s="38">
        <v>150895500</v>
      </c>
      <c r="I1028" s="38">
        <v>143325000</v>
      </c>
      <c r="J1028" s="61">
        <v>0.94979999999999998</v>
      </c>
      <c r="K1028" s="33" t="s">
        <v>216</v>
      </c>
      <c r="L1028" s="33" t="s">
        <v>77</v>
      </c>
      <c r="M1028" s="33">
        <v>1</v>
      </c>
      <c r="N1028" s="26"/>
      <c r="O1028" s="21"/>
    </row>
    <row r="1029" spans="1:15" ht="101" customHeight="1">
      <c r="A1029" s="29" t="s">
        <v>211</v>
      </c>
      <c r="B1029" s="26" t="s">
        <v>1656</v>
      </c>
      <c r="C1029" s="26" t="s">
        <v>1645</v>
      </c>
      <c r="D1029" s="99">
        <v>40634</v>
      </c>
      <c r="E1029" s="26" t="s">
        <v>1631</v>
      </c>
      <c r="F1029" s="10" t="s">
        <v>2037</v>
      </c>
      <c r="G1029" s="26" t="s">
        <v>1632</v>
      </c>
      <c r="H1029" s="38">
        <v>35280000</v>
      </c>
      <c r="I1029" s="38">
        <v>31500000</v>
      </c>
      <c r="J1029" s="60">
        <f t="shared" ref="J1029:J1036" si="18">I1029/H1029</f>
        <v>0.8928571428571429</v>
      </c>
      <c r="K1029" s="33" t="s">
        <v>216</v>
      </c>
      <c r="L1029" s="33" t="s">
        <v>77</v>
      </c>
      <c r="M1029" s="33">
        <v>4</v>
      </c>
      <c r="N1029" s="26"/>
      <c r="O1029" s="21"/>
    </row>
    <row r="1030" spans="1:15" ht="101" customHeight="1">
      <c r="A1030" s="29" t="s">
        <v>211</v>
      </c>
      <c r="B1030" s="26" t="s">
        <v>1657</v>
      </c>
      <c r="C1030" s="26" t="s">
        <v>1645</v>
      </c>
      <c r="D1030" s="99">
        <v>40634</v>
      </c>
      <c r="E1030" s="26" t="s">
        <v>1631</v>
      </c>
      <c r="F1030" s="10" t="s">
        <v>2037</v>
      </c>
      <c r="G1030" s="26" t="s">
        <v>1632</v>
      </c>
      <c r="H1030" s="38">
        <v>104212500</v>
      </c>
      <c r="I1030" s="38">
        <v>93450000</v>
      </c>
      <c r="J1030" s="60">
        <f t="shared" si="18"/>
        <v>0.89672544080604533</v>
      </c>
      <c r="K1030" s="33" t="s">
        <v>216</v>
      </c>
      <c r="L1030" s="33" t="s">
        <v>77</v>
      </c>
      <c r="M1030" s="33">
        <v>3</v>
      </c>
      <c r="N1030" s="26"/>
      <c r="O1030" s="21"/>
    </row>
    <row r="1031" spans="1:15" ht="101" customHeight="1">
      <c r="A1031" s="29" t="s">
        <v>211</v>
      </c>
      <c r="B1031" s="26" t="s">
        <v>1658</v>
      </c>
      <c r="C1031" s="26" t="s">
        <v>1645</v>
      </c>
      <c r="D1031" s="99">
        <v>40634</v>
      </c>
      <c r="E1031" s="26" t="s">
        <v>1631</v>
      </c>
      <c r="F1031" s="10" t="s">
        <v>2037</v>
      </c>
      <c r="G1031" s="26" t="s">
        <v>1632</v>
      </c>
      <c r="H1031" s="38">
        <v>44152500</v>
      </c>
      <c r="I1031" s="38">
        <v>41475000</v>
      </c>
      <c r="J1031" s="60">
        <f t="shared" si="18"/>
        <v>0.93935790725326995</v>
      </c>
      <c r="K1031" s="33" t="s">
        <v>216</v>
      </c>
      <c r="L1031" s="33" t="s">
        <v>77</v>
      </c>
      <c r="M1031" s="33">
        <v>1</v>
      </c>
      <c r="N1031" s="26"/>
      <c r="O1031" s="21"/>
    </row>
    <row r="1032" spans="1:15" ht="101" customHeight="1">
      <c r="A1032" s="29" t="s">
        <v>211</v>
      </c>
      <c r="B1032" s="26" t="s">
        <v>1659</v>
      </c>
      <c r="C1032" s="26" t="s">
        <v>1660</v>
      </c>
      <c r="D1032" s="99">
        <v>40634</v>
      </c>
      <c r="E1032" s="26" t="s">
        <v>1631</v>
      </c>
      <c r="F1032" s="10" t="s">
        <v>2037</v>
      </c>
      <c r="G1032" s="26" t="s">
        <v>1632</v>
      </c>
      <c r="H1032" s="38">
        <v>52258500</v>
      </c>
      <c r="I1032" s="38">
        <v>49350000</v>
      </c>
      <c r="J1032" s="60">
        <f t="shared" si="18"/>
        <v>0.9443439823186659</v>
      </c>
      <c r="K1032" s="33" t="s">
        <v>216</v>
      </c>
      <c r="L1032" s="33" t="s">
        <v>77</v>
      </c>
      <c r="M1032" s="33">
        <v>2</v>
      </c>
      <c r="N1032" s="26"/>
      <c r="O1032" s="21"/>
    </row>
    <row r="1033" spans="1:15" ht="101" customHeight="1">
      <c r="A1033" s="29" t="s">
        <v>211</v>
      </c>
      <c r="B1033" s="26" t="s">
        <v>1661</v>
      </c>
      <c r="C1033" s="26" t="s">
        <v>1660</v>
      </c>
      <c r="D1033" s="99">
        <v>40634</v>
      </c>
      <c r="E1033" s="26" t="s">
        <v>1631</v>
      </c>
      <c r="F1033" s="10" t="s">
        <v>2037</v>
      </c>
      <c r="G1033" s="26" t="s">
        <v>1632</v>
      </c>
      <c r="H1033" s="38">
        <v>26670000</v>
      </c>
      <c r="I1033" s="38">
        <v>25200000</v>
      </c>
      <c r="J1033" s="60">
        <f t="shared" si="18"/>
        <v>0.94488188976377951</v>
      </c>
      <c r="K1033" s="33" t="s">
        <v>216</v>
      </c>
      <c r="L1033" s="33" t="s">
        <v>77</v>
      </c>
      <c r="M1033" s="33">
        <v>1</v>
      </c>
      <c r="N1033" s="26"/>
      <c r="O1033" s="21"/>
    </row>
    <row r="1034" spans="1:15" ht="101" customHeight="1">
      <c r="A1034" s="29" t="s">
        <v>211</v>
      </c>
      <c r="B1034" s="26" t="s">
        <v>1662</v>
      </c>
      <c r="C1034" s="26" t="s">
        <v>1660</v>
      </c>
      <c r="D1034" s="99">
        <v>40634</v>
      </c>
      <c r="E1034" s="26" t="s">
        <v>1631</v>
      </c>
      <c r="F1034" s="10" t="s">
        <v>2037</v>
      </c>
      <c r="G1034" s="26" t="s">
        <v>1632</v>
      </c>
      <c r="H1034" s="38">
        <v>34786500</v>
      </c>
      <c r="I1034" s="38">
        <v>32550000</v>
      </c>
      <c r="J1034" s="60">
        <f t="shared" si="18"/>
        <v>0.93570781768789613</v>
      </c>
      <c r="K1034" s="33" t="s">
        <v>216</v>
      </c>
      <c r="L1034" s="33" t="s">
        <v>77</v>
      </c>
      <c r="M1034" s="33">
        <v>1</v>
      </c>
      <c r="N1034" s="26"/>
      <c r="O1034" s="21"/>
    </row>
    <row r="1035" spans="1:15" ht="101" customHeight="1">
      <c r="A1035" s="29" t="s">
        <v>211</v>
      </c>
      <c r="B1035" s="26" t="s">
        <v>1663</v>
      </c>
      <c r="C1035" s="26" t="s">
        <v>1660</v>
      </c>
      <c r="D1035" s="99">
        <v>40634</v>
      </c>
      <c r="E1035" s="26" t="s">
        <v>1631</v>
      </c>
      <c r="F1035" s="10" t="s">
        <v>2037</v>
      </c>
      <c r="G1035" s="26" t="s">
        <v>1632</v>
      </c>
      <c r="H1035" s="38">
        <v>22785000</v>
      </c>
      <c r="I1035" s="38">
        <v>21525000</v>
      </c>
      <c r="J1035" s="60">
        <f t="shared" si="18"/>
        <v>0.9447004608294931</v>
      </c>
      <c r="K1035" s="33" t="s">
        <v>216</v>
      </c>
      <c r="L1035" s="33" t="s">
        <v>77</v>
      </c>
      <c r="M1035" s="33">
        <v>1</v>
      </c>
      <c r="N1035" s="26"/>
      <c r="O1035" s="21"/>
    </row>
    <row r="1036" spans="1:15" ht="101" customHeight="1">
      <c r="A1036" s="29" t="s">
        <v>211</v>
      </c>
      <c r="B1036" s="26" t="s">
        <v>1664</v>
      </c>
      <c r="C1036" s="26" t="s">
        <v>1660</v>
      </c>
      <c r="D1036" s="99">
        <v>40634</v>
      </c>
      <c r="E1036" s="26" t="s">
        <v>1631</v>
      </c>
      <c r="F1036" s="10" t="s">
        <v>2037</v>
      </c>
      <c r="G1036" s="26" t="s">
        <v>1632</v>
      </c>
      <c r="H1036" s="38">
        <v>12873000</v>
      </c>
      <c r="I1036" s="38">
        <v>12075000</v>
      </c>
      <c r="J1036" s="60">
        <f t="shared" si="18"/>
        <v>0.93800978792822187</v>
      </c>
      <c r="K1036" s="33" t="s">
        <v>216</v>
      </c>
      <c r="L1036" s="33" t="s">
        <v>77</v>
      </c>
      <c r="M1036" s="33">
        <v>1</v>
      </c>
      <c r="N1036" s="26"/>
      <c r="O1036" s="21"/>
    </row>
    <row r="1037" spans="1:15" ht="101" customHeight="1">
      <c r="A1037" s="29" t="s">
        <v>211</v>
      </c>
      <c r="B1037" s="26" t="s">
        <v>1665</v>
      </c>
      <c r="C1037" s="26" t="s">
        <v>1660</v>
      </c>
      <c r="D1037" s="99">
        <v>40634</v>
      </c>
      <c r="E1037" s="26" t="s">
        <v>1631</v>
      </c>
      <c r="F1037" s="10" t="s">
        <v>2037</v>
      </c>
      <c r="G1037" s="26" t="s">
        <v>1632</v>
      </c>
      <c r="H1037" s="38">
        <v>44152500</v>
      </c>
      <c r="I1037" s="38">
        <v>42000000</v>
      </c>
      <c r="J1037" s="61">
        <v>0.95120000000000005</v>
      </c>
      <c r="K1037" s="33" t="s">
        <v>216</v>
      </c>
      <c r="L1037" s="33" t="s">
        <v>77</v>
      </c>
      <c r="M1037" s="33">
        <v>1</v>
      </c>
      <c r="N1037" s="26"/>
      <c r="O1037" s="21"/>
    </row>
    <row r="1038" spans="1:15" ht="101" customHeight="1">
      <c r="A1038" s="29" t="s">
        <v>211</v>
      </c>
      <c r="B1038" s="26" t="s">
        <v>1666</v>
      </c>
      <c r="C1038" s="26" t="s">
        <v>1660</v>
      </c>
      <c r="D1038" s="99">
        <v>40634</v>
      </c>
      <c r="E1038" s="26" t="s">
        <v>1631</v>
      </c>
      <c r="F1038" s="10" t="s">
        <v>2037</v>
      </c>
      <c r="G1038" s="26" t="s">
        <v>1632</v>
      </c>
      <c r="H1038" s="38">
        <v>18375000</v>
      </c>
      <c r="I1038" s="38">
        <v>17325000</v>
      </c>
      <c r="J1038" s="60">
        <f>I1038/H1038</f>
        <v>0.94285714285714284</v>
      </c>
      <c r="K1038" s="33" t="s">
        <v>216</v>
      </c>
      <c r="L1038" s="33" t="s">
        <v>77</v>
      </c>
      <c r="M1038" s="33">
        <v>1</v>
      </c>
      <c r="N1038" s="26"/>
      <c r="O1038" s="21"/>
    </row>
    <row r="1039" spans="1:15" ht="101" customHeight="1">
      <c r="A1039" s="29" t="s">
        <v>211</v>
      </c>
      <c r="B1039" s="26" t="s">
        <v>1667</v>
      </c>
      <c r="C1039" s="26" t="s">
        <v>1660</v>
      </c>
      <c r="D1039" s="99">
        <v>40634</v>
      </c>
      <c r="E1039" s="26" t="s">
        <v>1631</v>
      </c>
      <c r="F1039" s="10" t="s">
        <v>2037</v>
      </c>
      <c r="G1039" s="26" t="s">
        <v>1632</v>
      </c>
      <c r="H1039" s="38">
        <v>52899000</v>
      </c>
      <c r="I1039" s="38">
        <v>49875000</v>
      </c>
      <c r="J1039" s="60">
        <f>I1039/H1039</f>
        <v>0.94283445811830091</v>
      </c>
      <c r="K1039" s="33" t="s">
        <v>216</v>
      </c>
      <c r="L1039" s="33" t="s">
        <v>77</v>
      </c>
      <c r="M1039" s="33">
        <v>2</v>
      </c>
      <c r="N1039" s="26"/>
      <c r="O1039" s="21"/>
    </row>
    <row r="1040" spans="1:15" ht="101" customHeight="1">
      <c r="A1040" s="29" t="s">
        <v>211</v>
      </c>
      <c r="B1040" s="26" t="s">
        <v>1668</v>
      </c>
      <c r="C1040" s="26" t="s">
        <v>1669</v>
      </c>
      <c r="D1040" s="99">
        <v>40634</v>
      </c>
      <c r="E1040" s="26" t="s">
        <v>1631</v>
      </c>
      <c r="F1040" s="10" t="s">
        <v>2037</v>
      </c>
      <c r="G1040" s="26" t="s">
        <v>1632</v>
      </c>
      <c r="H1040" s="38">
        <v>12369000</v>
      </c>
      <c r="I1040" s="38">
        <v>11550000</v>
      </c>
      <c r="J1040" s="60">
        <f>I1040/H1040</f>
        <v>0.93378607809847203</v>
      </c>
      <c r="K1040" s="33" t="s">
        <v>216</v>
      </c>
      <c r="L1040" s="33" t="s">
        <v>77</v>
      </c>
      <c r="M1040" s="33">
        <v>3</v>
      </c>
      <c r="N1040" s="26"/>
      <c r="O1040" s="21"/>
    </row>
    <row r="1041" spans="1:15" ht="101" customHeight="1">
      <c r="A1041" s="29" t="s">
        <v>211</v>
      </c>
      <c r="B1041" s="26" t="s">
        <v>1670</v>
      </c>
      <c r="C1041" s="26" t="s">
        <v>1669</v>
      </c>
      <c r="D1041" s="99">
        <v>40634</v>
      </c>
      <c r="E1041" s="26" t="s">
        <v>1631</v>
      </c>
      <c r="F1041" s="10" t="s">
        <v>2037</v>
      </c>
      <c r="G1041" s="26" t="s">
        <v>1632</v>
      </c>
      <c r="H1041" s="38">
        <v>78141000</v>
      </c>
      <c r="I1041" s="38">
        <v>74025000</v>
      </c>
      <c r="J1041" s="61">
        <v>0.94730000000000003</v>
      </c>
      <c r="K1041" s="33" t="s">
        <v>216</v>
      </c>
      <c r="L1041" s="33" t="s">
        <v>77</v>
      </c>
      <c r="M1041" s="33">
        <v>1</v>
      </c>
      <c r="N1041" s="26"/>
      <c r="O1041" s="21"/>
    </row>
    <row r="1042" spans="1:15" ht="101" customHeight="1">
      <c r="A1042" s="29" t="s">
        <v>211</v>
      </c>
      <c r="B1042" s="26" t="s">
        <v>1671</v>
      </c>
      <c r="C1042" s="26" t="s">
        <v>1669</v>
      </c>
      <c r="D1042" s="99">
        <v>40634</v>
      </c>
      <c r="E1042" s="26" t="s">
        <v>1631</v>
      </c>
      <c r="F1042" s="10" t="s">
        <v>2037</v>
      </c>
      <c r="G1042" s="26" t="s">
        <v>1632</v>
      </c>
      <c r="H1042" s="38">
        <v>104023500</v>
      </c>
      <c r="I1042" s="38">
        <v>98700000</v>
      </c>
      <c r="J1042" s="61">
        <v>0.94879999999999998</v>
      </c>
      <c r="K1042" s="33" t="s">
        <v>216</v>
      </c>
      <c r="L1042" s="33" t="s">
        <v>77</v>
      </c>
      <c r="M1042" s="33">
        <v>2</v>
      </c>
      <c r="N1042" s="26"/>
      <c r="O1042" s="21"/>
    </row>
    <row r="1043" spans="1:15" ht="101" customHeight="1">
      <c r="A1043" s="29" t="s">
        <v>211</v>
      </c>
      <c r="B1043" s="26" t="s">
        <v>1672</v>
      </c>
      <c r="C1043" s="26" t="s">
        <v>1669</v>
      </c>
      <c r="D1043" s="99">
        <v>40634</v>
      </c>
      <c r="E1043" s="26" t="s">
        <v>1631</v>
      </c>
      <c r="F1043" s="10" t="s">
        <v>2037</v>
      </c>
      <c r="G1043" s="26" t="s">
        <v>1632</v>
      </c>
      <c r="H1043" s="38">
        <v>8788500</v>
      </c>
      <c r="I1043" s="38">
        <v>8190000</v>
      </c>
      <c r="J1043" s="60">
        <f>I1043/H1043</f>
        <v>0.93189964157706096</v>
      </c>
      <c r="K1043" s="33" t="s">
        <v>216</v>
      </c>
      <c r="L1043" s="33" t="s">
        <v>77</v>
      </c>
      <c r="M1043" s="33">
        <v>1</v>
      </c>
      <c r="N1043" s="26"/>
      <c r="O1043" s="21"/>
    </row>
    <row r="1044" spans="1:15" ht="101" customHeight="1">
      <c r="A1044" s="29" t="s">
        <v>211</v>
      </c>
      <c r="B1044" s="26" t="s">
        <v>1673</v>
      </c>
      <c r="C1044" s="26" t="s">
        <v>1674</v>
      </c>
      <c r="D1044" s="99">
        <v>40634</v>
      </c>
      <c r="E1044" s="26" t="s">
        <v>1631</v>
      </c>
      <c r="F1044" s="10" t="s">
        <v>2037</v>
      </c>
      <c r="G1044" s="26" t="s">
        <v>1632</v>
      </c>
      <c r="H1044" s="38">
        <v>13723500</v>
      </c>
      <c r="I1044" s="38">
        <v>12600000</v>
      </c>
      <c r="J1044" s="60">
        <f>I1044/H1044</f>
        <v>0.91813312930374902</v>
      </c>
      <c r="K1044" s="33" t="s">
        <v>216</v>
      </c>
      <c r="L1044" s="33" t="s">
        <v>77</v>
      </c>
      <c r="M1044" s="33">
        <v>2</v>
      </c>
      <c r="N1044" s="26"/>
      <c r="O1044" s="21"/>
    </row>
    <row r="1045" spans="1:15" ht="101" customHeight="1">
      <c r="A1045" s="29" t="s">
        <v>211</v>
      </c>
      <c r="B1045" s="26" t="s">
        <v>1675</v>
      </c>
      <c r="C1045" s="26" t="s">
        <v>1674</v>
      </c>
      <c r="D1045" s="99">
        <v>40634</v>
      </c>
      <c r="E1045" s="26" t="s">
        <v>1631</v>
      </c>
      <c r="F1045" s="10" t="s">
        <v>2037</v>
      </c>
      <c r="G1045" s="26" t="s">
        <v>1632</v>
      </c>
      <c r="H1045" s="38">
        <v>33526500</v>
      </c>
      <c r="I1045" s="38">
        <v>31500000</v>
      </c>
      <c r="J1045" s="60">
        <f>I1045/H1045</f>
        <v>0.93955527716880671</v>
      </c>
      <c r="K1045" s="33" t="s">
        <v>216</v>
      </c>
      <c r="L1045" s="33" t="s">
        <v>77</v>
      </c>
      <c r="M1045" s="33">
        <v>1</v>
      </c>
      <c r="N1045" s="26"/>
      <c r="O1045" s="21"/>
    </row>
    <row r="1046" spans="1:15" ht="101" customHeight="1">
      <c r="A1046" s="29" t="s">
        <v>211</v>
      </c>
      <c r="B1046" s="26" t="s">
        <v>1676</v>
      </c>
      <c r="C1046" s="26" t="s">
        <v>1674</v>
      </c>
      <c r="D1046" s="99">
        <v>40634</v>
      </c>
      <c r="E1046" s="26" t="s">
        <v>1631</v>
      </c>
      <c r="F1046" s="10" t="s">
        <v>2037</v>
      </c>
      <c r="G1046" s="26" t="s">
        <v>1632</v>
      </c>
      <c r="H1046" s="38">
        <v>136993500</v>
      </c>
      <c r="I1046" s="38">
        <v>129675000</v>
      </c>
      <c r="J1046" s="61">
        <v>0.9466</v>
      </c>
      <c r="K1046" s="33" t="s">
        <v>216</v>
      </c>
      <c r="L1046" s="33" t="s">
        <v>77</v>
      </c>
      <c r="M1046" s="33">
        <v>3</v>
      </c>
      <c r="N1046" s="26"/>
      <c r="O1046" s="21"/>
    </row>
    <row r="1047" spans="1:15" ht="101" customHeight="1">
      <c r="A1047" s="29" t="s">
        <v>211</v>
      </c>
      <c r="B1047" s="26" t="s">
        <v>1677</v>
      </c>
      <c r="C1047" s="26" t="s">
        <v>1674</v>
      </c>
      <c r="D1047" s="99">
        <v>40634</v>
      </c>
      <c r="E1047" s="26" t="s">
        <v>1631</v>
      </c>
      <c r="F1047" s="10" t="s">
        <v>2037</v>
      </c>
      <c r="G1047" s="26" t="s">
        <v>1632</v>
      </c>
      <c r="H1047" s="38">
        <v>69856500</v>
      </c>
      <c r="I1047" s="38">
        <v>66150000</v>
      </c>
      <c r="J1047" s="61">
        <v>0.94689999999999996</v>
      </c>
      <c r="K1047" s="33" t="s">
        <v>216</v>
      </c>
      <c r="L1047" s="33" t="s">
        <v>77</v>
      </c>
      <c r="M1047" s="33">
        <v>5</v>
      </c>
      <c r="N1047" s="26"/>
      <c r="O1047" s="21"/>
    </row>
    <row r="1048" spans="1:15" ht="101" customHeight="1">
      <c r="A1048" s="29" t="s">
        <v>211</v>
      </c>
      <c r="B1048" s="26" t="s">
        <v>1678</v>
      </c>
      <c r="C1048" s="26" t="s">
        <v>1674</v>
      </c>
      <c r="D1048" s="99">
        <v>40634</v>
      </c>
      <c r="E1048" s="26" t="s">
        <v>1631</v>
      </c>
      <c r="F1048" s="10" t="s">
        <v>2037</v>
      </c>
      <c r="G1048" s="26" t="s">
        <v>1632</v>
      </c>
      <c r="H1048" s="38">
        <v>12768000</v>
      </c>
      <c r="I1048" s="38">
        <v>12075000</v>
      </c>
      <c r="J1048" s="60">
        <f t="shared" ref="J1048:J1056" si="19">I1048/H1048</f>
        <v>0.94572368421052633</v>
      </c>
      <c r="K1048" s="33" t="s">
        <v>216</v>
      </c>
      <c r="L1048" s="33" t="s">
        <v>77</v>
      </c>
      <c r="M1048" s="33">
        <v>1</v>
      </c>
      <c r="N1048" s="26"/>
      <c r="O1048" s="21"/>
    </row>
    <row r="1049" spans="1:15" ht="101" customHeight="1">
      <c r="A1049" s="29" t="s">
        <v>211</v>
      </c>
      <c r="B1049" s="26" t="s">
        <v>1679</v>
      </c>
      <c r="C1049" s="26" t="s">
        <v>1674</v>
      </c>
      <c r="D1049" s="99">
        <v>40634</v>
      </c>
      <c r="E1049" s="26" t="s">
        <v>1631</v>
      </c>
      <c r="F1049" s="10" t="s">
        <v>2037</v>
      </c>
      <c r="G1049" s="26" t="s">
        <v>1632</v>
      </c>
      <c r="H1049" s="38">
        <v>144385500</v>
      </c>
      <c r="I1049" s="38">
        <v>129675000</v>
      </c>
      <c r="J1049" s="60">
        <f t="shared" si="19"/>
        <v>0.89811650061813686</v>
      </c>
      <c r="K1049" s="33" t="s">
        <v>216</v>
      </c>
      <c r="L1049" s="33" t="s">
        <v>77</v>
      </c>
      <c r="M1049" s="33">
        <v>2</v>
      </c>
      <c r="N1049" s="26"/>
      <c r="O1049" s="21"/>
    </row>
    <row r="1050" spans="1:15" ht="101" customHeight="1">
      <c r="A1050" s="29" t="s">
        <v>211</v>
      </c>
      <c r="B1050" s="26" t="s">
        <v>1680</v>
      </c>
      <c r="C1050" s="26" t="s">
        <v>1674</v>
      </c>
      <c r="D1050" s="99">
        <v>40634</v>
      </c>
      <c r="E1050" s="26" t="s">
        <v>1631</v>
      </c>
      <c r="F1050" s="10" t="s">
        <v>2037</v>
      </c>
      <c r="G1050" s="26" t="s">
        <v>1632</v>
      </c>
      <c r="H1050" s="38">
        <v>62202000</v>
      </c>
      <c r="I1050" s="38">
        <v>58800000</v>
      </c>
      <c r="J1050" s="60">
        <f t="shared" si="19"/>
        <v>0.94530722484807561</v>
      </c>
      <c r="K1050" s="33" t="s">
        <v>216</v>
      </c>
      <c r="L1050" s="33" t="s">
        <v>77</v>
      </c>
      <c r="M1050" s="33">
        <v>1</v>
      </c>
      <c r="N1050" s="26"/>
      <c r="O1050" s="21"/>
    </row>
    <row r="1051" spans="1:15" ht="101" customHeight="1">
      <c r="A1051" s="29" t="s">
        <v>211</v>
      </c>
      <c r="B1051" s="26" t="s">
        <v>1681</v>
      </c>
      <c r="C1051" s="26" t="s">
        <v>1674</v>
      </c>
      <c r="D1051" s="99">
        <v>40634</v>
      </c>
      <c r="E1051" s="26" t="s">
        <v>1631</v>
      </c>
      <c r="F1051" s="10" t="s">
        <v>2037</v>
      </c>
      <c r="G1051" s="26" t="s">
        <v>1632</v>
      </c>
      <c r="H1051" s="38">
        <v>18312000</v>
      </c>
      <c r="I1051" s="38">
        <v>17325000</v>
      </c>
      <c r="J1051" s="60">
        <f t="shared" si="19"/>
        <v>0.94610091743119262</v>
      </c>
      <c r="K1051" s="33" t="s">
        <v>216</v>
      </c>
      <c r="L1051" s="33" t="s">
        <v>77</v>
      </c>
      <c r="M1051" s="33">
        <v>2</v>
      </c>
      <c r="N1051" s="26"/>
      <c r="O1051" s="21"/>
    </row>
    <row r="1052" spans="1:15" ht="101" customHeight="1">
      <c r="A1052" s="29" t="s">
        <v>211</v>
      </c>
      <c r="B1052" s="26" t="s">
        <v>1682</v>
      </c>
      <c r="C1052" s="26" t="s">
        <v>1683</v>
      </c>
      <c r="D1052" s="99">
        <v>40634</v>
      </c>
      <c r="E1052" s="26" t="s">
        <v>1631</v>
      </c>
      <c r="F1052" s="10" t="s">
        <v>2037</v>
      </c>
      <c r="G1052" s="26" t="s">
        <v>1632</v>
      </c>
      <c r="H1052" s="38">
        <v>48321000</v>
      </c>
      <c r="I1052" s="38">
        <v>43050000</v>
      </c>
      <c r="J1052" s="60">
        <f t="shared" si="19"/>
        <v>0.89091699261190782</v>
      </c>
      <c r="K1052" s="33" t="s">
        <v>216</v>
      </c>
      <c r="L1052" s="33" t="s">
        <v>77</v>
      </c>
      <c r="M1052" s="33">
        <v>3</v>
      </c>
      <c r="N1052" s="26"/>
      <c r="O1052" s="21"/>
    </row>
    <row r="1053" spans="1:15" ht="101" customHeight="1">
      <c r="A1053" s="29" t="s">
        <v>211</v>
      </c>
      <c r="B1053" s="26" t="s">
        <v>1684</v>
      </c>
      <c r="C1053" s="26" t="s">
        <v>1683</v>
      </c>
      <c r="D1053" s="99">
        <v>40634</v>
      </c>
      <c r="E1053" s="26" t="s">
        <v>1631</v>
      </c>
      <c r="F1053" s="10" t="s">
        <v>2037</v>
      </c>
      <c r="G1053" s="26" t="s">
        <v>1632</v>
      </c>
      <c r="H1053" s="38">
        <v>3339000</v>
      </c>
      <c r="I1053" s="38">
        <v>2310000</v>
      </c>
      <c r="J1053" s="60">
        <f t="shared" si="19"/>
        <v>0.69182389937106914</v>
      </c>
      <c r="K1053" s="33" t="s">
        <v>216</v>
      </c>
      <c r="L1053" s="33" t="s">
        <v>77</v>
      </c>
      <c r="M1053" s="33">
        <v>2</v>
      </c>
      <c r="N1053" s="26"/>
      <c r="O1053" s="21"/>
    </row>
    <row r="1054" spans="1:15" ht="101" customHeight="1">
      <c r="A1054" s="29" t="s">
        <v>211</v>
      </c>
      <c r="B1054" s="26" t="s">
        <v>1685</v>
      </c>
      <c r="C1054" s="26" t="s">
        <v>1683</v>
      </c>
      <c r="D1054" s="99">
        <v>40634</v>
      </c>
      <c r="E1054" s="26" t="s">
        <v>1631</v>
      </c>
      <c r="F1054" s="10" t="s">
        <v>2037</v>
      </c>
      <c r="G1054" s="26" t="s">
        <v>1632</v>
      </c>
      <c r="H1054" s="38">
        <v>36277500</v>
      </c>
      <c r="I1054" s="38">
        <v>28465500</v>
      </c>
      <c r="J1054" s="60">
        <f t="shared" si="19"/>
        <v>0.78465991316931982</v>
      </c>
      <c r="K1054" s="33" t="s">
        <v>216</v>
      </c>
      <c r="L1054" s="33" t="s">
        <v>77</v>
      </c>
      <c r="M1054" s="33">
        <v>3</v>
      </c>
      <c r="N1054" s="26"/>
      <c r="O1054" s="21"/>
    </row>
    <row r="1055" spans="1:15" ht="101" customHeight="1">
      <c r="A1055" s="29" t="s">
        <v>211</v>
      </c>
      <c r="B1055" s="26" t="s">
        <v>1686</v>
      </c>
      <c r="C1055" s="26" t="s">
        <v>1683</v>
      </c>
      <c r="D1055" s="99">
        <v>40634</v>
      </c>
      <c r="E1055" s="26" t="s">
        <v>1631</v>
      </c>
      <c r="F1055" s="10" t="s">
        <v>2037</v>
      </c>
      <c r="G1055" s="26" t="s">
        <v>1632</v>
      </c>
      <c r="H1055" s="38">
        <v>136185000</v>
      </c>
      <c r="I1055" s="38">
        <v>106764000</v>
      </c>
      <c r="J1055" s="60">
        <f t="shared" si="19"/>
        <v>0.78396299151888971</v>
      </c>
      <c r="K1055" s="33" t="s">
        <v>216</v>
      </c>
      <c r="L1055" s="33" t="s">
        <v>77</v>
      </c>
      <c r="M1055" s="33">
        <v>2</v>
      </c>
      <c r="N1055" s="26"/>
      <c r="O1055" s="21"/>
    </row>
    <row r="1056" spans="1:15" ht="101" customHeight="1">
      <c r="A1056" s="29" t="s">
        <v>211</v>
      </c>
      <c r="B1056" s="26" t="s">
        <v>1687</v>
      </c>
      <c r="C1056" s="26" t="s">
        <v>1683</v>
      </c>
      <c r="D1056" s="99">
        <v>40634</v>
      </c>
      <c r="E1056" s="26" t="s">
        <v>1631</v>
      </c>
      <c r="F1056" s="10" t="s">
        <v>2037</v>
      </c>
      <c r="G1056" s="26" t="s">
        <v>1632</v>
      </c>
      <c r="H1056" s="38">
        <v>22554000</v>
      </c>
      <c r="I1056" s="38">
        <v>21000000</v>
      </c>
      <c r="J1056" s="60">
        <f t="shared" si="19"/>
        <v>0.93109869646182497</v>
      </c>
      <c r="K1056" s="33" t="s">
        <v>216</v>
      </c>
      <c r="L1056" s="33" t="s">
        <v>77</v>
      </c>
      <c r="M1056" s="33">
        <v>1</v>
      </c>
      <c r="N1056" s="26"/>
      <c r="O1056" s="21"/>
    </row>
    <row r="1057" spans="1:15" ht="101" customHeight="1">
      <c r="A1057" s="29" t="s">
        <v>211</v>
      </c>
      <c r="B1057" s="26" t="s">
        <v>1688</v>
      </c>
      <c r="C1057" s="26" t="s">
        <v>1683</v>
      </c>
      <c r="D1057" s="99">
        <v>40634</v>
      </c>
      <c r="E1057" s="26" t="s">
        <v>1631</v>
      </c>
      <c r="F1057" s="10" t="s">
        <v>2037</v>
      </c>
      <c r="G1057" s="26" t="s">
        <v>1632</v>
      </c>
      <c r="H1057" s="38">
        <v>60154500</v>
      </c>
      <c r="I1057" s="38">
        <v>57225000</v>
      </c>
      <c r="J1057" s="61">
        <v>0.95130000000000003</v>
      </c>
      <c r="K1057" s="33" t="s">
        <v>216</v>
      </c>
      <c r="L1057" s="33" t="s">
        <v>77</v>
      </c>
      <c r="M1057" s="33">
        <v>1</v>
      </c>
      <c r="N1057" s="26"/>
      <c r="O1057" s="21"/>
    </row>
    <row r="1058" spans="1:15" ht="101" customHeight="1">
      <c r="A1058" s="29" t="s">
        <v>211</v>
      </c>
      <c r="B1058" s="26" t="s">
        <v>1689</v>
      </c>
      <c r="C1058" s="26" t="s">
        <v>1683</v>
      </c>
      <c r="D1058" s="99">
        <v>40634</v>
      </c>
      <c r="E1058" s="26" t="s">
        <v>1631</v>
      </c>
      <c r="F1058" s="10" t="s">
        <v>2037</v>
      </c>
      <c r="G1058" s="26" t="s">
        <v>1632</v>
      </c>
      <c r="H1058" s="38">
        <v>30807000</v>
      </c>
      <c r="I1058" s="38">
        <v>28875000</v>
      </c>
      <c r="J1058" s="60">
        <f>I1058/H1058</f>
        <v>0.93728698023176549</v>
      </c>
      <c r="K1058" s="33" t="s">
        <v>216</v>
      </c>
      <c r="L1058" s="33" t="s">
        <v>77</v>
      </c>
      <c r="M1058" s="33">
        <v>1</v>
      </c>
      <c r="N1058" s="26"/>
      <c r="O1058" s="21"/>
    </row>
    <row r="1059" spans="1:15" ht="101" customHeight="1">
      <c r="A1059" s="29" t="s">
        <v>211</v>
      </c>
      <c r="B1059" s="26" t="s">
        <v>1690</v>
      </c>
      <c r="C1059" s="26" t="s">
        <v>1683</v>
      </c>
      <c r="D1059" s="99">
        <v>40634</v>
      </c>
      <c r="E1059" s="26" t="s">
        <v>1631</v>
      </c>
      <c r="F1059" s="10" t="s">
        <v>2037</v>
      </c>
      <c r="G1059" s="26" t="s">
        <v>1632</v>
      </c>
      <c r="H1059" s="38">
        <v>22417500</v>
      </c>
      <c r="I1059" s="38">
        <v>21000000</v>
      </c>
      <c r="J1059" s="60">
        <f>I1059/H1059</f>
        <v>0.93676814988290402</v>
      </c>
      <c r="K1059" s="33" t="s">
        <v>216</v>
      </c>
      <c r="L1059" s="33" t="s">
        <v>77</v>
      </c>
      <c r="M1059" s="33">
        <v>1</v>
      </c>
      <c r="N1059" s="26"/>
      <c r="O1059" s="21"/>
    </row>
    <row r="1060" spans="1:15" ht="101" customHeight="1">
      <c r="A1060" s="29" t="s">
        <v>211</v>
      </c>
      <c r="B1060" s="26" t="s">
        <v>1691</v>
      </c>
      <c r="C1060" s="26" t="s">
        <v>1683</v>
      </c>
      <c r="D1060" s="99">
        <v>40634</v>
      </c>
      <c r="E1060" s="26" t="s">
        <v>1631</v>
      </c>
      <c r="F1060" s="10" t="s">
        <v>2037</v>
      </c>
      <c r="G1060" s="26" t="s">
        <v>1632</v>
      </c>
      <c r="H1060" s="38">
        <v>54568500</v>
      </c>
      <c r="I1060" s="38">
        <v>51975000</v>
      </c>
      <c r="J1060" s="61">
        <v>0.95250000000000001</v>
      </c>
      <c r="K1060" s="33" t="s">
        <v>216</v>
      </c>
      <c r="L1060" s="33" t="s">
        <v>77</v>
      </c>
      <c r="M1060" s="33">
        <v>1</v>
      </c>
      <c r="N1060" s="26"/>
      <c r="O1060" s="21"/>
    </row>
    <row r="1061" spans="1:15" ht="101" customHeight="1">
      <c r="A1061" s="29" t="s">
        <v>211</v>
      </c>
      <c r="B1061" s="26" t="s">
        <v>1692</v>
      </c>
      <c r="C1061" s="26" t="s">
        <v>1683</v>
      </c>
      <c r="D1061" s="99">
        <v>40634</v>
      </c>
      <c r="E1061" s="26" t="s">
        <v>1631</v>
      </c>
      <c r="F1061" s="10" t="s">
        <v>2037</v>
      </c>
      <c r="G1061" s="26" t="s">
        <v>1632</v>
      </c>
      <c r="H1061" s="38">
        <v>44341500</v>
      </c>
      <c r="I1061" s="38">
        <v>42000000</v>
      </c>
      <c r="J1061" s="61">
        <v>0.94720000000000004</v>
      </c>
      <c r="K1061" s="33" t="s">
        <v>216</v>
      </c>
      <c r="L1061" s="33" t="s">
        <v>77</v>
      </c>
      <c r="M1061" s="33">
        <v>1</v>
      </c>
      <c r="N1061" s="26"/>
      <c r="O1061" s="21"/>
    </row>
    <row r="1062" spans="1:15" ht="101" customHeight="1">
      <c r="A1062" s="29" t="s">
        <v>211</v>
      </c>
      <c r="B1062" s="26" t="s">
        <v>1693</v>
      </c>
      <c r="C1062" s="26" t="s">
        <v>1683</v>
      </c>
      <c r="D1062" s="99">
        <v>40634</v>
      </c>
      <c r="E1062" s="26" t="s">
        <v>1631</v>
      </c>
      <c r="F1062" s="10" t="s">
        <v>2037</v>
      </c>
      <c r="G1062" s="26" t="s">
        <v>1632</v>
      </c>
      <c r="H1062" s="38">
        <v>35962500</v>
      </c>
      <c r="I1062" s="38">
        <v>33075000</v>
      </c>
      <c r="J1062" s="60">
        <f>I1062/H1062</f>
        <v>0.91970802919708028</v>
      </c>
      <c r="K1062" s="33" t="s">
        <v>216</v>
      </c>
      <c r="L1062" s="33" t="s">
        <v>77</v>
      </c>
      <c r="M1062" s="33">
        <v>2</v>
      </c>
      <c r="N1062" s="26"/>
      <c r="O1062" s="21"/>
    </row>
    <row r="1063" spans="1:15" ht="101" customHeight="1">
      <c r="A1063" s="29" t="s">
        <v>211</v>
      </c>
      <c r="B1063" s="26" t="s">
        <v>1694</v>
      </c>
      <c r="C1063" s="26" t="s">
        <v>1683</v>
      </c>
      <c r="D1063" s="99">
        <v>40634</v>
      </c>
      <c r="E1063" s="26" t="s">
        <v>1631</v>
      </c>
      <c r="F1063" s="10" t="s">
        <v>2037</v>
      </c>
      <c r="G1063" s="26" t="s">
        <v>1632</v>
      </c>
      <c r="H1063" s="38">
        <v>146496000</v>
      </c>
      <c r="I1063" s="38">
        <v>139125000</v>
      </c>
      <c r="J1063" s="61">
        <v>0.94969999999999999</v>
      </c>
      <c r="K1063" s="33" t="s">
        <v>216</v>
      </c>
      <c r="L1063" s="33" t="s">
        <v>77</v>
      </c>
      <c r="M1063" s="33">
        <v>1</v>
      </c>
      <c r="N1063" s="26"/>
      <c r="O1063" s="21"/>
    </row>
    <row r="1064" spans="1:15" ht="101" customHeight="1">
      <c r="A1064" s="29" t="s">
        <v>211</v>
      </c>
      <c r="B1064" s="26" t="s">
        <v>1695</v>
      </c>
      <c r="C1064" s="26" t="s">
        <v>1683</v>
      </c>
      <c r="D1064" s="99">
        <v>40634</v>
      </c>
      <c r="E1064" s="26" t="s">
        <v>1631</v>
      </c>
      <c r="F1064" s="10" t="s">
        <v>2037</v>
      </c>
      <c r="G1064" s="26" t="s">
        <v>1632</v>
      </c>
      <c r="H1064" s="38">
        <v>105829500</v>
      </c>
      <c r="I1064" s="38">
        <v>98175000</v>
      </c>
      <c r="J1064" s="60">
        <f>I1064/H1064</f>
        <v>0.92767139597182258</v>
      </c>
      <c r="K1064" s="33" t="s">
        <v>216</v>
      </c>
      <c r="L1064" s="33" t="s">
        <v>77</v>
      </c>
      <c r="M1064" s="33">
        <v>1</v>
      </c>
      <c r="N1064" s="26"/>
      <c r="O1064" s="21"/>
    </row>
    <row r="1065" spans="1:15" ht="101" customHeight="1">
      <c r="A1065" s="29" t="s">
        <v>211</v>
      </c>
      <c r="B1065" s="26" t="s">
        <v>1696</v>
      </c>
      <c r="C1065" s="26" t="s">
        <v>1697</v>
      </c>
      <c r="D1065" s="99">
        <v>40634</v>
      </c>
      <c r="E1065" s="26" t="s">
        <v>1631</v>
      </c>
      <c r="F1065" s="10" t="s">
        <v>2037</v>
      </c>
      <c r="G1065" s="26" t="s">
        <v>1632</v>
      </c>
      <c r="H1065" s="38">
        <v>24675000</v>
      </c>
      <c r="I1065" s="38">
        <v>22050000</v>
      </c>
      <c r="J1065" s="60">
        <f>I1065/H1065</f>
        <v>0.8936170212765957</v>
      </c>
      <c r="K1065" s="33" t="s">
        <v>216</v>
      </c>
      <c r="L1065" s="33" t="s">
        <v>77</v>
      </c>
      <c r="M1065" s="33">
        <v>3</v>
      </c>
      <c r="N1065" s="26"/>
      <c r="O1065" s="21"/>
    </row>
    <row r="1066" spans="1:15" ht="101" customHeight="1">
      <c r="A1066" s="29" t="s">
        <v>211</v>
      </c>
      <c r="B1066" s="26" t="s">
        <v>1698</v>
      </c>
      <c r="C1066" s="26" t="s">
        <v>1697</v>
      </c>
      <c r="D1066" s="99">
        <v>40634</v>
      </c>
      <c r="E1066" s="26" t="s">
        <v>1631</v>
      </c>
      <c r="F1066" s="10" t="s">
        <v>2037</v>
      </c>
      <c r="G1066" s="26" t="s">
        <v>1632</v>
      </c>
      <c r="H1066" s="38">
        <v>70003500</v>
      </c>
      <c r="I1066" s="38">
        <v>62475000</v>
      </c>
      <c r="J1066" s="60">
        <f>I1066/H1066</f>
        <v>0.89245537723113844</v>
      </c>
      <c r="K1066" s="33" t="s">
        <v>216</v>
      </c>
      <c r="L1066" s="33" t="s">
        <v>77</v>
      </c>
      <c r="M1066" s="33">
        <v>3</v>
      </c>
      <c r="N1066" s="26"/>
      <c r="O1066" s="21"/>
    </row>
    <row r="1067" spans="1:15" ht="101" customHeight="1">
      <c r="A1067" s="29" t="s">
        <v>211</v>
      </c>
      <c r="B1067" s="26" t="s">
        <v>1699</v>
      </c>
      <c r="C1067" s="26" t="s">
        <v>1697</v>
      </c>
      <c r="D1067" s="99">
        <v>40634</v>
      </c>
      <c r="E1067" s="26" t="s">
        <v>1631</v>
      </c>
      <c r="F1067" s="10" t="s">
        <v>2037</v>
      </c>
      <c r="G1067" s="26" t="s">
        <v>1632</v>
      </c>
      <c r="H1067" s="38">
        <v>28035000</v>
      </c>
      <c r="I1067" s="38">
        <v>26250000</v>
      </c>
      <c r="J1067" s="60">
        <f>I1067/H1067</f>
        <v>0.93632958801498123</v>
      </c>
      <c r="K1067" s="33" t="s">
        <v>216</v>
      </c>
      <c r="L1067" s="33" t="s">
        <v>77</v>
      </c>
      <c r="M1067" s="33">
        <v>1</v>
      </c>
      <c r="N1067" s="26"/>
      <c r="O1067" s="21"/>
    </row>
    <row r="1068" spans="1:15" ht="101" customHeight="1">
      <c r="A1068" s="29" t="s">
        <v>211</v>
      </c>
      <c r="B1068" s="26" t="s">
        <v>1700</v>
      </c>
      <c r="C1068" s="26" t="s">
        <v>1697</v>
      </c>
      <c r="D1068" s="99">
        <v>40634</v>
      </c>
      <c r="E1068" s="26" t="s">
        <v>1631</v>
      </c>
      <c r="F1068" s="10" t="s">
        <v>2037</v>
      </c>
      <c r="G1068" s="26" t="s">
        <v>1632</v>
      </c>
      <c r="H1068" s="38">
        <v>57939000</v>
      </c>
      <c r="I1068" s="38">
        <v>54600000</v>
      </c>
      <c r="J1068" s="60">
        <f>I1068/H1068</f>
        <v>0.9423704240666908</v>
      </c>
      <c r="K1068" s="33" t="s">
        <v>216</v>
      </c>
      <c r="L1068" s="33" t="s">
        <v>77</v>
      </c>
      <c r="M1068" s="33">
        <v>1</v>
      </c>
      <c r="N1068" s="26"/>
      <c r="O1068" s="21"/>
    </row>
    <row r="1069" spans="1:15" ht="101" customHeight="1">
      <c r="A1069" s="29" t="s">
        <v>211</v>
      </c>
      <c r="B1069" s="26" t="s">
        <v>1701</v>
      </c>
      <c r="C1069" s="26" t="s">
        <v>1697</v>
      </c>
      <c r="D1069" s="99">
        <v>40738</v>
      </c>
      <c r="E1069" s="26" t="s">
        <v>1631</v>
      </c>
      <c r="F1069" s="10" t="s">
        <v>2037</v>
      </c>
      <c r="G1069" s="26" t="s">
        <v>1632</v>
      </c>
      <c r="H1069" s="38">
        <v>9796500</v>
      </c>
      <c r="I1069" s="38">
        <v>9450000</v>
      </c>
      <c r="J1069" s="61">
        <v>0.96460000000000001</v>
      </c>
      <c r="K1069" s="33" t="s">
        <v>216</v>
      </c>
      <c r="L1069" s="33" t="s">
        <v>77</v>
      </c>
      <c r="M1069" s="33">
        <v>1</v>
      </c>
      <c r="N1069" s="26"/>
      <c r="O1069" s="21"/>
    </row>
    <row r="1070" spans="1:15" ht="101" customHeight="1">
      <c r="A1070" s="29" t="s">
        <v>211</v>
      </c>
      <c r="B1070" s="26" t="s">
        <v>1702</v>
      </c>
      <c r="C1070" s="26" t="s">
        <v>1697</v>
      </c>
      <c r="D1070" s="99">
        <v>40634</v>
      </c>
      <c r="E1070" s="26" t="s">
        <v>1631</v>
      </c>
      <c r="F1070" s="10" t="s">
        <v>2037</v>
      </c>
      <c r="G1070" s="26" t="s">
        <v>1632</v>
      </c>
      <c r="H1070" s="38">
        <v>69384000</v>
      </c>
      <c r="I1070" s="38">
        <v>61950000</v>
      </c>
      <c r="J1070" s="60">
        <f t="shared" ref="J1070:J1078" si="20">I1070/H1070</f>
        <v>0.8928571428571429</v>
      </c>
      <c r="K1070" s="33" t="s">
        <v>216</v>
      </c>
      <c r="L1070" s="33" t="s">
        <v>77</v>
      </c>
      <c r="M1070" s="33">
        <v>4</v>
      </c>
      <c r="N1070" s="26"/>
      <c r="O1070" s="21"/>
    </row>
    <row r="1071" spans="1:15" ht="101" customHeight="1">
      <c r="A1071" s="29" t="s">
        <v>211</v>
      </c>
      <c r="B1071" s="26" t="s">
        <v>1703</v>
      </c>
      <c r="C1071" s="26" t="s">
        <v>1697</v>
      </c>
      <c r="D1071" s="99">
        <v>40634</v>
      </c>
      <c r="E1071" s="26" t="s">
        <v>1631</v>
      </c>
      <c r="F1071" s="10" t="s">
        <v>2037</v>
      </c>
      <c r="G1071" s="26" t="s">
        <v>1632</v>
      </c>
      <c r="H1071" s="38">
        <v>24139500</v>
      </c>
      <c r="I1071" s="38">
        <v>22575000</v>
      </c>
      <c r="J1071" s="60">
        <f t="shared" si="20"/>
        <v>0.93518921270117439</v>
      </c>
      <c r="K1071" s="33" t="s">
        <v>216</v>
      </c>
      <c r="L1071" s="33" t="s">
        <v>77</v>
      </c>
      <c r="M1071" s="33">
        <v>1</v>
      </c>
      <c r="N1071" s="26"/>
      <c r="O1071" s="21"/>
    </row>
    <row r="1072" spans="1:15" ht="101" customHeight="1">
      <c r="A1072" s="29" t="s">
        <v>211</v>
      </c>
      <c r="B1072" s="26" t="s">
        <v>1704</v>
      </c>
      <c r="C1072" s="26" t="s">
        <v>1697</v>
      </c>
      <c r="D1072" s="99">
        <v>40928</v>
      </c>
      <c r="E1072" s="26" t="s">
        <v>1631</v>
      </c>
      <c r="F1072" s="10" t="s">
        <v>2037</v>
      </c>
      <c r="G1072" s="26" t="s">
        <v>1632</v>
      </c>
      <c r="H1072" s="38">
        <v>3948000</v>
      </c>
      <c r="I1072" s="38">
        <v>2940000</v>
      </c>
      <c r="J1072" s="60">
        <f t="shared" si="20"/>
        <v>0.74468085106382975</v>
      </c>
      <c r="K1072" s="33" t="s">
        <v>216</v>
      </c>
      <c r="L1072" s="33" t="s">
        <v>77</v>
      </c>
      <c r="M1072" s="33">
        <v>5</v>
      </c>
      <c r="N1072" s="26"/>
      <c r="O1072" s="21"/>
    </row>
    <row r="1073" spans="1:15" ht="101" customHeight="1">
      <c r="A1073" s="29" t="s">
        <v>211</v>
      </c>
      <c r="B1073" s="26" t="s">
        <v>1705</v>
      </c>
      <c r="C1073" s="26" t="s">
        <v>1697</v>
      </c>
      <c r="D1073" s="99">
        <v>40634</v>
      </c>
      <c r="E1073" s="26" t="s">
        <v>1631</v>
      </c>
      <c r="F1073" s="10" t="s">
        <v>2037</v>
      </c>
      <c r="G1073" s="26" t="s">
        <v>1632</v>
      </c>
      <c r="H1073" s="38">
        <v>104401500</v>
      </c>
      <c r="I1073" s="38">
        <v>92400000</v>
      </c>
      <c r="J1073" s="60">
        <f t="shared" si="20"/>
        <v>0.88504475510409331</v>
      </c>
      <c r="K1073" s="33" t="s">
        <v>216</v>
      </c>
      <c r="L1073" s="33" t="s">
        <v>77</v>
      </c>
      <c r="M1073" s="33">
        <v>2</v>
      </c>
      <c r="N1073" s="26"/>
      <c r="O1073" s="21"/>
    </row>
    <row r="1074" spans="1:15" ht="101" customHeight="1">
      <c r="A1074" s="29" t="s">
        <v>211</v>
      </c>
      <c r="B1074" s="26" t="s">
        <v>1706</v>
      </c>
      <c r="C1074" s="26" t="s">
        <v>1697</v>
      </c>
      <c r="D1074" s="99">
        <v>40634</v>
      </c>
      <c r="E1074" s="26" t="s">
        <v>1631</v>
      </c>
      <c r="F1074" s="10" t="s">
        <v>2037</v>
      </c>
      <c r="G1074" s="26" t="s">
        <v>1632</v>
      </c>
      <c r="H1074" s="38">
        <v>18417000</v>
      </c>
      <c r="I1074" s="38">
        <v>17325000</v>
      </c>
      <c r="J1074" s="60">
        <f t="shared" si="20"/>
        <v>0.94070695553021666</v>
      </c>
      <c r="K1074" s="33" t="s">
        <v>216</v>
      </c>
      <c r="L1074" s="33" t="s">
        <v>77</v>
      </c>
      <c r="M1074" s="33">
        <v>1</v>
      </c>
      <c r="N1074" s="26"/>
      <c r="O1074" s="21"/>
    </row>
    <row r="1075" spans="1:15" ht="101" customHeight="1">
      <c r="A1075" s="29" t="s">
        <v>211</v>
      </c>
      <c r="B1075" s="26" t="s">
        <v>1707</v>
      </c>
      <c r="C1075" s="26" t="s">
        <v>1708</v>
      </c>
      <c r="D1075" s="99">
        <v>40634</v>
      </c>
      <c r="E1075" s="26" t="s">
        <v>1631</v>
      </c>
      <c r="F1075" s="10" t="s">
        <v>2037</v>
      </c>
      <c r="G1075" s="26" t="s">
        <v>1632</v>
      </c>
      <c r="H1075" s="38">
        <v>86509500</v>
      </c>
      <c r="I1075" s="38">
        <v>75600000</v>
      </c>
      <c r="J1075" s="60">
        <f t="shared" si="20"/>
        <v>0.87389246267750942</v>
      </c>
      <c r="K1075" s="33" t="s">
        <v>216</v>
      </c>
      <c r="L1075" s="33" t="s">
        <v>77</v>
      </c>
      <c r="M1075" s="33">
        <v>3</v>
      </c>
      <c r="N1075" s="26"/>
      <c r="O1075" s="21"/>
    </row>
    <row r="1076" spans="1:15" ht="101" customHeight="1">
      <c r="A1076" s="29" t="s">
        <v>211</v>
      </c>
      <c r="B1076" s="26" t="s">
        <v>1709</v>
      </c>
      <c r="C1076" s="26" t="s">
        <v>1708</v>
      </c>
      <c r="D1076" s="99">
        <v>40634</v>
      </c>
      <c r="E1076" s="26" t="s">
        <v>1631</v>
      </c>
      <c r="F1076" s="10" t="s">
        <v>2037</v>
      </c>
      <c r="G1076" s="26" t="s">
        <v>1632</v>
      </c>
      <c r="H1076" s="38">
        <v>33883500</v>
      </c>
      <c r="I1076" s="38">
        <v>32025000</v>
      </c>
      <c r="J1076" s="60">
        <f t="shared" si="20"/>
        <v>0.94515029439107534</v>
      </c>
      <c r="K1076" s="33" t="s">
        <v>216</v>
      </c>
      <c r="L1076" s="33" t="s">
        <v>77</v>
      </c>
      <c r="M1076" s="33">
        <v>1</v>
      </c>
      <c r="N1076" s="26"/>
      <c r="O1076" s="21"/>
    </row>
    <row r="1077" spans="1:15" ht="101" customHeight="1">
      <c r="A1077" s="29" t="s">
        <v>211</v>
      </c>
      <c r="B1077" s="26" t="s">
        <v>1710</v>
      </c>
      <c r="C1077" s="26" t="s">
        <v>1708</v>
      </c>
      <c r="D1077" s="99">
        <v>40634</v>
      </c>
      <c r="E1077" s="26" t="s">
        <v>1631</v>
      </c>
      <c r="F1077" s="10" t="s">
        <v>2037</v>
      </c>
      <c r="G1077" s="26" t="s">
        <v>1632</v>
      </c>
      <c r="H1077" s="38">
        <v>2226000</v>
      </c>
      <c r="I1077" s="38">
        <v>2100000</v>
      </c>
      <c r="J1077" s="60">
        <f t="shared" si="20"/>
        <v>0.94339622641509435</v>
      </c>
      <c r="K1077" s="33" t="s">
        <v>216</v>
      </c>
      <c r="L1077" s="33" t="s">
        <v>77</v>
      </c>
      <c r="M1077" s="33">
        <v>1</v>
      </c>
      <c r="N1077" s="26"/>
      <c r="O1077" s="21"/>
    </row>
    <row r="1078" spans="1:15" ht="101" customHeight="1">
      <c r="A1078" s="29" t="s">
        <v>211</v>
      </c>
      <c r="B1078" s="26" t="s">
        <v>1711</v>
      </c>
      <c r="C1078" s="26" t="s">
        <v>1708</v>
      </c>
      <c r="D1078" s="99">
        <v>40634</v>
      </c>
      <c r="E1078" s="26" t="s">
        <v>1631</v>
      </c>
      <c r="F1078" s="10" t="s">
        <v>2037</v>
      </c>
      <c r="G1078" s="26" t="s">
        <v>1632</v>
      </c>
      <c r="H1078" s="38">
        <v>43281000</v>
      </c>
      <c r="I1078" s="38">
        <v>40950000</v>
      </c>
      <c r="J1078" s="60">
        <f t="shared" si="20"/>
        <v>0.94614264919941771</v>
      </c>
      <c r="K1078" s="33" t="s">
        <v>216</v>
      </c>
      <c r="L1078" s="33" t="s">
        <v>77</v>
      </c>
      <c r="M1078" s="33">
        <v>1</v>
      </c>
      <c r="N1078" s="26"/>
      <c r="O1078" s="21"/>
    </row>
    <row r="1079" spans="1:15" ht="101" customHeight="1">
      <c r="A1079" s="29" t="s">
        <v>211</v>
      </c>
      <c r="B1079" s="26" t="s">
        <v>1712</v>
      </c>
      <c r="C1079" s="26" t="s">
        <v>1713</v>
      </c>
      <c r="D1079" s="99">
        <v>40634</v>
      </c>
      <c r="E1079" s="26" t="s">
        <v>1631</v>
      </c>
      <c r="F1079" s="10" t="s">
        <v>2037</v>
      </c>
      <c r="G1079" s="26" t="s">
        <v>1632</v>
      </c>
      <c r="H1079" s="38">
        <v>23803500</v>
      </c>
      <c r="I1079" s="38">
        <v>22575000</v>
      </c>
      <c r="J1079" s="61">
        <v>0.94840000000000002</v>
      </c>
      <c r="K1079" s="33" t="s">
        <v>216</v>
      </c>
      <c r="L1079" s="33" t="s">
        <v>77</v>
      </c>
      <c r="M1079" s="33">
        <v>1</v>
      </c>
      <c r="N1079" s="26"/>
      <c r="O1079" s="21"/>
    </row>
    <row r="1080" spans="1:15" ht="101" customHeight="1">
      <c r="A1080" s="29" t="s">
        <v>211</v>
      </c>
      <c r="B1080" s="26" t="s">
        <v>1714</v>
      </c>
      <c r="C1080" s="26" t="s">
        <v>1713</v>
      </c>
      <c r="D1080" s="99">
        <v>40634</v>
      </c>
      <c r="E1080" s="26" t="s">
        <v>1631</v>
      </c>
      <c r="F1080" s="10" t="s">
        <v>2037</v>
      </c>
      <c r="G1080" s="26" t="s">
        <v>1632</v>
      </c>
      <c r="H1080" s="38">
        <v>6898500</v>
      </c>
      <c r="I1080" s="38">
        <v>6510000</v>
      </c>
      <c r="J1080" s="60">
        <f>I1080/H1080</f>
        <v>0.94368340943683404</v>
      </c>
      <c r="K1080" s="33" t="s">
        <v>216</v>
      </c>
      <c r="L1080" s="33" t="s">
        <v>77</v>
      </c>
      <c r="M1080" s="33">
        <v>1</v>
      </c>
      <c r="N1080" s="26"/>
      <c r="O1080" s="21"/>
    </row>
    <row r="1081" spans="1:15" ht="101" customHeight="1">
      <c r="A1081" s="29" t="s">
        <v>211</v>
      </c>
      <c r="B1081" s="26" t="s">
        <v>1715</v>
      </c>
      <c r="C1081" s="26" t="s">
        <v>1713</v>
      </c>
      <c r="D1081" s="99">
        <v>40634</v>
      </c>
      <c r="E1081" s="26" t="s">
        <v>1631</v>
      </c>
      <c r="F1081" s="10" t="s">
        <v>2037</v>
      </c>
      <c r="G1081" s="26" t="s">
        <v>1632</v>
      </c>
      <c r="H1081" s="38">
        <v>28980000</v>
      </c>
      <c r="I1081" s="38">
        <v>27300000</v>
      </c>
      <c r="J1081" s="60">
        <f>I1081/H1081</f>
        <v>0.94202898550724634</v>
      </c>
      <c r="K1081" s="33" t="s">
        <v>216</v>
      </c>
      <c r="L1081" s="33" t="s">
        <v>77</v>
      </c>
      <c r="M1081" s="33">
        <v>1</v>
      </c>
      <c r="N1081" s="26"/>
      <c r="O1081" s="21"/>
    </row>
    <row r="1082" spans="1:15" ht="101" customHeight="1">
      <c r="A1082" s="29" t="s">
        <v>211</v>
      </c>
      <c r="B1082" s="26" t="s">
        <v>1716</v>
      </c>
      <c r="C1082" s="26" t="s">
        <v>1713</v>
      </c>
      <c r="D1082" s="99">
        <v>40634</v>
      </c>
      <c r="E1082" s="26" t="s">
        <v>1631</v>
      </c>
      <c r="F1082" s="10" t="s">
        <v>2037</v>
      </c>
      <c r="G1082" s="26" t="s">
        <v>1632</v>
      </c>
      <c r="H1082" s="38">
        <v>136426500</v>
      </c>
      <c r="I1082" s="38">
        <v>129150000</v>
      </c>
      <c r="J1082" s="61">
        <f>I1082/H1082</f>
        <v>0.94666358808589235</v>
      </c>
      <c r="K1082" s="33" t="s">
        <v>216</v>
      </c>
      <c r="L1082" s="33" t="s">
        <v>77</v>
      </c>
      <c r="M1082" s="33">
        <v>2</v>
      </c>
      <c r="N1082" s="26"/>
      <c r="O1082" s="21"/>
    </row>
    <row r="1083" spans="1:15" ht="101" customHeight="1">
      <c r="A1083" s="29" t="s">
        <v>211</v>
      </c>
      <c r="B1083" s="26" t="s">
        <v>1717</v>
      </c>
      <c r="C1083" s="26" t="s">
        <v>1713</v>
      </c>
      <c r="D1083" s="99">
        <v>40634</v>
      </c>
      <c r="E1083" s="26" t="s">
        <v>1631</v>
      </c>
      <c r="F1083" s="10" t="s">
        <v>2037</v>
      </c>
      <c r="G1083" s="26" t="s">
        <v>1632</v>
      </c>
      <c r="H1083" s="38">
        <v>68092500</v>
      </c>
      <c r="I1083" s="38">
        <v>60900000</v>
      </c>
      <c r="J1083" s="60">
        <f t="shared" ref="J1083:J1089" si="21">I1083/H1083</f>
        <v>0.89437162683114879</v>
      </c>
      <c r="K1083" s="33" t="s">
        <v>216</v>
      </c>
      <c r="L1083" s="33" t="s">
        <v>77</v>
      </c>
      <c r="M1083" s="33">
        <v>3</v>
      </c>
      <c r="N1083" s="26"/>
      <c r="O1083" s="21"/>
    </row>
    <row r="1084" spans="1:15" ht="101" customHeight="1">
      <c r="A1084" s="29" t="s">
        <v>211</v>
      </c>
      <c r="B1084" s="26" t="s">
        <v>1718</v>
      </c>
      <c r="C1084" s="26" t="s">
        <v>1713</v>
      </c>
      <c r="D1084" s="99">
        <v>40634</v>
      </c>
      <c r="E1084" s="26" t="s">
        <v>1631</v>
      </c>
      <c r="F1084" s="10" t="s">
        <v>2037</v>
      </c>
      <c r="G1084" s="26" t="s">
        <v>1632</v>
      </c>
      <c r="H1084" s="38">
        <v>15613500</v>
      </c>
      <c r="I1084" s="38">
        <v>14700000</v>
      </c>
      <c r="J1084" s="60">
        <f t="shared" si="21"/>
        <v>0.94149293880295892</v>
      </c>
      <c r="K1084" s="33" t="s">
        <v>216</v>
      </c>
      <c r="L1084" s="33" t="s">
        <v>77</v>
      </c>
      <c r="M1084" s="33">
        <v>1</v>
      </c>
      <c r="N1084" s="26"/>
      <c r="O1084" s="21"/>
    </row>
    <row r="1085" spans="1:15" ht="101" customHeight="1">
      <c r="A1085" s="29" t="s">
        <v>211</v>
      </c>
      <c r="B1085" s="26" t="s">
        <v>1719</v>
      </c>
      <c r="C1085" s="26" t="s">
        <v>1713</v>
      </c>
      <c r="D1085" s="99">
        <v>40634</v>
      </c>
      <c r="E1085" s="26" t="s">
        <v>1631</v>
      </c>
      <c r="F1085" s="10" t="s">
        <v>2037</v>
      </c>
      <c r="G1085" s="26" t="s">
        <v>1632</v>
      </c>
      <c r="H1085" s="38">
        <v>58789500</v>
      </c>
      <c r="I1085" s="38">
        <v>55125000</v>
      </c>
      <c r="J1085" s="60">
        <f t="shared" si="21"/>
        <v>0.93766744061439544</v>
      </c>
      <c r="K1085" s="33" t="s">
        <v>216</v>
      </c>
      <c r="L1085" s="33" t="s">
        <v>77</v>
      </c>
      <c r="M1085" s="33">
        <v>1</v>
      </c>
      <c r="N1085" s="26"/>
      <c r="O1085" s="21"/>
    </row>
    <row r="1086" spans="1:15" ht="101" customHeight="1">
      <c r="A1086" s="29" t="s">
        <v>211</v>
      </c>
      <c r="B1086" s="26" t="s">
        <v>1720</v>
      </c>
      <c r="C1086" s="26" t="s">
        <v>1713</v>
      </c>
      <c r="D1086" s="99">
        <v>40634</v>
      </c>
      <c r="E1086" s="26" t="s">
        <v>1631</v>
      </c>
      <c r="F1086" s="10" t="s">
        <v>2037</v>
      </c>
      <c r="G1086" s="26" t="s">
        <v>1632</v>
      </c>
      <c r="H1086" s="38">
        <v>22249500</v>
      </c>
      <c r="I1086" s="38">
        <v>21000000</v>
      </c>
      <c r="J1086" s="60">
        <f t="shared" si="21"/>
        <v>0.94384143463898063</v>
      </c>
      <c r="K1086" s="33" t="s">
        <v>216</v>
      </c>
      <c r="L1086" s="33" t="s">
        <v>77</v>
      </c>
      <c r="M1086" s="33">
        <v>1</v>
      </c>
      <c r="N1086" s="26"/>
      <c r="O1086" s="21"/>
    </row>
    <row r="1087" spans="1:15" ht="101" customHeight="1">
      <c r="A1087" s="29" t="s">
        <v>211</v>
      </c>
      <c r="B1087" s="26" t="s">
        <v>1721</v>
      </c>
      <c r="C1087" s="26" t="s">
        <v>1722</v>
      </c>
      <c r="D1087" s="99">
        <v>40634</v>
      </c>
      <c r="E1087" s="26" t="s">
        <v>1631</v>
      </c>
      <c r="F1087" s="10" t="s">
        <v>2037</v>
      </c>
      <c r="G1087" s="26" t="s">
        <v>1632</v>
      </c>
      <c r="H1087" s="38">
        <v>4462500</v>
      </c>
      <c r="I1087" s="38">
        <v>4200000</v>
      </c>
      <c r="J1087" s="60">
        <f t="shared" si="21"/>
        <v>0.94117647058823528</v>
      </c>
      <c r="K1087" s="33" t="s">
        <v>216</v>
      </c>
      <c r="L1087" s="33" t="s">
        <v>77</v>
      </c>
      <c r="M1087" s="33">
        <v>3</v>
      </c>
      <c r="N1087" s="26"/>
      <c r="O1087" s="21"/>
    </row>
    <row r="1088" spans="1:15" ht="101" customHeight="1">
      <c r="A1088" s="29" t="s">
        <v>211</v>
      </c>
      <c r="B1088" s="26" t="s">
        <v>1723</v>
      </c>
      <c r="C1088" s="26" t="s">
        <v>1722</v>
      </c>
      <c r="D1088" s="99">
        <v>40634</v>
      </c>
      <c r="E1088" s="26" t="s">
        <v>1631</v>
      </c>
      <c r="F1088" s="10" t="s">
        <v>2037</v>
      </c>
      <c r="G1088" s="26" t="s">
        <v>1632</v>
      </c>
      <c r="H1088" s="38">
        <v>9250500</v>
      </c>
      <c r="I1088" s="38">
        <v>8400000</v>
      </c>
      <c r="J1088" s="60">
        <f t="shared" si="21"/>
        <v>0.90805902383654935</v>
      </c>
      <c r="K1088" s="33" t="s">
        <v>216</v>
      </c>
      <c r="L1088" s="33" t="s">
        <v>77</v>
      </c>
      <c r="M1088" s="33">
        <v>3</v>
      </c>
      <c r="N1088" s="26"/>
      <c r="O1088" s="21"/>
    </row>
    <row r="1089" spans="1:15" ht="101" customHeight="1">
      <c r="A1089" s="29" t="s">
        <v>211</v>
      </c>
      <c r="B1089" s="26" t="s">
        <v>1724</v>
      </c>
      <c r="C1089" s="26" t="s">
        <v>1722</v>
      </c>
      <c r="D1089" s="99">
        <v>40634</v>
      </c>
      <c r="E1089" s="26" t="s">
        <v>1631</v>
      </c>
      <c r="F1089" s="10" t="s">
        <v>2037</v>
      </c>
      <c r="G1089" s="26" t="s">
        <v>1632</v>
      </c>
      <c r="H1089" s="38">
        <v>12369000</v>
      </c>
      <c r="I1089" s="38">
        <v>11550000</v>
      </c>
      <c r="J1089" s="60">
        <f t="shared" si="21"/>
        <v>0.93378607809847203</v>
      </c>
      <c r="K1089" s="33" t="s">
        <v>216</v>
      </c>
      <c r="L1089" s="33" t="s">
        <v>77</v>
      </c>
      <c r="M1089" s="33">
        <v>1</v>
      </c>
      <c r="N1089" s="26"/>
      <c r="O1089" s="21"/>
    </row>
    <row r="1090" spans="1:15" ht="101" customHeight="1">
      <c r="A1090" s="29" t="s">
        <v>211</v>
      </c>
      <c r="B1090" s="26" t="s">
        <v>1725</v>
      </c>
      <c r="C1090" s="26" t="s">
        <v>1722</v>
      </c>
      <c r="D1090" s="99">
        <v>40634</v>
      </c>
      <c r="E1090" s="26" t="s">
        <v>1631</v>
      </c>
      <c r="F1090" s="10" t="s">
        <v>2037</v>
      </c>
      <c r="G1090" s="26" t="s">
        <v>1632</v>
      </c>
      <c r="H1090" s="38">
        <v>34891500</v>
      </c>
      <c r="I1090" s="38">
        <v>33075000</v>
      </c>
      <c r="J1090" s="61">
        <f t="shared" ref="J1090:J1105" si="22">I1090/H1090</f>
        <v>0.94793860969003907</v>
      </c>
      <c r="K1090" s="33" t="s">
        <v>216</v>
      </c>
      <c r="L1090" s="33" t="s">
        <v>77</v>
      </c>
      <c r="M1090" s="33">
        <v>1</v>
      </c>
      <c r="N1090" s="26"/>
      <c r="O1090" s="21"/>
    </row>
    <row r="1091" spans="1:15" ht="101" customHeight="1">
      <c r="A1091" s="29" t="s">
        <v>211</v>
      </c>
      <c r="B1091" s="26" t="s">
        <v>1726</v>
      </c>
      <c r="C1091" s="26" t="s">
        <v>1722</v>
      </c>
      <c r="D1091" s="99">
        <v>40634</v>
      </c>
      <c r="E1091" s="26" t="s">
        <v>1631</v>
      </c>
      <c r="F1091" s="10" t="s">
        <v>2037</v>
      </c>
      <c r="G1091" s="26" t="s">
        <v>1632</v>
      </c>
      <c r="H1091" s="38">
        <v>15246000</v>
      </c>
      <c r="I1091" s="38">
        <v>14175000</v>
      </c>
      <c r="J1091" s="60">
        <f t="shared" si="22"/>
        <v>0.92975206611570249</v>
      </c>
      <c r="K1091" s="33" t="s">
        <v>216</v>
      </c>
      <c r="L1091" s="33" t="s">
        <v>77</v>
      </c>
      <c r="M1091" s="33">
        <v>1</v>
      </c>
      <c r="N1091" s="26"/>
      <c r="O1091" s="21"/>
    </row>
    <row r="1092" spans="1:15" ht="101" customHeight="1">
      <c r="A1092" s="29" t="s">
        <v>211</v>
      </c>
      <c r="B1092" s="26" t="s">
        <v>1727</v>
      </c>
      <c r="C1092" s="26" t="s">
        <v>1722</v>
      </c>
      <c r="D1092" s="99">
        <v>40634</v>
      </c>
      <c r="E1092" s="26" t="s">
        <v>1631</v>
      </c>
      <c r="F1092" s="10" t="s">
        <v>2037</v>
      </c>
      <c r="G1092" s="26" t="s">
        <v>1632</v>
      </c>
      <c r="H1092" s="38">
        <v>77343000</v>
      </c>
      <c r="I1092" s="38">
        <v>72975000</v>
      </c>
      <c r="J1092" s="60">
        <f t="shared" si="22"/>
        <v>0.94352430084170513</v>
      </c>
      <c r="K1092" s="33" t="s">
        <v>216</v>
      </c>
      <c r="L1092" s="33" t="s">
        <v>77</v>
      </c>
      <c r="M1092" s="33">
        <v>1</v>
      </c>
      <c r="N1092" s="26"/>
      <c r="O1092" s="21"/>
    </row>
    <row r="1093" spans="1:15" ht="101" customHeight="1">
      <c r="A1093" s="29" t="s">
        <v>211</v>
      </c>
      <c r="B1093" s="26" t="s">
        <v>1728</v>
      </c>
      <c r="C1093" s="26" t="s">
        <v>1722</v>
      </c>
      <c r="D1093" s="99">
        <v>40634</v>
      </c>
      <c r="E1093" s="26" t="s">
        <v>1631</v>
      </c>
      <c r="F1093" s="10" t="s">
        <v>2037</v>
      </c>
      <c r="G1093" s="26" t="s">
        <v>1632</v>
      </c>
      <c r="H1093" s="38">
        <v>104569500</v>
      </c>
      <c r="I1093" s="38">
        <v>99225000</v>
      </c>
      <c r="J1093" s="61">
        <f t="shared" si="22"/>
        <v>0.94889045084847878</v>
      </c>
      <c r="K1093" s="33" t="s">
        <v>216</v>
      </c>
      <c r="L1093" s="33" t="s">
        <v>77</v>
      </c>
      <c r="M1093" s="33">
        <v>2</v>
      </c>
      <c r="N1093" s="26"/>
      <c r="O1093" s="21"/>
    </row>
    <row r="1094" spans="1:15" ht="101" customHeight="1">
      <c r="A1094" s="29" t="s">
        <v>211</v>
      </c>
      <c r="B1094" s="26" t="s">
        <v>1729</v>
      </c>
      <c r="C1094" s="26" t="s">
        <v>1722</v>
      </c>
      <c r="D1094" s="99">
        <v>40634</v>
      </c>
      <c r="E1094" s="26" t="s">
        <v>1631</v>
      </c>
      <c r="F1094" s="10" t="s">
        <v>2037</v>
      </c>
      <c r="G1094" s="26" t="s">
        <v>1632</v>
      </c>
      <c r="H1094" s="38">
        <v>29400000</v>
      </c>
      <c r="I1094" s="38">
        <v>27825000</v>
      </c>
      <c r="J1094" s="61">
        <f t="shared" si="22"/>
        <v>0.9464285714285714</v>
      </c>
      <c r="K1094" s="33" t="s">
        <v>216</v>
      </c>
      <c r="L1094" s="33" t="s">
        <v>77</v>
      </c>
      <c r="M1094" s="33">
        <v>1</v>
      </c>
      <c r="N1094" s="26"/>
      <c r="O1094" s="21"/>
    </row>
    <row r="1095" spans="1:15" ht="101" customHeight="1">
      <c r="A1095" s="29" t="s">
        <v>211</v>
      </c>
      <c r="B1095" s="26" t="s">
        <v>1730</v>
      </c>
      <c r="C1095" s="26" t="s">
        <v>1722</v>
      </c>
      <c r="D1095" s="99">
        <v>40634</v>
      </c>
      <c r="E1095" s="26" t="s">
        <v>1631</v>
      </c>
      <c r="F1095" s="10" t="s">
        <v>2037</v>
      </c>
      <c r="G1095" s="26" t="s">
        <v>1632</v>
      </c>
      <c r="H1095" s="38">
        <v>21294000</v>
      </c>
      <c r="I1095" s="38">
        <v>19950000</v>
      </c>
      <c r="J1095" s="60">
        <f t="shared" si="22"/>
        <v>0.93688362919132151</v>
      </c>
      <c r="K1095" s="33" t="s">
        <v>216</v>
      </c>
      <c r="L1095" s="33" t="s">
        <v>77</v>
      </c>
      <c r="M1095" s="33">
        <v>1</v>
      </c>
      <c r="N1095" s="26"/>
      <c r="O1095" s="21"/>
    </row>
    <row r="1096" spans="1:15" ht="101" customHeight="1">
      <c r="A1096" s="29" t="s">
        <v>211</v>
      </c>
      <c r="B1096" s="26" t="s">
        <v>1731</v>
      </c>
      <c r="C1096" s="26" t="s">
        <v>1722</v>
      </c>
      <c r="D1096" s="99">
        <v>40925</v>
      </c>
      <c r="E1096" s="26" t="s">
        <v>1631</v>
      </c>
      <c r="F1096" s="10" t="s">
        <v>2037</v>
      </c>
      <c r="G1096" s="26" t="s">
        <v>1632</v>
      </c>
      <c r="H1096" s="38">
        <v>3706500</v>
      </c>
      <c r="I1096" s="38">
        <v>2940000</v>
      </c>
      <c r="J1096" s="60">
        <f t="shared" si="22"/>
        <v>0.79320113314447593</v>
      </c>
      <c r="K1096" s="33" t="s">
        <v>216</v>
      </c>
      <c r="L1096" s="33" t="s">
        <v>77</v>
      </c>
      <c r="M1096" s="33">
        <v>3</v>
      </c>
      <c r="N1096" s="26"/>
      <c r="O1096" s="21"/>
    </row>
    <row r="1097" spans="1:15" ht="101" customHeight="1">
      <c r="A1097" s="29" t="s">
        <v>211</v>
      </c>
      <c r="B1097" s="26" t="s">
        <v>1732</v>
      </c>
      <c r="C1097" s="26" t="s">
        <v>1733</v>
      </c>
      <c r="D1097" s="99">
        <v>40634</v>
      </c>
      <c r="E1097" s="26" t="s">
        <v>1631</v>
      </c>
      <c r="F1097" s="10" t="s">
        <v>2037</v>
      </c>
      <c r="G1097" s="26" t="s">
        <v>1632</v>
      </c>
      <c r="H1097" s="38">
        <v>24675000</v>
      </c>
      <c r="I1097" s="38">
        <v>22050000</v>
      </c>
      <c r="J1097" s="60">
        <f t="shared" si="22"/>
        <v>0.8936170212765957</v>
      </c>
      <c r="K1097" s="33" t="s">
        <v>216</v>
      </c>
      <c r="L1097" s="33" t="s">
        <v>77</v>
      </c>
      <c r="M1097" s="33">
        <v>3</v>
      </c>
      <c r="N1097" s="26"/>
      <c r="O1097" s="21"/>
    </row>
    <row r="1098" spans="1:15" ht="101" customHeight="1">
      <c r="A1098" s="29" t="s">
        <v>211</v>
      </c>
      <c r="B1098" s="26" t="s">
        <v>1734</v>
      </c>
      <c r="C1098" s="26" t="s">
        <v>1733</v>
      </c>
      <c r="D1098" s="99">
        <v>40634</v>
      </c>
      <c r="E1098" s="26" t="s">
        <v>1631</v>
      </c>
      <c r="F1098" s="10" t="s">
        <v>2037</v>
      </c>
      <c r="G1098" s="26" t="s">
        <v>1632</v>
      </c>
      <c r="H1098" s="38">
        <v>52657500</v>
      </c>
      <c r="I1098" s="38">
        <v>49875000</v>
      </c>
      <c r="J1098" s="61">
        <f t="shared" si="22"/>
        <v>0.94715852442671988</v>
      </c>
      <c r="K1098" s="33" t="s">
        <v>216</v>
      </c>
      <c r="L1098" s="33" t="s">
        <v>77</v>
      </c>
      <c r="M1098" s="33">
        <v>4</v>
      </c>
      <c r="N1098" s="26"/>
      <c r="O1098" s="21"/>
    </row>
    <row r="1099" spans="1:15" ht="101" customHeight="1">
      <c r="A1099" s="29" t="s">
        <v>211</v>
      </c>
      <c r="B1099" s="26" t="s">
        <v>1735</v>
      </c>
      <c r="C1099" s="26" t="s">
        <v>1733</v>
      </c>
      <c r="D1099" s="99">
        <v>40634</v>
      </c>
      <c r="E1099" s="26" t="s">
        <v>1631</v>
      </c>
      <c r="F1099" s="10" t="s">
        <v>2037</v>
      </c>
      <c r="G1099" s="26" t="s">
        <v>1632</v>
      </c>
      <c r="H1099" s="38">
        <v>104391000</v>
      </c>
      <c r="I1099" s="38">
        <v>98700000</v>
      </c>
      <c r="J1099" s="60">
        <f t="shared" si="22"/>
        <v>0.94548380607523641</v>
      </c>
      <c r="K1099" s="33" t="s">
        <v>216</v>
      </c>
      <c r="L1099" s="33" t="s">
        <v>77</v>
      </c>
      <c r="M1099" s="33">
        <v>2</v>
      </c>
      <c r="N1099" s="26"/>
      <c r="O1099" s="21"/>
    </row>
    <row r="1100" spans="1:15" ht="101" customHeight="1">
      <c r="A1100" s="29" t="s">
        <v>211</v>
      </c>
      <c r="B1100" s="26" t="s">
        <v>1736</v>
      </c>
      <c r="C1100" s="26" t="s">
        <v>1733</v>
      </c>
      <c r="D1100" s="99">
        <v>40634</v>
      </c>
      <c r="E1100" s="26" t="s">
        <v>1631</v>
      </c>
      <c r="F1100" s="10" t="s">
        <v>2037</v>
      </c>
      <c r="G1100" s="26" t="s">
        <v>1632</v>
      </c>
      <c r="H1100" s="38">
        <v>70570500</v>
      </c>
      <c r="I1100" s="38">
        <v>65625000</v>
      </c>
      <c r="J1100" s="60">
        <f t="shared" si="22"/>
        <v>0.92992114268710013</v>
      </c>
      <c r="K1100" s="33" t="s">
        <v>216</v>
      </c>
      <c r="L1100" s="33" t="s">
        <v>77</v>
      </c>
      <c r="M1100" s="33">
        <v>3</v>
      </c>
      <c r="N1100" s="26"/>
      <c r="O1100" s="21"/>
    </row>
    <row r="1101" spans="1:15" ht="101" customHeight="1">
      <c r="A1101" s="29" t="s">
        <v>211</v>
      </c>
      <c r="B1101" s="26" t="s">
        <v>1737</v>
      </c>
      <c r="C1101" s="26" t="s">
        <v>1733</v>
      </c>
      <c r="D1101" s="99">
        <v>40634</v>
      </c>
      <c r="E1101" s="26" t="s">
        <v>1631</v>
      </c>
      <c r="F1101" s="10" t="s">
        <v>2037</v>
      </c>
      <c r="G1101" s="26" t="s">
        <v>1632</v>
      </c>
      <c r="H1101" s="38">
        <v>134662500</v>
      </c>
      <c r="I1101" s="38">
        <v>127575000</v>
      </c>
      <c r="J1101" s="61">
        <f t="shared" si="22"/>
        <v>0.94736842105263153</v>
      </c>
      <c r="K1101" s="33" t="s">
        <v>216</v>
      </c>
      <c r="L1101" s="33" t="s">
        <v>77</v>
      </c>
      <c r="M1101" s="33">
        <v>1</v>
      </c>
      <c r="N1101" s="26"/>
      <c r="O1101" s="21"/>
    </row>
    <row r="1102" spans="1:15" ht="101" customHeight="1">
      <c r="A1102" s="29" t="s">
        <v>211</v>
      </c>
      <c r="B1102" s="26" t="s">
        <v>1738</v>
      </c>
      <c r="C1102" s="26" t="s">
        <v>1733</v>
      </c>
      <c r="D1102" s="99">
        <v>40634</v>
      </c>
      <c r="E1102" s="26" t="s">
        <v>1631</v>
      </c>
      <c r="F1102" s="10" t="s">
        <v>2037</v>
      </c>
      <c r="G1102" s="26" t="s">
        <v>1632</v>
      </c>
      <c r="H1102" s="38">
        <v>56458500</v>
      </c>
      <c r="I1102" s="38">
        <v>53550000</v>
      </c>
      <c r="J1102" s="61">
        <f t="shared" si="22"/>
        <v>0.94848428491724013</v>
      </c>
      <c r="K1102" s="33" t="s">
        <v>216</v>
      </c>
      <c r="L1102" s="33" t="s">
        <v>77</v>
      </c>
      <c r="M1102" s="33">
        <v>1</v>
      </c>
      <c r="N1102" s="26"/>
      <c r="O1102" s="21"/>
    </row>
    <row r="1103" spans="1:15" ht="101" customHeight="1">
      <c r="A1103" s="29" t="s">
        <v>211</v>
      </c>
      <c r="B1103" s="26" t="s">
        <v>1739</v>
      </c>
      <c r="C1103" s="26" t="s">
        <v>1733</v>
      </c>
      <c r="D1103" s="99">
        <v>40927</v>
      </c>
      <c r="E1103" s="26" t="s">
        <v>1631</v>
      </c>
      <c r="F1103" s="10" t="s">
        <v>2037</v>
      </c>
      <c r="G1103" s="26" t="s">
        <v>1632</v>
      </c>
      <c r="H1103" s="38">
        <v>4746000</v>
      </c>
      <c r="I1103" s="38">
        <v>3780000</v>
      </c>
      <c r="J1103" s="60">
        <f t="shared" si="22"/>
        <v>0.79646017699115046</v>
      </c>
      <c r="K1103" s="33" t="s">
        <v>216</v>
      </c>
      <c r="L1103" s="33" t="s">
        <v>77</v>
      </c>
      <c r="M1103" s="33">
        <v>4</v>
      </c>
      <c r="N1103" s="26"/>
      <c r="O1103" s="21"/>
    </row>
    <row r="1104" spans="1:15" ht="101" customHeight="1">
      <c r="A1104" s="29" t="s">
        <v>211</v>
      </c>
      <c r="B1104" s="26" t="s">
        <v>1740</v>
      </c>
      <c r="C1104" s="26" t="s">
        <v>1733</v>
      </c>
      <c r="D1104" s="99">
        <v>40634</v>
      </c>
      <c r="E1104" s="26" t="s">
        <v>1631</v>
      </c>
      <c r="F1104" s="10" t="s">
        <v>2037</v>
      </c>
      <c r="G1104" s="26" t="s">
        <v>1632</v>
      </c>
      <c r="H1104" s="38">
        <v>52216500</v>
      </c>
      <c r="I1104" s="38">
        <v>49350000</v>
      </c>
      <c r="J1104" s="60">
        <f t="shared" si="22"/>
        <v>0.94510355921978684</v>
      </c>
      <c r="K1104" s="33" t="s">
        <v>216</v>
      </c>
      <c r="L1104" s="33" t="s">
        <v>77</v>
      </c>
      <c r="M1104" s="33">
        <v>4</v>
      </c>
      <c r="N1104" s="26"/>
      <c r="O1104" s="21"/>
    </row>
    <row r="1105" spans="1:15" ht="101" customHeight="1">
      <c r="A1105" s="29" t="s">
        <v>211</v>
      </c>
      <c r="B1105" s="26" t="s">
        <v>1741</v>
      </c>
      <c r="C1105" s="26" t="s">
        <v>1733</v>
      </c>
      <c r="D1105" s="99">
        <v>40634</v>
      </c>
      <c r="E1105" s="26" t="s">
        <v>1631</v>
      </c>
      <c r="F1105" s="10" t="s">
        <v>2037</v>
      </c>
      <c r="G1105" s="26" t="s">
        <v>1632</v>
      </c>
      <c r="H1105" s="38">
        <v>137434500</v>
      </c>
      <c r="I1105" s="38">
        <v>130200000</v>
      </c>
      <c r="J1105" s="61">
        <f t="shared" si="22"/>
        <v>0.94736037894415159</v>
      </c>
      <c r="K1105" s="33" t="s">
        <v>216</v>
      </c>
      <c r="L1105" s="33" t="s">
        <v>77</v>
      </c>
      <c r="M1105" s="33">
        <v>4</v>
      </c>
      <c r="N1105" s="26"/>
      <c r="O1105" s="21"/>
    </row>
    <row r="1106" spans="1:15" ht="101" customHeight="1">
      <c r="A1106" s="29" t="s">
        <v>211</v>
      </c>
      <c r="B1106" s="26" t="s">
        <v>1742</v>
      </c>
      <c r="C1106" s="26" t="s">
        <v>1733</v>
      </c>
      <c r="D1106" s="99">
        <v>40634</v>
      </c>
      <c r="E1106" s="26" t="s">
        <v>1631</v>
      </c>
      <c r="F1106" s="10" t="s">
        <v>2037</v>
      </c>
      <c r="G1106" s="26" t="s">
        <v>1632</v>
      </c>
      <c r="H1106" s="38">
        <v>43438500</v>
      </c>
      <c r="I1106" s="38">
        <v>40950000</v>
      </c>
      <c r="J1106" s="60">
        <f t="shared" ref="J1106:J1111" si="23">I1106/H1106</f>
        <v>0.94271211022480061</v>
      </c>
      <c r="K1106" s="33" t="s">
        <v>216</v>
      </c>
      <c r="L1106" s="33" t="s">
        <v>77</v>
      </c>
      <c r="M1106" s="33">
        <v>1</v>
      </c>
      <c r="N1106" s="26"/>
      <c r="O1106" s="21"/>
    </row>
    <row r="1107" spans="1:15" ht="101" customHeight="1">
      <c r="A1107" s="29" t="s">
        <v>211</v>
      </c>
      <c r="B1107" s="26" t="s">
        <v>1743</v>
      </c>
      <c r="C1107" s="26" t="s">
        <v>1744</v>
      </c>
      <c r="D1107" s="99">
        <v>40634</v>
      </c>
      <c r="E1107" s="26" t="s">
        <v>1631</v>
      </c>
      <c r="F1107" s="10" t="s">
        <v>2037</v>
      </c>
      <c r="G1107" s="26" t="s">
        <v>1632</v>
      </c>
      <c r="H1107" s="38">
        <v>14133000</v>
      </c>
      <c r="I1107" s="38">
        <v>13125000</v>
      </c>
      <c r="J1107" s="60">
        <f t="shared" si="23"/>
        <v>0.92867756315007433</v>
      </c>
      <c r="K1107" s="33" t="s">
        <v>216</v>
      </c>
      <c r="L1107" s="33" t="s">
        <v>77</v>
      </c>
      <c r="M1107" s="33">
        <v>1</v>
      </c>
      <c r="N1107" s="26"/>
      <c r="O1107" s="21"/>
    </row>
    <row r="1108" spans="1:15" ht="101" customHeight="1">
      <c r="A1108" s="29" t="s">
        <v>211</v>
      </c>
      <c r="B1108" s="26" t="s">
        <v>1745</v>
      </c>
      <c r="C1108" s="26" t="s">
        <v>1744</v>
      </c>
      <c r="D1108" s="99">
        <v>40634</v>
      </c>
      <c r="E1108" s="26" t="s">
        <v>1631</v>
      </c>
      <c r="F1108" s="10" t="s">
        <v>2037</v>
      </c>
      <c r="G1108" s="26" t="s">
        <v>1632</v>
      </c>
      <c r="H1108" s="38">
        <v>1008000</v>
      </c>
      <c r="I1108" s="38">
        <v>945000</v>
      </c>
      <c r="J1108" s="60">
        <f t="shared" si="23"/>
        <v>0.9375</v>
      </c>
      <c r="K1108" s="33" t="s">
        <v>216</v>
      </c>
      <c r="L1108" s="33" t="s">
        <v>77</v>
      </c>
      <c r="M1108" s="33">
        <v>1</v>
      </c>
      <c r="N1108" s="26"/>
      <c r="O1108" s="21"/>
    </row>
    <row r="1109" spans="1:15" ht="101" customHeight="1">
      <c r="A1109" s="29" t="s">
        <v>211</v>
      </c>
      <c r="B1109" s="26" t="s">
        <v>1746</v>
      </c>
      <c r="C1109" s="26" t="s">
        <v>1747</v>
      </c>
      <c r="D1109" s="99">
        <v>40634</v>
      </c>
      <c r="E1109" s="26" t="s">
        <v>1631</v>
      </c>
      <c r="F1109" s="10" t="s">
        <v>2037</v>
      </c>
      <c r="G1109" s="26" t="s">
        <v>1632</v>
      </c>
      <c r="H1109" s="38">
        <v>51051000</v>
      </c>
      <c r="I1109" s="38">
        <v>47775000</v>
      </c>
      <c r="J1109" s="60">
        <f t="shared" si="23"/>
        <v>0.93582887700534756</v>
      </c>
      <c r="K1109" s="33" t="s">
        <v>216</v>
      </c>
      <c r="L1109" s="33" t="s">
        <v>77</v>
      </c>
      <c r="M1109" s="33">
        <v>1</v>
      </c>
      <c r="N1109" s="26"/>
      <c r="O1109" s="21"/>
    </row>
    <row r="1110" spans="1:15" ht="101" customHeight="1">
      <c r="A1110" s="29" t="s">
        <v>211</v>
      </c>
      <c r="B1110" s="26" t="s">
        <v>1748</v>
      </c>
      <c r="C1110" s="26" t="s">
        <v>1749</v>
      </c>
      <c r="D1110" s="99">
        <v>40634</v>
      </c>
      <c r="E1110" s="26" t="s">
        <v>1631</v>
      </c>
      <c r="F1110" s="10" t="s">
        <v>2037</v>
      </c>
      <c r="G1110" s="26" t="s">
        <v>1632</v>
      </c>
      <c r="H1110" s="38">
        <v>27625500</v>
      </c>
      <c r="I1110" s="38">
        <v>24675000</v>
      </c>
      <c r="J1110" s="60">
        <f t="shared" si="23"/>
        <v>0.89319650323071076</v>
      </c>
      <c r="K1110" s="33" t="s">
        <v>216</v>
      </c>
      <c r="L1110" s="33" t="s">
        <v>77</v>
      </c>
      <c r="M1110" s="33">
        <v>2</v>
      </c>
      <c r="N1110" s="26"/>
      <c r="O1110" s="21"/>
    </row>
    <row r="1111" spans="1:15" ht="101" customHeight="1">
      <c r="A1111" s="29" t="s">
        <v>211</v>
      </c>
      <c r="B1111" s="26" t="s">
        <v>1750</v>
      </c>
      <c r="C1111" s="26" t="s">
        <v>1749</v>
      </c>
      <c r="D1111" s="99">
        <v>40694</v>
      </c>
      <c r="E1111" s="26" t="s">
        <v>1634</v>
      </c>
      <c r="F1111" s="10" t="s">
        <v>2023</v>
      </c>
      <c r="G1111" s="26" t="s">
        <v>1632</v>
      </c>
      <c r="H1111" s="38">
        <v>142401000</v>
      </c>
      <c r="I1111" s="38">
        <v>133350000</v>
      </c>
      <c r="J1111" s="60">
        <f t="shared" si="23"/>
        <v>0.93644005308951483</v>
      </c>
      <c r="K1111" s="33" t="s">
        <v>243</v>
      </c>
      <c r="L1111" s="33" t="s">
        <v>77</v>
      </c>
      <c r="M1111" s="33">
        <v>2</v>
      </c>
      <c r="N1111" s="26"/>
      <c r="O1111" s="21"/>
    </row>
    <row r="1112" spans="1:15" ht="101" customHeight="1">
      <c r="A1112" s="29" t="s">
        <v>211</v>
      </c>
      <c r="B1112" s="26" t="s">
        <v>1751</v>
      </c>
      <c r="C1112" s="26" t="s">
        <v>1752</v>
      </c>
      <c r="D1112" s="99">
        <v>40829</v>
      </c>
      <c r="E1112" s="26" t="s">
        <v>1638</v>
      </c>
      <c r="F1112" s="10" t="s">
        <v>2003</v>
      </c>
      <c r="G1112" s="26" t="s">
        <v>1753</v>
      </c>
      <c r="H1112" s="38">
        <v>2247000</v>
      </c>
      <c r="I1112" s="38">
        <v>2205000</v>
      </c>
      <c r="J1112" s="61">
        <f>I1112/H1112</f>
        <v>0.98130841121495327</v>
      </c>
      <c r="K1112" s="33" t="s">
        <v>243</v>
      </c>
      <c r="L1112" s="33" t="s">
        <v>77</v>
      </c>
      <c r="M1112" s="33">
        <v>1</v>
      </c>
      <c r="N1112" s="26" t="s">
        <v>1754</v>
      </c>
      <c r="O1112" s="21"/>
    </row>
    <row r="1113" spans="1:15" ht="101" customHeight="1">
      <c r="A1113" s="29" t="s">
        <v>211</v>
      </c>
      <c r="B1113" s="26" t="s">
        <v>1755</v>
      </c>
      <c r="C1113" s="26" t="s">
        <v>1733</v>
      </c>
      <c r="D1113" s="99">
        <v>40745</v>
      </c>
      <c r="E1113" s="26" t="s">
        <v>1638</v>
      </c>
      <c r="F1113" s="10" t="s">
        <v>2003</v>
      </c>
      <c r="G1113" s="26" t="s">
        <v>1753</v>
      </c>
      <c r="H1113" s="38">
        <v>2457000</v>
      </c>
      <c r="I1113" s="38">
        <v>1953000</v>
      </c>
      <c r="J1113" s="60">
        <f>I1113/H1113</f>
        <v>0.79487179487179482</v>
      </c>
      <c r="K1113" s="33" t="s">
        <v>243</v>
      </c>
      <c r="L1113" s="33" t="s">
        <v>77</v>
      </c>
      <c r="M1113" s="33">
        <v>2</v>
      </c>
      <c r="N1113" s="26" t="s">
        <v>1754</v>
      </c>
      <c r="O1113" s="21"/>
    </row>
    <row r="1114" spans="1:15" ht="101" customHeight="1">
      <c r="A1114" s="29" t="s">
        <v>211</v>
      </c>
      <c r="B1114" s="26" t="s">
        <v>1756</v>
      </c>
      <c r="C1114" s="26" t="s">
        <v>1733</v>
      </c>
      <c r="D1114" s="99">
        <v>40844</v>
      </c>
      <c r="E1114" s="26" t="s">
        <v>1641</v>
      </c>
      <c r="F1114" s="10" t="s">
        <v>205</v>
      </c>
      <c r="G1114" s="26" t="s">
        <v>1753</v>
      </c>
      <c r="H1114" s="38">
        <v>1291500</v>
      </c>
      <c r="I1114" s="38">
        <v>1155000</v>
      </c>
      <c r="J1114" s="60">
        <f>I1114/H1114</f>
        <v>0.89430894308943087</v>
      </c>
      <c r="K1114" s="33" t="s">
        <v>243</v>
      </c>
      <c r="L1114" s="33" t="s">
        <v>77</v>
      </c>
      <c r="M1114" s="33">
        <v>2</v>
      </c>
      <c r="N1114" s="26" t="s">
        <v>1754</v>
      </c>
      <c r="O1114" s="21"/>
    </row>
    <row r="1115" spans="1:15" ht="101" customHeight="1">
      <c r="A1115" s="29" t="s">
        <v>211</v>
      </c>
      <c r="B1115" s="26" t="s">
        <v>1757</v>
      </c>
      <c r="C1115" s="26" t="s">
        <v>1733</v>
      </c>
      <c r="D1115" s="99">
        <v>40885</v>
      </c>
      <c r="E1115" s="26" t="s">
        <v>1641</v>
      </c>
      <c r="F1115" s="10" t="s">
        <v>205</v>
      </c>
      <c r="G1115" s="26" t="s">
        <v>1753</v>
      </c>
      <c r="H1115" s="38">
        <v>1879500</v>
      </c>
      <c r="I1115" s="38">
        <v>1260000</v>
      </c>
      <c r="J1115" s="60">
        <f>I1115/H1115</f>
        <v>0.67039106145251393</v>
      </c>
      <c r="K1115" s="33" t="s">
        <v>243</v>
      </c>
      <c r="L1115" s="33" t="s">
        <v>77</v>
      </c>
      <c r="M1115" s="33">
        <v>2</v>
      </c>
      <c r="N1115" s="26" t="s">
        <v>1754</v>
      </c>
      <c r="O1115" s="21"/>
    </row>
    <row r="1116" spans="1:15" ht="121.25" customHeight="1">
      <c r="A1116" s="29" t="s">
        <v>211</v>
      </c>
      <c r="B1116" s="39" t="s">
        <v>1758</v>
      </c>
      <c r="C1116" s="39" t="s">
        <v>1759</v>
      </c>
      <c r="D1116" s="99">
        <v>40634</v>
      </c>
      <c r="E1116" s="39" t="s">
        <v>1760</v>
      </c>
      <c r="F1116" s="10" t="s">
        <v>2000</v>
      </c>
      <c r="G1116" s="33" t="s">
        <v>215</v>
      </c>
      <c r="H1116" s="46">
        <v>57490000</v>
      </c>
      <c r="I1116" s="46">
        <v>56800000</v>
      </c>
      <c r="J1116" s="60">
        <f t="shared" ref="J1116:J1125" si="24">ROUND(I1116/H1116,4)</f>
        <v>0.98799999999999999</v>
      </c>
      <c r="K1116" s="43" t="s">
        <v>243</v>
      </c>
      <c r="L1116" s="43" t="s">
        <v>77</v>
      </c>
      <c r="M1116" s="43">
        <v>1</v>
      </c>
      <c r="N1116" s="28"/>
      <c r="O1116" s="21"/>
    </row>
    <row r="1117" spans="1:15" ht="118" customHeight="1">
      <c r="A1117" s="29" t="s">
        <v>211</v>
      </c>
      <c r="B1117" s="39" t="s">
        <v>1761</v>
      </c>
      <c r="C1117" s="39" t="s">
        <v>1759</v>
      </c>
      <c r="D1117" s="99">
        <v>40634</v>
      </c>
      <c r="E1117" s="39" t="s">
        <v>1760</v>
      </c>
      <c r="F1117" s="10" t="s">
        <v>2000</v>
      </c>
      <c r="G1117" s="33" t="s">
        <v>215</v>
      </c>
      <c r="H1117" s="46">
        <v>49030000</v>
      </c>
      <c r="I1117" s="46">
        <v>48500000</v>
      </c>
      <c r="J1117" s="60">
        <f t="shared" si="24"/>
        <v>0.98919999999999997</v>
      </c>
      <c r="K1117" s="43" t="s">
        <v>243</v>
      </c>
      <c r="L1117" s="43" t="s">
        <v>77</v>
      </c>
      <c r="M1117" s="43">
        <v>1</v>
      </c>
      <c r="N1117" s="28"/>
      <c r="O1117" s="21"/>
    </row>
    <row r="1118" spans="1:15" ht="114.5" customHeight="1">
      <c r="A1118" s="29" t="s">
        <v>211</v>
      </c>
      <c r="B1118" s="39" t="s">
        <v>1762</v>
      </c>
      <c r="C1118" s="39" t="s">
        <v>1759</v>
      </c>
      <c r="D1118" s="99">
        <v>40634</v>
      </c>
      <c r="E1118" s="39" t="s">
        <v>1760</v>
      </c>
      <c r="F1118" s="10" t="s">
        <v>2000</v>
      </c>
      <c r="G1118" s="33" t="s">
        <v>215</v>
      </c>
      <c r="H1118" s="46">
        <v>22030000</v>
      </c>
      <c r="I1118" s="46">
        <v>21800000</v>
      </c>
      <c r="J1118" s="60">
        <f t="shared" si="24"/>
        <v>0.98960000000000004</v>
      </c>
      <c r="K1118" s="43" t="s">
        <v>243</v>
      </c>
      <c r="L1118" s="43" t="s">
        <v>77</v>
      </c>
      <c r="M1118" s="43">
        <v>1</v>
      </c>
      <c r="N1118" s="28"/>
      <c r="O1118" s="21"/>
    </row>
    <row r="1119" spans="1:15" ht="128.25" customHeight="1">
      <c r="A1119" s="29" t="s">
        <v>211</v>
      </c>
      <c r="B1119" s="39" t="s">
        <v>1763</v>
      </c>
      <c r="C1119" s="39" t="s">
        <v>1759</v>
      </c>
      <c r="D1119" s="99">
        <v>40634</v>
      </c>
      <c r="E1119" s="39" t="s">
        <v>1764</v>
      </c>
      <c r="F1119" s="10" t="s">
        <v>2001</v>
      </c>
      <c r="G1119" s="33" t="s">
        <v>215</v>
      </c>
      <c r="H1119" s="46">
        <v>8610000</v>
      </c>
      <c r="I1119" s="46">
        <v>8400000</v>
      </c>
      <c r="J1119" s="60">
        <f t="shared" si="24"/>
        <v>0.97560000000000002</v>
      </c>
      <c r="K1119" s="43" t="s">
        <v>216</v>
      </c>
      <c r="L1119" s="43" t="s">
        <v>77</v>
      </c>
      <c r="M1119" s="43">
        <v>1</v>
      </c>
      <c r="N1119" s="28"/>
      <c r="O1119" s="21"/>
    </row>
    <row r="1120" spans="1:15" ht="83.25" customHeight="1">
      <c r="A1120" s="29" t="s">
        <v>211</v>
      </c>
      <c r="B1120" s="39" t="s">
        <v>1765</v>
      </c>
      <c r="C1120" s="39" t="s">
        <v>1759</v>
      </c>
      <c r="D1120" s="99">
        <v>40634</v>
      </c>
      <c r="E1120" s="39" t="s">
        <v>1766</v>
      </c>
      <c r="F1120" s="10" t="s">
        <v>2002</v>
      </c>
      <c r="G1120" s="33" t="s">
        <v>215</v>
      </c>
      <c r="H1120" s="46">
        <v>29790000</v>
      </c>
      <c r="I1120" s="46">
        <v>29700000</v>
      </c>
      <c r="J1120" s="60">
        <f t="shared" si="24"/>
        <v>0.997</v>
      </c>
      <c r="K1120" s="43" t="s">
        <v>243</v>
      </c>
      <c r="L1120" s="43" t="s">
        <v>77</v>
      </c>
      <c r="M1120" s="43">
        <v>1</v>
      </c>
      <c r="N1120" s="28"/>
      <c r="O1120" s="21"/>
    </row>
    <row r="1121" spans="1:15" ht="83.25" customHeight="1">
      <c r="A1121" s="29" t="s">
        <v>211</v>
      </c>
      <c r="B1121" s="39" t="s">
        <v>1767</v>
      </c>
      <c r="C1121" s="39" t="s">
        <v>1759</v>
      </c>
      <c r="D1121" s="99">
        <v>40694</v>
      </c>
      <c r="E1121" s="39" t="s">
        <v>1768</v>
      </c>
      <c r="F1121" s="10" t="s">
        <v>2003</v>
      </c>
      <c r="G1121" s="31" t="s">
        <v>336</v>
      </c>
      <c r="H1121" s="46">
        <v>2670000</v>
      </c>
      <c r="I1121" s="46">
        <v>2600000</v>
      </c>
      <c r="J1121" s="60">
        <f t="shared" si="24"/>
        <v>0.9738</v>
      </c>
      <c r="K1121" s="43" t="s">
        <v>243</v>
      </c>
      <c r="L1121" s="43" t="s">
        <v>77</v>
      </c>
      <c r="M1121" s="43">
        <v>1</v>
      </c>
      <c r="N1121" s="28"/>
      <c r="O1121" s="21"/>
    </row>
    <row r="1122" spans="1:15" ht="83.25" customHeight="1">
      <c r="A1122" s="29" t="s">
        <v>211</v>
      </c>
      <c r="B1122" s="26" t="s">
        <v>1769</v>
      </c>
      <c r="C1122" s="26" t="s">
        <v>1770</v>
      </c>
      <c r="D1122" s="109">
        <v>40689</v>
      </c>
      <c r="E1122" s="26" t="s">
        <v>1771</v>
      </c>
      <c r="F1122" s="10" t="s">
        <v>2000</v>
      </c>
      <c r="G1122" s="26" t="s">
        <v>1772</v>
      </c>
      <c r="H1122" s="27">
        <v>8830000</v>
      </c>
      <c r="I1122" s="27">
        <v>7600000</v>
      </c>
      <c r="J1122" s="60">
        <f t="shared" si="24"/>
        <v>0.86070000000000002</v>
      </c>
      <c r="K1122" s="43" t="s">
        <v>28</v>
      </c>
      <c r="L1122" s="43" t="s">
        <v>27</v>
      </c>
      <c r="M1122" s="43">
        <v>3</v>
      </c>
      <c r="N1122" s="28"/>
      <c r="O1122" s="21"/>
    </row>
    <row r="1123" spans="1:15" ht="83.25" customHeight="1">
      <c r="A1123" s="29" t="s">
        <v>211</v>
      </c>
      <c r="B1123" s="26" t="s">
        <v>1773</v>
      </c>
      <c r="C1123" s="26" t="s">
        <v>1774</v>
      </c>
      <c r="D1123" s="109">
        <v>40788</v>
      </c>
      <c r="E1123" s="26" t="s">
        <v>1771</v>
      </c>
      <c r="F1123" s="10" t="s">
        <v>2000</v>
      </c>
      <c r="G1123" s="26" t="s">
        <v>1772</v>
      </c>
      <c r="H1123" s="27">
        <v>11140000</v>
      </c>
      <c r="I1123" s="27">
        <v>11000000</v>
      </c>
      <c r="J1123" s="60">
        <f t="shared" si="24"/>
        <v>0.98740000000000006</v>
      </c>
      <c r="K1123" s="43" t="s">
        <v>28</v>
      </c>
      <c r="L1123" s="43" t="s">
        <v>27</v>
      </c>
      <c r="M1123" s="43">
        <v>1</v>
      </c>
      <c r="N1123" s="28"/>
      <c r="O1123" s="21"/>
    </row>
    <row r="1124" spans="1:15" ht="83.25" customHeight="1">
      <c r="A1124" s="29" t="s">
        <v>211</v>
      </c>
      <c r="B1124" s="39" t="s">
        <v>1775</v>
      </c>
      <c r="C1124" s="39" t="s">
        <v>1776</v>
      </c>
      <c r="D1124" s="99">
        <v>40634</v>
      </c>
      <c r="E1124" s="39" t="s">
        <v>1777</v>
      </c>
      <c r="F1124" s="10" t="s">
        <v>2002</v>
      </c>
      <c r="G1124" s="31" t="s">
        <v>336</v>
      </c>
      <c r="H1124" s="46">
        <v>6250000</v>
      </c>
      <c r="I1124" s="46">
        <v>6200000</v>
      </c>
      <c r="J1124" s="60">
        <f t="shared" si="24"/>
        <v>0.99199999999999999</v>
      </c>
      <c r="K1124" s="43" t="s">
        <v>243</v>
      </c>
      <c r="L1124" s="43" t="s">
        <v>77</v>
      </c>
      <c r="M1124" s="33">
        <v>1</v>
      </c>
      <c r="N1124" s="28"/>
      <c r="O1124" s="21"/>
    </row>
    <row r="1125" spans="1:15" ht="83.25" customHeight="1">
      <c r="A1125" s="29" t="s">
        <v>211</v>
      </c>
      <c r="B1125" s="39" t="s">
        <v>1778</v>
      </c>
      <c r="C1125" s="39" t="s">
        <v>1779</v>
      </c>
      <c r="D1125" s="100">
        <v>40690</v>
      </c>
      <c r="E1125" s="39" t="s">
        <v>1780</v>
      </c>
      <c r="F1125" s="10" t="s">
        <v>2020</v>
      </c>
      <c r="G1125" s="33" t="s">
        <v>215</v>
      </c>
      <c r="H1125" s="42">
        <v>7240000</v>
      </c>
      <c r="I1125" s="42">
        <v>7220000</v>
      </c>
      <c r="J1125" s="60">
        <f t="shared" si="24"/>
        <v>0.99719999999999998</v>
      </c>
      <c r="K1125" s="43" t="s">
        <v>216</v>
      </c>
      <c r="L1125" s="43" t="s">
        <v>77</v>
      </c>
      <c r="M1125" s="43">
        <v>1</v>
      </c>
      <c r="N1125" s="28"/>
      <c r="O1125" s="21"/>
    </row>
    <row r="1126" spans="1:15" ht="83.25" customHeight="1">
      <c r="A1126" s="29" t="s">
        <v>211</v>
      </c>
      <c r="B1126" s="26" t="s">
        <v>1781</v>
      </c>
      <c r="C1126" s="26" t="s">
        <v>1782</v>
      </c>
      <c r="D1126" s="100">
        <v>40634</v>
      </c>
      <c r="E1126" s="26" t="s">
        <v>1783</v>
      </c>
      <c r="F1126" s="10" t="s">
        <v>205</v>
      </c>
      <c r="G1126" s="26" t="s">
        <v>1784</v>
      </c>
      <c r="H1126" s="27">
        <v>15981000</v>
      </c>
      <c r="I1126" s="27">
        <v>15645000</v>
      </c>
      <c r="J1126" s="60">
        <f t="shared" ref="J1126:J1185" si="25">I1126/H1126</f>
        <v>0.97897503285151122</v>
      </c>
      <c r="K1126" s="43" t="s">
        <v>1402</v>
      </c>
      <c r="L1126" s="43" t="s">
        <v>1201</v>
      </c>
      <c r="M1126" s="43">
        <v>2</v>
      </c>
      <c r="N1126" s="28"/>
      <c r="O1126" s="21"/>
    </row>
    <row r="1127" spans="1:15" ht="83.25" customHeight="1">
      <c r="A1127" s="29" t="s">
        <v>211</v>
      </c>
      <c r="B1127" s="26" t="s">
        <v>1785</v>
      </c>
      <c r="C1127" s="26" t="s">
        <v>1782</v>
      </c>
      <c r="D1127" s="100">
        <v>40634</v>
      </c>
      <c r="E1127" s="26" t="s">
        <v>1786</v>
      </c>
      <c r="F1127" s="10" t="s">
        <v>2003</v>
      </c>
      <c r="G1127" s="26" t="s">
        <v>1787</v>
      </c>
      <c r="H1127" s="27">
        <v>15393000</v>
      </c>
      <c r="I1127" s="27">
        <v>13650000</v>
      </c>
      <c r="J1127" s="60">
        <f t="shared" si="25"/>
        <v>0.88676671214188263</v>
      </c>
      <c r="K1127" s="43" t="s">
        <v>1402</v>
      </c>
      <c r="L1127" s="43" t="s">
        <v>1201</v>
      </c>
      <c r="M1127" s="43">
        <v>2</v>
      </c>
      <c r="N1127" s="28"/>
      <c r="O1127" s="21"/>
    </row>
    <row r="1128" spans="1:15" ht="83.25" customHeight="1">
      <c r="A1128" s="29" t="s">
        <v>211</v>
      </c>
      <c r="B1128" s="26" t="s">
        <v>1788</v>
      </c>
      <c r="C1128" s="26" t="s">
        <v>1782</v>
      </c>
      <c r="D1128" s="100">
        <v>40634</v>
      </c>
      <c r="E1128" s="26" t="s">
        <v>1789</v>
      </c>
      <c r="F1128" s="10" t="s">
        <v>2027</v>
      </c>
      <c r="G1128" s="26" t="s">
        <v>774</v>
      </c>
      <c r="H1128" s="27">
        <v>64186500</v>
      </c>
      <c r="I1128" s="27">
        <v>64155000</v>
      </c>
      <c r="J1128" s="60">
        <f t="shared" si="25"/>
        <v>0.99950924259774254</v>
      </c>
      <c r="K1128" s="43" t="s">
        <v>1402</v>
      </c>
      <c r="L1128" s="43" t="s">
        <v>1201</v>
      </c>
      <c r="M1128" s="43">
        <v>1</v>
      </c>
      <c r="N1128" s="28"/>
      <c r="O1128" s="21"/>
    </row>
    <row r="1129" spans="1:15" ht="83.25" customHeight="1">
      <c r="A1129" s="29" t="s">
        <v>211</v>
      </c>
      <c r="B1129" s="26" t="s">
        <v>1790</v>
      </c>
      <c r="C1129" s="26" t="s">
        <v>1782</v>
      </c>
      <c r="D1129" s="100">
        <v>40634</v>
      </c>
      <c r="E1129" s="26" t="s">
        <v>1783</v>
      </c>
      <c r="F1129" s="10" t="s">
        <v>205</v>
      </c>
      <c r="G1129" s="26" t="s">
        <v>1784</v>
      </c>
      <c r="H1129" s="27">
        <v>10647000</v>
      </c>
      <c r="I1129" s="27">
        <v>10500000</v>
      </c>
      <c r="J1129" s="60">
        <f t="shared" si="25"/>
        <v>0.98619329388560162</v>
      </c>
      <c r="K1129" s="43" t="s">
        <v>1402</v>
      </c>
      <c r="L1129" s="43" t="s">
        <v>1201</v>
      </c>
      <c r="M1129" s="43">
        <v>2</v>
      </c>
      <c r="N1129" s="28"/>
      <c r="O1129" s="21"/>
    </row>
    <row r="1130" spans="1:15" ht="83.25" customHeight="1">
      <c r="A1130" s="29" t="s">
        <v>211</v>
      </c>
      <c r="B1130" s="26" t="s">
        <v>1791</v>
      </c>
      <c r="C1130" s="26" t="s">
        <v>1782</v>
      </c>
      <c r="D1130" s="100">
        <v>40634</v>
      </c>
      <c r="E1130" s="26" t="s">
        <v>1783</v>
      </c>
      <c r="F1130" s="10" t="s">
        <v>205</v>
      </c>
      <c r="G1130" s="26" t="s">
        <v>1784</v>
      </c>
      <c r="H1130" s="27">
        <v>8053500</v>
      </c>
      <c r="I1130" s="27">
        <v>7980000</v>
      </c>
      <c r="J1130" s="60">
        <f t="shared" si="25"/>
        <v>0.99087353324641458</v>
      </c>
      <c r="K1130" s="43" t="s">
        <v>1402</v>
      </c>
      <c r="L1130" s="43" t="s">
        <v>1201</v>
      </c>
      <c r="M1130" s="43">
        <v>2</v>
      </c>
      <c r="N1130" s="28"/>
      <c r="O1130" s="21"/>
    </row>
    <row r="1131" spans="1:15" ht="83.25" customHeight="1">
      <c r="A1131" s="29" t="s">
        <v>211</v>
      </c>
      <c r="B1131" s="26" t="s">
        <v>1792</v>
      </c>
      <c r="C1131" s="26" t="s">
        <v>1782</v>
      </c>
      <c r="D1131" s="100">
        <v>40634</v>
      </c>
      <c r="E1131" s="26" t="s">
        <v>1786</v>
      </c>
      <c r="F1131" s="10" t="s">
        <v>2003</v>
      </c>
      <c r="G1131" s="26" t="s">
        <v>1784</v>
      </c>
      <c r="H1131" s="27">
        <v>20832000</v>
      </c>
      <c r="I1131" s="27">
        <v>19845000</v>
      </c>
      <c r="J1131" s="60">
        <f t="shared" si="25"/>
        <v>0.9526209677419355</v>
      </c>
      <c r="K1131" s="43" t="s">
        <v>1402</v>
      </c>
      <c r="L1131" s="43" t="s">
        <v>1201</v>
      </c>
      <c r="M1131" s="43">
        <v>2</v>
      </c>
      <c r="N1131" s="28"/>
      <c r="O1131" s="21"/>
    </row>
    <row r="1132" spans="1:15" ht="83.25" customHeight="1">
      <c r="A1132" s="29" t="s">
        <v>211</v>
      </c>
      <c r="B1132" s="26" t="s">
        <v>1793</v>
      </c>
      <c r="C1132" s="26" t="s">
        <v>1782</v>
      </c>
      <c r="D1132" s="100">
        <v>40634</v>
      </c>
      <c r="E1132" s="26" t="s">
        <v>1786</v>
      </c>
      <c r="F1132" s="10" t="s">
        <v>2003</v>
      </c>
      <c r="G1132" s="26" t="s">
        <v>1784</v>
      </c>
      <c r="H1132" s="27">
        <v>12453000</v>
      </c>
      <c r="I1132" s="27">
        <v>11025000</v>
      </c>
      <c r="J1132" s="60">
        <f t="shared" si="25"/>
        <v>0.88532883642495785</v>
      </c>
      <c r="K1132" s="43" t="s">
        <v>1402</v>
      </c>
      <c r="L1132" s="43" t="s">
        <v>1201</v>
      </c>
      <c r="M1132" s="43">
        <v>2</v>
      </c>
      <c r="N1132" s="28"/>
      <c r="O1132" s="21"/>
    </row>
    <row r="1133" spans="1:15" ht="83.25" customHeight="1">
      <c r="A1133" s="29" t="s">
        <v>211</v>
      </c>
      <c r="B1133" s="26" t="s">
        <v>1794</v>
      </c>
      <c r="C1133" s="26" t="s">
        <v>1782</v>
      </c>
      <c r="D1133" s="100">
        <v>40634</v>
      </c>
      <c r="E1133" s="26" t="s">
        <v>1786</v>
      </c>
      <c r="F1133" s="10" t="s">
        <v>2003</v>
      </c>
      <c r="G1133" s="26" t="s">
        <v>1784</v>
      </c>
      <c r="H1133" s="27">
        <v>10941000</v>
      </c>
      <c r="I1133" s="27">
        <v>9660000</v>
      </c>
      <c r="J1133" s="60">
        <f t="shared" si="25"/>
        <v>0.88291746641074853</v>
      </c>
      <c r="K1133" s="43" t="s">
        <v>1402</v>
      </c>
      <c r="L1133" s="43" t="s">
        <v>1201</v>
      </c>
      <c r="M1133" s="43">
        <v>2</v>
      </c>
      <c r="N1133" s="28"/>
      <c r="O1133" s="21"/>
    </row>
    <row r="1134" spans="1:15" ht="83.25" customHeight="1">
      <c r="A1134" s="29" t="s">
        <v>211</v>
      </c>
      <c r="B1134" s="26" t="s">
        <v>1795</v>
      </c>
      <c r="C1134" s="26" t="s">
        <v>1782</v>
      </c>
      <c r="D1134" s="100">
        <v>40813</v>
      </c>
      <c r="E1134" s="26" t="s">
        <v>323</v>
      </c>
      <c r="F1134" s="10" t="s">
        <v>2003</v>
      </c>
      <c r="G1134" s="26" t="s">
        <v>774</v>
      </c>
      <c r="H1134" s="27">
        <v>9534000</v>
      </c>
      <c r="I1134" s="27">
        <v>8820000</v>
      </c>
      <c r="J1134" s="60">
        <f t="shared" si="25"/>
        <v>0.92511013215859028</v>
      </c>
      <c r="K1134" s="43" t="s">
        <v>1402</v>
      </c>
      <c r="L1134" s="43" t="s">
        <v>1201</v>
      </c>
      <c r="M1134" s="43">
        <v>2</v>
      </c>
      <c r="N1134" s="28"/>
      <c r="O1134" s="21"/>
    </row>
    <row r="1135" spans="1:15" ht="83.25" customHeight="1">
      <c r="A1135" s="29" t="s">
        <v>211</v>
      </c>
      <c r="B1135" s="26" t="s">
        <v>1796</v>
      </c>
      <c r="C1135" s="26" t="s">
        <v>1782</v>
      </c>
      <c r="D1135" s="100">
        <v>40813</v>
      </c>
      <c r="E1135" s="26" t="s">
        <v>264</v>
      </c>
      <c r="F1135" s="10" t="s">
        <v>205</v>
      </c>
      <c r="G1135" s="26" t="s">
        <v>774</v>
      </c>
      <c r="H1135" s="27">
        <v>6730500</v>
      </c>
      <c r="I1135" s="27">
        <v>6562500</v>
      </c>
      <c r="J1135" s="60">
        <f t="shared" si="25"/>
        <v>0.9750390015600624</v>
      </c>
      <c r="K1135" s="43" t="s">
        <v>1402</v>
      </c>
      <c r="L1135" s="43" t="s">
        <v>1201</v>
      </c>
      <c r="M1135" s="43">
        <v>2</v>
      </c>
      <c r="N1135" s="28"/>
      <c r="O1135" s="21"/>
    </row>
    <row r="1136" spans="1:15" ht="83.25" customHeight="1">
      <c r="A1136" s="29" t="s">
        <v>211</v>
      </c>
      <c r="B1136" s="26" t="s">
        <v>1797</v>
      </c>
      <c r="C1136" s="26" t="s">
        <v>1782</v>
      </c>
      <c r="D1136" s="100">
        <v>40919</v>
      </c>
      <c r="E1136" s="26" t="s">
        <v>264</v>
      </c>
      <c r="F1136" s="10" t="s">
        <v>205</v>
      </c>
      <c r="G1136" s="26" t="s">
        <v>336</v>
      </c>
      <c r="H1136" s="27">
        <v>9628500</v>
      </c>
      <c r="I1136" s="27">
        <v>8610000</v>
      </c>
      <c r="J1136" s="60">
        <f t="shared" si="25"/>
        <v>0.89422028353326066</v>
      </c>
      <c r="K1136" s="43" t="s">
        <v>1402</v>
      </c>
      <c r="L1136" s="43" t="s">
        <v>1201</v>
      </c>
      <c r="M1136" s="43">
        <v>2</v>
      </c>
      <c r="N1136" s="28"/>
      <c r="O1136" s="21"/>
    </row>
    <row r="1137" spans="1:15" ht="83.25" customHeight="1">
      <c r="A1137" s="29" t="s">
        <v>211</v>
      </c>
      <c r="B1137" s="26" t="s">
        <v>1798</v>
      </c>
      <c r="C1137" s="26" t="s">
        <v>1782</v>
      </c>
      <c r="D1137" s="100">
        <v>40919</v>
      </c>
      <c r="E1137" s="26" t="s">
        <v>323</v>
      </c>
      <c r="F1137" s="10" t="s">
        <v>2003</v>
      </c>
      <c r="G1137" s="26" t="s">
        <v>336</v>
      </c>
      <c r="H1137" s="27">
        <v>9534000</v>
      </c>
      <c r="I1137" s="27">
        <v>9082500</v>
      </c>
      <c r="J1137" s="60">
        <f t="shared" si="25"/>
        <v>0.95264317180616742</v>
      </c>
      <c r="K1137" s="43" t="s">
        <v>1402</v>
      </c>
      <c r="L1137" s="43" t="s">
        <v>1201</v>
      </c>
      <c r="M1137" s="43">
        <v>2</v>
      </c>
      <c r="N1137" s="28"/>
      <c r="O1137" s="21"/>
    </row>
    <row r="1138" spans="1:15" ht="83.25" customHeight="1">
      <c r="A1138" s="29" t="s">
        <v>211</v>
      </c>
      <c r="B1138" s="26" t="s">
        <v>1799</v>
      </c>
      <c r="C1138" s="26" t="s">
        <v>1782</v>
      </c>
      <c r="D1138" s="100">
        <v>40638</v>
      </c>
      <c r="E1138" s="26" t="s">
        <v>1800</v>
      </c>
      <c r="F1138" s="10" t="s">
        <v>2039</v>
      </c>
      <c r="G1138" s="26" t="s">
        <v>774</v>
      </c>
      <c r="H1138" s="27">
        <v>21241500</v>
      </c>
      <c r="I1138" s="27">
        <v>20895000</v>
      </c>
      <c r="J1138" s="60">
        <f t="shared" si="25"/>
        <v>0.98368759268413253</v>
      </c>
      <c r="K1138" s="43" t="s">
        <v>1200</v>
      </c>
      <c r="L1138" s="43" t="s">
        <v>1201</v>
      </c>
      <c r="M1138" s="43">
        <v>1</v>
      </c>
      <c r="N1138" s="28"/>
      <c r="O1138" s="21"/>
    </row>
    <row r="1139" spans="1:15" ht="83.25" customHeight="1">
      <c r="A1139" s="29" t="s">
        <v>211</v>
      </c>
      <c r="B1139" s="26" t="s">
        <v>1801</v>
      </c>
      <c r="C1139" s="26" t="s">
        <v>1782</v>
      </c>
      <c r="D1139" s="100">
        <v>40638</v>
      </c>
      <c r="E1139" s="26" t="s">
        <v>1802</v>
      </c>
      <c r="F1139" s="10" t="s">
        <v>2040</v>
      </c>
      <c r="G1139" s="26" t="s">
        <v>774</v>
      </c>
      <c r="H1139" s="27">
        <v>14731500</v>
      </c>
      <c r="I1139" s="27">
        <v>13072500</v>
      </c>
      <c r="J1139" s="60">
        <f t="shared" si="25"/>
        <v>0.88738417676407699</v>
      </c>
      <c r="K1139" s="43" t="s">
        <v>1803</v>
      </c>
      <c r="L1139" s="43" t="s">
        <v>1804</v>
      </c>
      <c r="M1139" s="43">
        <v>1</v>
      </c>
      <c r="N1139" s="28"/>
      <c r="O1139" s="21"/>
    </row>
    <row r="1140" spans="1:15" ht="83.25" customHeight="1">
      <c r="A1140" s="29" t="s">
        <v>211</v>
      </c>
      <c r="B1140" s="26" t="s">
        <v>1805</v>
      </c>
      <c r="C1140" s="26" t="s">
        <v>1782</v>
      </c>
      <c r="D1140" s="100">
        <v>40638</v>
      </c>
      <c r="E1140" s="26" t="s">
        <v>1800</v>
      </c>
      <c r="F1140" s="10" t="s">
        <v>2039</v>
      </c>
      <c r="G1140" s="26" t="s">
        <v>774</v>
      </c>
      <c r="H1140" s="27">
        <v>33096000</v>
      </c>
      <c r="I1140" s="27">
        <v>32550000</v>
      </c>
      <c r="J1140" s="60">
        <f t="shared" si="25"/>
        <v>0.98350253807106602</v>
      </c>
      <c r="K1140" s="43" t="s">
        <v>1200</v>
      </c>
      <c r="L1140" s="43" t="s">
        <v>1201</v>
      </c>
      <c r="M1140" s="43">
        <v>1</v>
      </c>
      <c r="N1140" s="28"/>
      <c r="O1140" s="21"/>
    </row>
    <row r="1141" spans="1:15" ht="83.25" customHeight="1">
      <c r="A1141" s="29" t="s">
        <v>211</v>
      </c>
      <c r="B1141" s="26" t="s">
        <v>1806</v>
      </c>
      <c r="C1141" s="26" t="s">
        <v>1782</v>
      </c>
      <c r="D1141" s="100">
        <v>40721</v>
      </c>
      <c r="E1141" s="26" t="s">
        <v>1998</v>
      </c>
      <c r="F1141" s="10" t="s">
        <v>2050</v>
      </c>
      <c r="G1141" s="26" t="s">
        <v>774</v>
      </c>
      <c r="H1141" s="27">
        <v>40855500</v>
      </c>
      <c r="I1141" s="27">
        <v>39900000</v>
      </c>
      <c r="J1141" s="60">
        <f t="shared" si="25"/>
        <v>0.97661269596504752</v>
      </c>
      <c r="K1141" s="43" t="s">
        <v>1200</v>
      </c>
      <c r="L1141" s="43" t="s">
        <v>1201</v>
      </c>
      <c r="M1141" s="43">
        <v>1</v>
      </c>
      <c r="N1141" s="28"/>
      <c r="O1141" s="21"/>
    </row>
    <row r="1142" spans="1:15" ht="83.25" customHeight="1">
      <c r="A1142" s="29" t="s">
        <v>211</v>
      </c>
      <c r="B1142" s="26" t="s">
        <v>1807</v>
      </c>
      <c r="C1142" s="26" t="s">
        <v>1808</v>
      </c>
      <c r="D1142" s="100">
        <v>40645</v>
      </c>
      <c r="E1142" s="26" t="s">
        <v>904</v>
      </c>
      <c r="F1142" s="10" t="s">
        <v>2023</v>
      </c>
      <c r="G1142" s="26" t="s">
        <v>774</v>
      </c>
      <c r="H1142" s="27">
        <v>19645500</v>
      </c>
      <c r="I1142" s="27">
        <v>19425000</v>
      </c>
      <c r="J1142" s="60">
        <f t="shared" si="25"/>
        <v>0.9887760555852485</v>
      </c>
      <c r="K1142" s="43" t="s">
        <v>1809</v>
      </c>
      <c r="L1142" s="43" t="s">
        <v>1804</v>
      </c>
      <c r="M1142" s="43">
        <v>1</v>
      </c>
      <c r="N1142" s="28"/>
      <c r="O1142" s="21"/>
    </row>
    <row r="1143" spans="1:15" ht="83.25" customHeight="1">
      <c r="A1143" s="29" t="s">
        <v>211</v>
      </c>
      <c r="B1143" s="26" t="s">
        <v>1810</v>
      </c>
      <c r="C1143" s="26" t="s">
        <v>1808</v>
      </c>
      <c r="D1143" s="100">
        <v>40751</v>
      </c>
      <c r="E1143" s="26" t="s">
        <v>1811</v>
      </c>
      <c r="F1143" s="10" t="s">
        <v>2041</v>
      </c>
      <c r="G1143" s="26" t="s">
        <v>774</v>
      </c>
      <c r="H1143" s="27">
        <v>14784000</v>
      </c>
      <c r="I1143" s="27">
        <v>14490000</v>
      </c>
      <c r="J1143" s="60">
        <f t="shared" si="25"/>
        <v>0.98011363636363635</v>
      </c>
      <c r="K1143" s="43" t="s">
        <v>1809</v>
      </c>
      <c r="L1143" s="43" t="s">
        <v>1804</v>
      </c>
      <c r="M1143" s="43">
        <v>1</v>
      </c>
      <c r="N1143" s="28"/>
      <c r="O1143" s="21"/>
    </row>
    <row r="1144" spans="1:15" ht="83.25" customHeight="1">
      <c r="A1144" s="29" t="s">
        <v>211</v>
      </c>
      <c r="B1144" s="26" t="s">
        <v>1812</v>
      </c>
      <c r="C1144" s="26" t="s">
        <v>1813</v>
      </c>
      <c r="D1144" s="100">
        <v>40700</v>
      </c>
      <c r="E1144" s="26" t="s">
        <v>904</v>
      </c>
      <c r="F1144" s="10" t="s">
        <v>2023</v>
      </c>
      <c r="G1144" s="26" t="s">
        <v>1814</v>
      </c>
      <c r="H1144" s="27">
        <v>138295500</v>
      </c>
      <c r="I1144" s="27">
        <v>108150000</v>
      </c>
      <c r="J1144" s="60">
        <f t="shared" si="25"/>
        <v>0.78202110697745042</v>
      </c>
      <c r="K1144" s="43" t="s">
        <v>1809</v>
      </c>
      <c r="L1144" s="43" t="s">
        <v>1804</v>
      </c>
      <c r="M1144" s="43">
        <v>4</v>
      </c>
      <c r="N1144" s="28"/>
      <c r="O1144" s="21"/>
    </row>
    <row r="1145" spans="1:15" ht="83.25" customHeight="1">
      <c r="A1145" s="29" t="s">
        <v>211</v>
      </c>
      <c r="B1145" s="26" t="s">
        <v>1815</v>
      </c>
      <c r="C1145" s="26" t="s">
        <v>1816</v>
      </c>
      <c r="D1145" s="100">
        <v>40634</v>
      </c>
      <c r="E1145" s="78" t="s">
        <v>2052</v>
      </c>
      <c r="F1145" s="10" t="s">
        <v>2051</v>
      </c>
      <c r="G1145" s="26" t="s">
        <v>1632</v>
      </c>
      <c r="H1145" s="27">
        <v>40278000</v>
      </c>
      <c r="I1145" s="27">
        <v>38325000</v>
      </c>
      <c r="J1145" s="60">
        <f t="shared" si="25"/>
        <v>0.95151199165797706</v>
      </c>
      <c r="K1145" s="43" t="s">
        <v>216</v>
      </c>
      <c r="L1145" s="43" t="s">
        <v>77</v>
      </c>
      <c r="M1145" s="43">
        <v>1</v>
      </c>
      <c r="N1145" s="28"/>
      <c r="O1145" s="21"/>
    </row>
    <row r="1146" spans="1:15" ht="83.25" customHeight="1">
      <c r="A1146" s="29" t="s">
        <v>211</v>
      </c>
      <c r="B1146" s="26" t="s">
        <v>1818</v>
      </c>
      <c r="C1146" s="26" t="s">
        <v>1816</v>
      </c>
      <c r="D1146" s="100">
        <v>40634</v>
      </c>
      <c r="E1146" s="78" t="s">
        <v>2052</v>
      </c>
      <c r="F1146" s="10" t="s">
        <v>2051</v>
      </c>
      <c r="G1146" s="26" t="s">
        <v>1632</v>
      </c>
      <c r="H1146" s="27">
        <v>52416000</v>
      </c>
      <c r="I1146" s="27">
        <v>49350000</v>
      </c>
      <c r="J1146" s="60">
        <f t="shared" si="25"/>
        <v>0.94150641025641024</v>
      </c>
      <c r="K1146" s="43" t="s">
        <v>216</v>
      </c>
      <c r="L1146" s="43" t="s">
        <v>77</v>
      </c>
      <c r="M1146" s="43">
        <v>1</v>
      </c>
      <c r="N1146" s="28"/>
      <c r="O1146" s="21"/>
    </row>
    <row r="1147" spans="1:15" ht="83.25" customHeight="1">
      <c r="A1147" s="29" t="s">
        <v>211</v>
      </c>
      <c r="B1147" s="26" t="s">
        <v>1819</v>
      </c>
      <c r="C1147" s="26" t="s">
        <v>1816</v>
      </c>
      <c r="D1147" s="100">
        <v>40634</v>
      </c>
      <c r="E1147" s="78" t="s">
        <v>2052</v>
      </c>
      <c r="F1147" s="10" t="s">
        <v>2051</v>
      </c>
      <c r="G1147" s="26" t="s">
        <v>1632</v>
      </c>
      <c r="H1147" s="27">
        <v>112318500</v>
      </c>
      <c r="I1147" s="27">
        <v>106050000</v>
      </c>
      <c r="J1147" s="60">
        <f t="shared" si="25"/>
        <v>0.94418995980181364</v>
      </c>
      <c r="K1147" s="43" t="s">
        <v>216</v>
      </c>
      <c r="L1147" s="43" t="s">
        <v>77</v>
      </c>
      <c r="M1147" s="43">
        <v>1</v>
      </c>
      <c r="N1147" s="28"/>
      <c r="O1147" s="21"/>
    </row>
    <row r="1148" spans="1:15" ht="83.25" customHeight="1">
      <c r="A1148" s="29" t="s">
        <v>211</v>
      </c>
      <c r="B1148" s="26" t="s">
        <v>1820</v>
      </c>
      <c r="C1148" s="26" t="s">
        <v>1816</v>
      </c>
      <c r="D1148" s="100">
        <v>40634</v>
      </c>
      <c r="E1148" s="78" t="s">
        <v>2052</v>
      </c>
      <c r="F1148" s="10" t="s">
        <v>2051</v>
      </c>
      <c r="G1148" s="26" t="s">
        <v>1632</v>
      </c>
      <c r="H1148" s="27">
        <v>15414000</v>
      </c>
      <c r="I1148" s="27">
        <v>13125000</v>
      </c>
      <c r="J1148" s="60">
        <f t="shared" si="25"/>
        <v>0.85149863760217981</v>
      </c>
      <c r="K1148" s="43" t="s">
        <v>216</v>
      </c>
      <c r="L1148" s="43" t="s">
        <v>77</v>
      </c>
      <c r="M1148" s="43">
        <v>4</v>
      </c>
      <c r="N1148" s="28"/>
      <c r="O1148" s="21"/>
    </row>
    <row r="1149" spans="1:15" ht="83.25" customHeight="1">
      <c r="A1149" s="29" t="s">
        <v>211</v>
      </c>
      <c r="B1149" s="26" t="s">
        <v>1821</v>
      </c>
      <c r="C1149" s="26" t="s">
        <v>1822</v>
      </c>
      <c r="D1149" s="100">
        <v>40634</v>
      </c>
      <c r="E1149" s="26" t="s">
        <v>1823</v>
      </c>
      <c r="F1149" s="10" t="s">
        <v>2040</v>
      </c>
      <c r="G1149" s="26" t="s">
        <v>1632</v>
      </c>
      <c r="H1149" s="27">
        <v>116865000</v>
      </c>
      <c r="I1149" s="27">
        <v>107467500</v>
      </c>
      <c r="J1149" s="60">
        <f t="shared" si="25"/>
        <v>0.91958670260557052</v>
      </c>
      <c r="K1149" s="43" t="s">
        <v>216</v>
      </c>
      <c r="L1149" s="43" t="s">
        <v>77</v>
      </c>
      <c r="M1149" s="43">
        <v>1</v>
      </c>
      <c r="N1149" s="28"/>
      <c r="O1149" s="21"/>
    </row>
    <row r="1150" spans="1:15" ht="83.25" customHeight="1">
      <c r="A1150" s="29" t="s">
        <v>211</v>
      </c>
      <c r="B1150" s="26" t="s">
        <v>1824</v>
      </c>
      <c r="C1150" s="26" t="s">
        <v>1822</v>
      </c>
      <c r="D1150" s="100">
        <v>40634</v>
      </c>
      <c r="E1150" s="26" t="s">
        <v>1823</v>
      </c>
      <c r="F1150" s="10" t="s">
        <v>2040</v>
      </c>
      <c r="G1150" s="26" t="s">
        <v>1632</v>
      </c>
      <c r="H1150" s="27">
        <v>39165000</v>
      </c>
      <c r="I1150" s="27">
        <v>36067500</v>
      </c>
      <c r="J1150" s="60">
        <f t="shared" si="25"/>
        <v>0.920911528150134</v>
      </c>
      <c r="K1150" s="43" t="s">
        <v>216</v>
      </c>
      <c r="L1150" s="43" t="s">
        <v>77</v>
      </c>
      <c r="M1150" s="43">
        <v>1</v>
      </c>
      <c r="N1150" s="28"/>
      <c r="O1150" s="21"/>
    </row>
    <row r="1151" spans="1:15" ht="83.25" customHeight="1">
      <c r="A1151" s="29" t="s">
        <v>211</v>
      </c>
      <c r="B1151" s="26" t="s">
        <v>1825</v>
      </c>
      <c r="C1151" s="26" t="s">
        <v>1822</v>
      </c>
      <c r="D1151" s="100">
        <v>40634</v>
      </c>
      <c r="E1151" s="26" t="s">
        <v>1823</v>
      </c>
      <c r="F1151" s="10" t="s">
        <v>2040</v>
      </c>
      <c r="G1151" s="26" t="s">
        <v>1632</v>
      </c>
      <c r="H1151" s="27">
        <v>27342000</v>
      </c>
      <c r="I1151" s="27">
        <v>24990000</v>
      </c>
      <c r="J1151" s="60">
        <f t="shared" si="25"/>
        <v>0.91397849462365588</v>
      </c>
      <c r="K1151" s="43" t="s">
        <v>216</v>
      </c>
      <c r="L1151" s="43" t="s">
        <v>77</v>
      </c>
      <c r="M1151" s="43">
        <v>1</v>
      </c>
      <c r="N1151" s="28"/>
      <c r="O1151" s="21"/>
    </row>
    <row r="1152" spans="1:15" ht="83.25" customHeight="1">
      <c r="A1152" s="29" t="s">
        <v>211</v>
      </c>
      <c r="B1152" s="26" t="s">
        <v>1826</v>
      </c>
      <c r="C1152" s="26" t="s">
        <v>1822</v>
      </c>
      <c r="D1152" s="100">
        <v>40634</v>
      </c>
      <c r="E1152" s="26" t="s">
        <v>1823</v>
      </c>
      <c r="F1152" s="10" t="s">
        <v>2040</v>
      </c>
      <c r="G1152" s="26" t="s">
        <v>1632</v>
      </c>
      <c r="H1152" s="27">
        <v>27562500</v>
      </c>
      <c r="I1152" s="27">
        <v>23415000</v>
      </c>
      <c r="J1152" s="60">
        <f t="shared" si="25"/>
        <v>0.84952380952380957</v>
      </c>
      <c r="K1152" s="43" t="s">
        <v>216</v>
      </c>
      <c r="L1152" s="43" t="s">
        <v>77</v>
      </c>
      <c r="M1152" s="43">
        <v>2</v>
      </c>
      <c r="N1152" s="28"/>
      <c r="O1152" s="21"/>
    </row>
    <row r="1153" spans="1:15" ht="83.25" customHeight="1">
      <c r="A1153" s="29" t="s">
        <v>211</v>
      </c>
      <c r="B1153" s="26" t="s">
        <v>1827</v>
      </c>
      <c r="C1153" s="26" t="s">
        <v>1822</v>
      </c>
      <c r="D1153" s="100">
        <v>40634</v>
      </c>
      <c r="E1153" s="26" t="s">
        <v>1823</v>
      </c>
      <c r="F1153" s="10" t="s">
        <v>2040</v>
      </c>
      <c r="G1153" s="26" t="s">
        <v>1632</v>
      </c>
      <c r="H1153" s="27">
        <v>14175000</v>
      </c>
      <c r="I1153" s="27">
        <v>12075000</v>
      </c>
      <c r="J1153" s="60">
        <f t="shared" si="25"/>
        <v>0.85185185185185186</v>
      </c>
      <c r="K1153" s="43" t="s">
        <v>216</v>
      </c>
      <c r="L1153" s="43" t="s">
        <v>77</v>
      </c>
      <c r="M1153" s="43">
        <v>1</v>
      </c>
      <c r="N1153" s="28"/>
      <c r="O1153" s="21"/>
    </row>
    <row r="1154" spans="1:15" ht="83.25" customHeight="1">
      <c r="A1154" s="29" t="s">
        <v>211</v>
      </c>
      <c r="B1154" s="26" t="s">
        <v>1828</v>
      </c>
      <c r="C1154" s="26" t="s">
        <v>1829</v>
      </c>
      <c r="D1154" s="100">
        <v>40634</v>
      </c>
      <c r="E1154" s="26" t="s">
        <v>1817</v>
      </c>
      <c r="F1154" s="10" t="s">
        <v>2039</v>
      </c>
      <c r="G1154" s="26" t="s">
        <v>1632</v>
      </c>
      <c r="H1154" s="27">
        <v>200319000</v>
      </c>
      <c r="I1154" s="27">
        <v>157395000</v>
      </c>
      <c r="J1154" s="60">
        <f t="shared" si="25"/>
        <v>0.78572177377083552</v>
      </c>
      <c r="K1154" s="43" t="s">
        <v>216</v>
      </c>
      <c r="L1154" s="43" t="s">
        <v>77</v>
      </c>
      <c r="M1154" s="43">
        <v>1</v>
      </c>
      <c r="N1154" s="28"/>
      <c r="O1154" s="21"/>
    </row>
    <row r="1155" spans="1:15" ht="83.25" customHeight="1">
      <c r="A1155" s="29" t="s">
        <v>211</v>
      </c>
      <c r="B1155" s="26" t="s">
        <v>1830</v>
      </c>
      <c r="C1155" s="26" t="s">
        <v>1829</v>
      </c>
      <c r="D1155" s="100">
        <v>40634</v>
      </c>
      <c r="E1155" s="26" t="s">
        <v>1817</v>
      </c>
      <c r="F1155" s="10" t="s">
        <v>2039</v>
      </c>
      <c r="G1155" s="26" t="s">
        <v>1831</v>
      </c>
      <c r="H1155" s="27">
        <v>192087000</v>
      </c>
      <c r="I1155" s="27">
        <v>159285000</v>
      </c>
      <c r="J1155" s="60">
        <f t="shared" si="25"/>
        <v>0.82923362851208049</v>
      </c>
      <c r="K1155" s="43" t="s">
        <v>216</v>
      </c>
      <c r="L1155" s="43" t="s">
        <v>77</v>
      </c>
      <c r="M1155" s="43">
        <v>2</v>
      </c>
      <c r="N1155" s="28"/>
      <c r="O1155" s="21"/>
    </row>
    <row r="1156" spans="1:15" ht="83.25" customHeight="1">
      <c r="A1156" s="29" t="s">
        <v>211</v>
      </c>
      <c r="B1156" s="26" t="s">
        <v>1832</v>
      </c>
      <c r="C1156" s="26" t="s">
        <v>1829</v>
      </c>
      <c r="D1156" s="100">
        <v>40634</v>
      </c>
      <c r="E1156" s="26" t="s">
        <v>1817</v>
      </c>
      <c r="F1156" s="10" t="s">
        <v>2039</v>
      </c>
      <c r="G1156" s="26" t="s">
        <v>1632</v>
      </c>
      <c r="H1156" s="27">
        <v>121852500</v>
      </c>
      <c r="I1156" s="27">
        <v>108780000</v>
      </c>
      <c r="J1156" s="60">
        <f t="shared" si="25"/>
        <v>0.89271865575183107</v>
      </c>
      <c r="K1156" s="43" t="s">
        <v>216</v>
      </c>
      <c r="L1156" s="43" t="s">
        <v>77</v>
      </c>
      <c r="M1156" s="43">
        <v>2</v>
      </c>
      <c r="N1156" s="28"/>
      <c r="O1156" s="21"/>
    </row>
    <row r="1157" spans="1:15" ht="83.25" customHeight="1">
      <c r="A1157" s="29" t="s">
        <v>211</v>
      </c>
      <c r="B1157" s="26" t="s">
        <v>1833</v>
      </c>
      <c r="C1157" s="26" t="s">
        <v>1829</v>
      </c>
      <c r="D1157" s="100">
        <v>40634</v>
      </c>
      <c r="E1157" s="26" t="s">
        <v>1817</v>
      </c>
      <c r="F1157" s="10" t="s">
        <v>2039</v>
      </c>
      <c r="G1157" s="26" t="s">
        <v>1632</v>
      </c>
      <c r="H1157" s="27">
        <v>84126000</v>
      </c>
      <c r="I1157" s="27">
        <v>66307500</v>
      </c>
      <c r="J1157" s="60">
        <f t="shared" si="25"/>
        <v>0.78819271093359955</v>
      </c>
      <c r="K1157" s="43" t="s">
        <v>216</v>
      </c>
      <c r="L1157" s="43" t="s">
        <v>77</v>
      </c>
      <c r="M1157" s="43">
        <v>1</v>
      </c>
      <c r="N1157" s="28"/>
      <c r="O1157" s="21"/>
    </row>
    <row r="1158" spans="1:15" ht="83.25" customHeight="1">
      <c r="A1158" s="29" t="s">
        <v>211</v>
      </c>
      <c r="B1158" s="26" t="s">
        <v>1834</v>
      </c>
      <c r="C1158" s="26" t="s">
        <v>1829</v>
      </c>
      <c r="D1158" s="100">
        <v>40634</v>
      </c>
      <c r="E1158" s="26" t="s">
        <v>1817</v>
      </c>
      <c r="F1158" s="10" t="s">
        <v>2039</v>
      </c>
      <c r="G1158" s="26" t="s">
        <v>1632</v>
      </c>
      <c r="H1158" s="27">
        <v>74392500</v>
      </c>
      <c r="I1158" s="27">
        <v>59587500</v>
      </c>
      <c r="J1158" s="60">
        <f t="shared" si="25"/>
        <v>0.8009880028228652</v>
      </c>
      <c r="K1158" s="43" t="s">
        <v>216</v>
      </c>
      <c r="L1158" s="43" t="s">
        <v>77</v>
      </c>
      <c r="M1158" s="43">
        <v>2</v>
      </c>
      <c r="N1158" s="28"/>
      <c r="O1158" s="21"/>
    </row>
    <row r="1159" spans="1:15" ht="83.25" customHeight="1">
      <c r="A1159" s="29" t="s">
        <v>211</v>
      </c>
      <c r="B1159" s="26" t="s">
        <v>1835</v>
      </c>
      <c r="C1159" s="26" t="s">
        <v>1836</v>
      </c>
      <c r="D1159" s="100">
        <v>40634</v>
      </c>
      <c r="E1159" s="26" t="s">
        <v>1817</v>
      </c>
      <c r="F1159" s="10" t="s">
        <v>2039</v>
      </c>
      <c r="G1159" s="26" t="s">
        <v>1632</v>
      </c>
      <c r="H1159" s="27">
        <v>14563500</v>
      </c>
      <c r="I1159" s="27">
        <v>11760000</v>
      </c>
      <c r="J1159" s="60">
        <f t="shared" si="25"/>
        <v>0.80749819754866614</v>
      </c>
      <c r="K1159" s="43" t="s">
        <v>216</v>
      </c>
      <c r="L1159" s="43" t="s">
        <v>77</v>
      </c>
      <c r="M1159" s="43">
        <v>1</v>
      </c>
      <c r="N1159" s="28"/>
      <c r="O1159" s="21"/>
    </row>
    <row r="1160" spans="1:15" ht="83.25" customHeight="1">
      <c r="A1160" s="29" t="s">
        <v>211</v>
      </c>
      <c r="B1160" s="26" t="s">
        <v>1837</v>
      </c>
      <c r="C1160" s="26" t="s">
        <v>1836</v>
      </c>
      <c r="D1160" s="100">
        <v>40634</v>
      </c>
      <c r="E1160" s="26" t="s">
        <v>1817</v>
      </c>
      <c r="F1160" s="10" t="s">
        <v>2039</v>
      </c>
      <c r="G1160" s="26" t="s">
        <v>1632</v>
      </c>
      <c r="H1160" s="27">
        <v>40929000</v>
      </c>
      <c r="I1160" s="27">
        <v>37590000</v>
      </c>
      <c r="J1160" s="60">
        <f t="shared" si="25"/>
        <v>0.91841970241149307</v>
      </c>
      <c r="K1160" s="43" t="s">
        <v>216</v>
      </c>
      <c r="L1160" s="43" t="s">
        <v>77</v>
      </c>
      <c r="M1160" s="43">
        <v>3</v>
      </c>
      <c r="N1160" s="28"/>
      <c r="O1160" s="21"/>
    </row>
    <row r="1161" spans="1:15" ht="83.25" customHeight="1">
      <c r="A1161" s="29" t="s">
        <v>211</v>
      </c>
      <c r="B1161" s="26" t="s">
        <v>1838</v>
      </c>
      <c r="C1161" s="26" t="s">
        <v>1836</v>
      </c>
      <c r="D1161" s="100">
        <v>40634</v>
      </c>
      <c r="E1161" s="26" t="s">
        <v>1817</v>
      </c>
      <c r="F1161" s="10" t="s">
        <v>2039</v>
      </c>
      <c r="G1161" s="26" t="s">
        <v>1632</v>
      </c>
      <c r="H1161" s="27">
        <v>45223500</v>
      </c>
      <c r="I1161" s="27">
        <v>36540000</v>
      </c>
      <c r="J1161" s="60">
        <f t="shared" si="25"/>
        <v>0.80798699791037842</v>
      </c>
      <c r="K1161" s="43" t="s">
        <v>216</v>
      </c>
      <c r="L1161" s="43" t="s">
        <v>77</v>
      </c>
      <c r="M1161" s="43">
        <v>3</v>
      </c>
      <c r="N1161" s="28"/>
      <c r="O1161" s="21"/>
    </row>
    <row r="1162" spans="1:15" ht="83.25" customHeight="1">
      <c r="A1162" s="29" t="s">
        <v>211</v>
      </c>
      <c r="B1162" s="26" t="s">
        <v>1839</v>
      </c>
      <c r="C1162" s="26" t="s">
        <v>1840</v>
      </c>
      <c r="D1162" s="100">
        <v>40634</v>
      </c>
      <c r="E1162" s="26" t="s">
        <v>1802</v>
      </c>
      <c r="F1162" s="10" t="s">
        <v>2040</v>
      </c>
      <c r="G1162" s="26" t="s">
        <v>1632</v>
      </c>
      <c r="H1162" s="27">
        <v>45045000</v>
      </c>
      <c r="I1162" s="27">
        <v>35805000</v>
      </c>
      <c r="J1162" s="60">
        <f t="shared" si="25"/>
        <v>0.79487179487179482</v>
      </c>
      <c r="K1162" s="43" t="s">
        <v>216</v>
      </c>
      <c r="L1162" s="43" t="s">
        <v>77</v>
      </c>
      <c r="M1162" s="43">
        <v>3</v>
      </c>
      <c r="N1162" s="28"/>
      <c r="O1162" s="21"/>
    </row>
    <row r="1163" spans="1:15" ht="83.25" customHeight="1">
      <c r="A1163" s="29" t="s">
        <v>211</v>
      </c>
      <c r="B1163" s="26" t="s">
        <v>1841</v>
      </c>
      <c r="C1163" s="26" t="s">
        <v>1840</v>
      </c>
      <c r="D1163" s="100">
        <v>40634</v>
      </c>
      <c r="E1163" s="26" t="s">
        <v>1802</v>
      </c>
      <c r="F1163" s="10" t="s">
        <v>2040</v>
      </c>
      <c r="G1163" s="26" t="s">
        <v>1632</v>
      </c>
      <c r="H1163" s="27">
        <v>19026000</v>
      </c>
      <c r="I1163" s="27">
        <v>15540000</v>
      </c>
      <c r="J1163" s="60">
        <f t="shared" si="25"/>
        <v>0.81677704194260481</v>
      </c>
      <c r="K1163" s="43" t="s">
        <v>216</v>
      </c>
      <c r="L1163" s="43" t="s">
        <v>77</v>
      </c>
      <c r="M1163" s="43">
        <v>2</v>
      </c>
      <c r="N1163" s="28"/>
      <c r="O1163" s="21"/>
    </row>
    <row r="1164" spans="1:15" ht="83.25" customHeight="1">
      <c r="A1164" s="29" t="s">
        <v>211</v>
      </c>
      <c r="B1164" s="26" t="s">
        <v>1842</v>
      </c>
      <c r="C1164" s="26" t="s">
        <v>1840</v>
      </c>
      <c r="D1164" s="100">
        <v>40634</v>
      </c>
      <c r="E1164" s="26" t="s">
        <v>1817</v>
      </c>
      <c r="F1164" s="10" t="s">
        <v>2039</v>
      </c>
      <c r="G1164" s="26" t="s">
        <v>1632</v>
      </c>
      <c r="H1164" s="27">
        <v>27153000</v>
      </c>
      <c r="I1164" s="27">
        <v>25725000</v>
      </c>
      <c r="J1164" s="60">
        <f t="shared" si="25"/>
        <v>0.94740912606341843</v>
      </c>
      <c r="K1164" s="43" t="s">
        <v>216</v>
      </c>
      <c r="L1164" s="43" t="s">
        <v>77</v>
      </c>
      <c r="M1164" s="43">
        <v>1</v>
      </c>
      <c r="N1164" s="28"/>
      <c r="O1164" s="21"/>
    </row>
    <row r="1165" spans="1:15" ht="83.25" customHeight="1">
      <c r="A1165" s="29" t="s">
        <v>211</v>
      </c>
      <c r="B1165" s="26" t="s">
        <v>1843</v>
      </c>
      <c r="C1165" s="26" t="s">
        <v>1844</v>
      </c>
      <c r="D1165" s="100">
        <v>40634</v>
      </c>
      <c r="E1165" s="26" t="s">
        <v>1845</v>
      </c>
      <c r="F1165" s="10" t="s">
        <v>2040</v>
      </c>
      <c r="G1165" s="26" t="s">
        <v>1632</v>
      </c>
      <c r="H1165" s="27">
        <v>148701000</v>
      </c>
      <c r="I1165" s="27">
        <v>116865000</v>
      </c>
      <c r="J1165" s="60">
        <f t="shared" si="25"/>
        <v>0.78590594548792547</v>
      </c>
      <c r="K1165" s="43" t="s">
        <v>216</v>
      </c>
      <c r="L1165" s="43" t="s">
        <v>77</v>
      </c>
      <c r="M1165" s="43">
        <v>2</v>
      </c>
      <c r="N1165" s="28"/>
      <c r="O1165" s="21"/>
    </row>
    <row r="1166" spans="1:15" ht="83.25" customHeight="1">
      <c r="A1166" s="29" t="s">
        <v>211</v>
      </c>
      <c r="B1166" s="26" t="s">
        <v>1846</v>
      </c>
      <c r="C1166" s="26" t="s">
        <v>1844</v>
      </c>
      <c r="D1166" s="100">
        <v>40634</v>
      </c>
      <c r="E1166" s="26" t="s">
        <v>1847</v>
      </c>
      <c r="F1166" s="10" t="s">
        <v>2040</v>
      </c>
      <c r="G1166" s="26" t="s">
        <v>1632</v>
      </c>
      <c r="H1166" s="27">
        <v>131848500</v>
      </c>
      <c r="I1166" s="27">
        <v>109200000</v>
      </c>
      <c r="J1166" s="60">
        <f t="shared" si="25"/>
        <v>0.82822330174404712</v>
      </c>
      <c r="K1166" s="43" t="s">
        <v>216</v>
      </c>
      <c r="L1166" s="43" t="s">
        <v>77</v>
      </c>
      <c r="M1166" s="43">
        <v>1</v>
      </c>
      <c r="N1166" s="28"/>
      <c r="O1166" s="21"/>
    </row>
    <row r="1167" spans="1:15" ht="83.25" customHeight="1">
      <c r="A1167" s="29" t="s">
        <v>211</v>
      </c>
      <c r="B1167" s="26" t="s">
        <v>1848</v>
      </c>
      <c r="C1167" s="26" t="s">
        <v>1844</v>
      </c>
      <c r="D1167" s="100">
        <v>40634</v>
      </c>
      <c r="E1167" s="26" t="s">
        <v>1847</v>
      </c>
      <c r="F1167" s="10" t="s">
        <v>2040</v>
      </c>
      <c r="G1167" s="26" t="s">
        <v>1632</v>
      </c>
      <c r="H1167" s="27">
        <v>20800500</v>
      </c>
      <c r="I1167" s="27">
        <v>19110000</v>
      </c>
      <c r="J1167" s="60">
        <f t="shared" si="25"/>
        <v>0.91872791519434627</v>
      </c>
      <c r="K1167" s="43" t="s">
        <v>216</v>
      </c>
      <c r="L1167" s="43" t="s">
        <v>77</v>
      </c>
      <c r="M1167" s="43">
        <v>3</v>
      </c>
      <c r="N1167" s="28"/>
      <c r="O1167" s="21"/>
    </row>
    <row r="1168" spans="1:15" ht="83.25" customHeight="1">
      <c r="A1168" s="29" t="s">
        <v>211</v>
      </c>
      <c r="B1168" s="26" t="s">
        <v>1849</v>
      </c>
      <c r="C1168" s="26" t="s">
        <v>1844</v>
      </c>
      <c r="D1168" s="100">
        <v>40634</v>
      </c>
      <c r="E1168" s="26" t="s">
        <v>1847</v>
      </c>
      <c r="F1168" s="10" t="s">
        <v>2040</v>
      </c>
      <c r="G1168" s="26" t="s">
        <v>1632</v>
      </c>
      <c r="H1168" s="27">
        <v>61582500</v>
      </c>
      <c r="I1168" s="27">
        <v>48720000</v>
      </c>
      <c r="J1168" s="60">
        <f t="shared" si="25"/>
        <v>0.79113384484228477</v>
      </c>
      <c r="K1168" s="43" t="s">
        <v>216</v>
      </c>
      <c r="L1168" s="43" t="s">
        <v>77</v>
      </c>
      <c r="M1168" s="43">
        <v>2</v>
      </c>
      <c r="N1168" s="28"/>
      <c r="O1168" s="21"/>
    </row>
    <row r="1169" spans="1:15" ht="83.25" customHeight="1">
      <c r="A1169" s="29" t="s">
        <v>211</v>
      </c>
      <c r="B1169" s="26" t="s">
        <v>1850</v>
      </c>
      <c r="C1169" s="26" t="s">
        <v>1844</v>
      </c>
      <c r="D1169" s="100">
        <v>40634</v>
      </c>
      <c r="E1169" s="26" t="s">
        <v>1847</v>
      </c>
      <c r="F1169" s="10" t="s">
        <v>2040</v>
      </c>
      <c r="G1169" s="26" t="s">
        <v>1632</v>
      </c>
      <c r="H1169" s="27">
        <v>40897500</v>
      </c>
      <c r="I1169" s="27">
        <v>33495000</v>
      </c>
      <c r="J1169" s="60">
        <f t="shared" si="25"/>
        <v>0.81899871630295251</v>
      </c>
      <c r="K1169" s="43" t="s">
        <v>216</v>
      </c>
      <c r="L1169" s="43" t="s">
        <v>77</v>
      </c>
      <c r="M1169" s="43">
        <v>1</v>
      </c>
      <c r="N1169" s="28"/>
      <c r="O1169" s="21"/>
    </row>
    <row r="1170" spans="1:15" ht="83.25" customHeight="1">
      <c r="A1170" s="29" t="s">
        <v>211</v>
      </c>
      <c r="B1170" s="26" t="s">
        <v>1851</v>
      </c>
      <c r="C1170" s="26" t="s">
        <v>1852</v>
      </c>
      <c r="D1170" s="100">
        <v>40634</v>
      </c>
      <c r="E1170" s="26" t="s">
        <v>1817</v>
      </c>
      <c r="F1170" s="10" t="s">
        <v>2039</v>
      </c>
      <c r="G1170" s="26" t="s">
        <v>1632</v>
      </c>
      <c r="H1170" s="27">
        <v>22134000</v>
      </c>
      <c r="I1170" s="27">
        <v>20370000</v>
      </c>
      <c r="J1170" s="60">
        <f t="shared" si="25"/>
        <v>0.92030360531309297</v>
      </c>
      <c r="K1170" s="43" t="s">
        <v>216</v>
      </c>
      <c r="L1170" s="43" t="s">
        <v>77</v>
      </c>
      <c r="M1170" s="43">
        <v>1</v>
      </c>
      <c r="N1170" s="28"/>
      <c r="O1170" s="21"/>
    </row>
    <row r="1171" spans="1:15" ht="83.25" customHeight="1">
      <c r="A1171" s="29" t="s">
        <v>211</v>
      </c>
      <c r="B1171" s="26" t="s">
        <v>1853</v>
      </c>
      <c r="C1171" s="26" t="s">
        <v>1854</v>
      </c>
      <c r="D1171" s="100">
        <v>40634</v>
      </c>
      <c r="E1171" s="26" t="s">
        <v>1817</v>
      </c>
      <c r="F1171" s="10" t="s">
        <v>2039</v>
      </c>
      <c r="G1171" s="26" t="s">
        <v>1632</v>
      </c>
      <c r="H1171" s="27">
        <v>16222500</v>
      </c>
      <c r="I1171" s="27">
        <v>13860000</v>
      </c>
      <c r="J1171" s="60">
        <f t="shared" si="25"/>
        <v>0.85436893203883491</v>
      </c>
      <c r="K1171" s="43" t="s">
        <v>216</v>
      </c>
      <c r="L1171" s="43" t="s">
        <v>77</v>
      </c>
      <c r="M1171" s="43">
        <v>2</v>
      </c>
      <c r="N1171" s="28"/>
      <c r="O1171" s="21"/>
    </row>
    <row r="1172" spans="1:15" ht="83.25" customHeight="1">
      <c r="A1172" s="29" t="s">
        <v>211</v>
      </c>
      <c r="B1172" s="26" t="s">
        <v>1855</v>
      </c>
      <c r="C1172" s="26" t="s">
        <v>1854</v>
      </c>
      <c r="D1172" s="100">
        <v>40634</v>
      </c>
      <c r="E1172" s="78" t="s">
        <v>2053</v>
      </c>
      <c r="F1172" s="10" t="s">
        <v>2040</v>
      </c>
      <c r="G1172" s="26" t="s">
        <v>1632</v>
      </c>
      <c r="H1172" s="27">
        <v>54978000</v>
      </c>
      <c r="I1172" s="27">
        <v>44520000</v>
      </c>
      <c r="J1172" s="60">
        <f t="shared" si="25"/>
        <v>0.80977845683728034</v>
      </c>
      <c r="K1172" s="43" t="s">
        <v>216</v>
      </c>
      <c r="L1172" s="43" t="s">
        <v>77</v>
      </c>
      <c r="M1172" s="43">
        <v>2</v>
      </c>
      <c r="N1172" s="28"/>
      <c r="O1172" s="21"/>
    </row>
    <row r="1173" spans="1:15" ht="83.25" customHeight="1">
      <c r="A1173" s="29" t="s">
        <v>211</v>
      </c>
      <c r="B1173" s="26" t="s">
        <v>1856</v>
      </c>
      <c r="C1173" s="26" t="s">
        <v>1854</v>
      </c>
      <c r="D1173" s="100">
        <v>40634</v>
      </c>
      <c r="E1173" s="78" t="s">
        <v>2053</v>
      </c>
      <c r="F1173" s="10" t="s">
        <v>2040</v>
      </c>
      <c r="G1173" s="26" t="s">
        <v>1632</v>
      </c>
      <c r="H1173" s="27">
        <v>26754000</v>
      </c>
      <c r="I1173" s="27">
        <v>23205000</v>
      </c>
      <c r="J1173" s="60">
        <f t="shared" si="25"/>
        <v>0.86734693877551017</v>
      </c>
      <c r="K1173" s="43" t="s">
        <v>216</v>
      </c>
      <c r="L1173" s="43" t="s">
        <v>77</v>
      </c>
      <c r="M1173" s="43">
        <v>2</v>
      </c>
      <c r="N1173" s="28"/>
      <c r="O1173" s="21"/>
    </row>
    <row r="1174" spans="1:15" ht="83.25" customHeight="1">
      <c r="A1174" s="29" t="s">
        <v>211</v>
      </c>
      <c r="B1174" s="26" t="s">
        <v>1857</v>
      </c>
      <c r="C1174" s="26" t="s">
        <v>1854</v>
      </c>
      <c r="D1174" s="100">
        <v>40634</v>
      </c>
      <c r="E1174" s="26" t="s">
        <v>1817</v>
      </c>
      <c r="F1174" s="10" t="s">
        <v>2039</v>
      </c>
      <c r="G1174" s="26" t="s">
        <v>1632</v>
      </c>
      <c r="H1174" s="27">
        <v>82572000</v>
      </c>
      <c r="I1174" s="27">
        <v>68565000</v>
      </c>
      <c r="J1174" s="60">
        <f t="shared" si="25"/>
        <v>0.83036622583926756</v>
      </c>
      <c r="K1174" s="43" t="s">
        <v>216</v>
      </c>
      <c r="L1174" s="43" t="s">
        <v>77</v>
      </c>
      <c r="M1174" s="43">
        <v>2</v>
      </c>
      <c r="N1174" s="28"/>
      <c r="O1174" s="21"/>
    </row>
    <row r="1175" spans="1:15" ht="83.25" customHeight="1">
      <c r="A1175" s="29" t="s">
        <v>211</v>
      </c>
      <c r="B1175" s="26" t="s">
        <v>1858</v>
      </c>
      <c r="C1175" s="26" t="s">
        <v>1854</v>
      </c>
      <c r="D1175" s="100">
        <v>40634</v>
      </c>
      <c r="E1175" s="26" t="s">
        <v>1817</v>
      </c>
      <c r="F1175" s="10" t="s">
        <v>2039</v>
      </c>
      <c r="G1175" s="26" t="s">
        <v>1632</v>
      </c>
      <c r="H1175" s="27">
        <v>80871000</v>
      </c>
      <c r="I1175" s="27">
        <v>71085000</v>
      </c>
      <c r="J1175" s="60">
        <f t="shared" si="25"/>
        <v>0.87899246948844456</v>
      </c>
      <c r="K1175" s="43" t="s">
        <v>216</v>
      </c>
      <c r="L1175" s="43" t="s">
        <v>77</v>
      </c>
      <c r="M1175" s="43">
        <v>1</v>
      </c>
      <c r="N1175" s="28"/>
      <c r="O1175" s="21"/>
    </row>
    <row r="1176" spans="1:15" ht="83.25" customHeight="1">
      <c r="A1176" s="29" t="s">
        <v>211</v>
      </c>
      <c r="B1176" s="26" t="s">
        <v>1859</v>
      </c>
      <c r="C1176" s="26" t="s">
        <v>1854</v>
      </c>
      <c r="D1176" s="100">
        <v>40634</v>
      </c>
      <c r="E1176" s="78" t="s">
        <v>2053</v>
      </c>
      <c r="F1176" s="10" t="s">
        <v>2040</v>
      </c>
      <c r="G1176" s="26" t="s">
        <v>1632</v>
      </c>
      <c r="H1176" s="27">
        <v>300520500</v>
      </c>
      <c r="I1176" s="27">
        <v>242445000</v>
      </c>
      <c r="J1176" s="60">
        <f t="shared" si="25"/>
        <v>0.80675028824988648</v>
      </c>
      <c r="K1176" s="43" t="s">
        <v>216</v>
      </c>
      <c r="L1176" s="43" t="s">
        <v>77</v>
      </c>
      <c r="M1176" s="43">
        <v>1</v>
      </c>
      <c r="N1176" s="28"/>
      <c r="O1176" s="21"/>
    </row>
    <row r="1177" spans="1:15" ht="83.25" customHeight="1">
      <c r="A1177" s="29" t="s">
        <v>211</v>
      </c>
      <c r="B1177" s="26" t="s">
        <v>1860</v>
      </c>
      <c r="C1177" s="26" t="s">
        <v>1854</v>
      </c>
      <c r="D1177" s="100">
        <v>40634</v>
      </c>
      <c r="E1177" s="78" t="s">
        <v>2053</v>
      </c>
      <c r="F1177" s="10" t="s">
        <v>2040</v>
      </c>
      <c r="G1177" s="26" t="s">
        <v>1632</v>
      </c>
      <c r="H1177" s="27">
        <v>14343000</v>
      </c>
      <c r="I1177" s="27">
        <v>12180000</v>
      </c>
      <c r="J1177" s="60">
        <f t="shared" si="25"/>
        <v>0.84919472913616401</v>
      </c>
      <c r="K1177" s="43" t="s">
        <v>216</v>
      </c>
      <c r="L1177" s="43" t="s">
        <v>77</v>
      </c>
      <c r="M1177" s="43">
        <v>2</v>
      </c>
      <c r="N1177" s="28"/>
      <c r="O1177" s="21"/>
    </row>
    <row r="1178" spans="1:15" ht="83.25" customHeight="1">
      <c r="A1178" s="29" t="s">
        <v>211</v>
      </c>
      <c r="B1178" s="26" t="s">
        <v>1861</v>
      </c>
      <c r="C1178" s="26" t="s">
        <v>1862</v>
      </c>
      <c r="D1178" s="100">
        <v>40634</v>
      </c>
      <c r="E1178" s="26" t="s">
        <v>1817</v>
      </c>
      <c r="F1178" s="10" t="s">
        <v>2039</v>
      </c>
      <c r="G1178" s="26" t="s">
        <v>1632</v>
      </c>
      <c r="H1178" s="27">
        <v>103278000</v>
      </c>
      <c r="I1178" s="27">
        <v>94920000</v>
      </c>
      <c r="J1178" s="60">
        <f t="shared" si="25"/>
        <v>0.9190727938186255</v>
      </c>
      <c r="K1178" s="43" t="s">
        <v>216</v>
      </c>
      <c r="L1178" s="43" t="s">
        <v>77</v>
      </c>
      <c r="M1178" s="43">
        <v>1</v>
      </c>
      <c r="N1178" s="28"/>
      <c r="O1178" s="21"/>
    </row>
    <row r="1179" spans="1:15" ht="83.25" customHeight="1">
      <c r="A1179" s="29" t="s">
        <v>211</v>
      </c>
      <c r="B1179" s="26" t="s">
        <v>1863</v>
      </c>
      <c r="C1179" s="26" t="s">
        <v>1864</v>
      </c>
      <c r="D1179" s="100">
        <v>40634</v>
      </c>
      <c r="E1179" s="26" t="s">
        <v>1802</v>
      </c>
      <c r="F1179" s="10" t="s">
        <v>2040</v>
      </c>
      <c r="G1179" s="26" t="s">
        <v>1632</v>
      </c>
      <c r="H1179" s="27">
        <v>37800000</v>
      </c>
      <c r="I1179" s="27">
        <v>30345000</v>
      </c>
      <c r="J1179" s="60">
        <f t="shared" si="25"/>
        <v>0.80277777777777781</v>
      </c>
      <c r="K1179" s="43" t="s">
        <v>216</v>
      </c>
      <c r="L1179" s="43" t="s">
        <v>77</v>
      </c>
      <c r="M1179" s="43">
        <v>2</v>
      </c>
      <c r="N1179" s="28"/>
      <c r="O1179" s="21"/>
    </row>
    <row r="1180" spans="1:15" ht="83.25" customHeight="1">
      <c r="A1180" s="29" t="s">
        <v>211</v>
      </c>
      <c r="B1180" s="26" t="s">
        <v>1865</v>
      </c>
      <c r="C1180" s="26" t="s">
        <v>1864</v>
      </c>
      <c r="D1180" s="100">
        <v>40634</v>
      </c>
      <c r="E1180" s="26" t="s">
        <v>1802</v>
      </c>
      <c r="F1180" s="10" t="s">
        <v>2040</v>
      </c>
      <c r="G1180" s="26" t="s">
        <v>1632</v>
      </c>
      <c r="H1180" s="27">
        <v>37611000</v>
      </c>
      <c r="I1180" s="27">
        <v>29925000</v>
      </c>
      <c r="J1180" s="60">
        <f t="shared" si="25"/>
        <v>0.7956448911222781</v>
      </c>
      <c r="K1180" s="43" t="s">
        <v>216</v>
      </c>
      <c r="L1180" s="43" t="s">
        <v>77</v>
      </c>
      <c r="M1180" s="43">
        <v>1</v>
      </c>
      <c r="N1180" s="28"/>
      <c r="O1180" s="21"/>
    </row>
    <row r="1181" spans="1:15" ht="83.25" customHeight="1">
      <c r="A1181" s="29" t="s">
        <v>211</v>
      </c>
      <c r="B1181" s="26" t="s">
        <v>1866</v>
      </c>
      <c r="C1181" s="26" t="s">
        <v>1867</v>
      </c>
      <c r="D1181" s="100">
        <v>40722</v>
      </c>
      <c r="E1181" s="26" t="s">
        <v>1802</v>
      </c>
      <c r="F1181" s="10" t="s">
        <v>2040</v>
      </c>
      <c r="G1181" s="26" t="s">
        <v>1632</v>
      </c>
      <c r="H1181" s="27">
        <v>18805500</v>
      </c>
      <c r="I1181" s="27">
        <v>14910000</v>
      </c>
      <c r="J1181" s="60">
        <f t="shared" si="25"/>
        <v>0.79285315466219985</v>
      </c>
      <c r="K1181" s="43" t="s">
        <v>216</v>
      </c>
      <c r="L1181" s="43" t="s">
        <v>77</v>
      </c>
      <c r="M1181" s="43">
        <v>4</v>
      </c>
      <c r="N1181" s="28"/>
      <c r="O1181" s="21"/>
    </row>
    <row r="1182" spans="1:15" ht="83.25" customHeight="1">
      <c r="A1182" s="29" t="s">
        <v>211</v>
      </c>
      <c r="B1182" s="26" t="s">
        <v>1868</v>
      </c>
      <c r="C1182" s="26" t="s">
        <v>1864</v>
      </c>
      <c r="D1182" s="100">
        <v>40634</v>
      </c>
      <c r="E1182" s="26" t="s">
        <v>1802</v>
      </c>
      <c r="F1182" s="10" t="s">
        <v>2040</v>
      </c>
      <c r="G1182" s="26" t="s">
        <v>1632</v>
      </c>
      <c r="H1182" s="27">
        <v>54568500</v>
      </c>
      <c r="I1182" s="27">
        <v>43155000</v>
      </c>
      <c r="J1182" s="60">
        <f t="shared" si="25"/>
        <v>0.79084086973253798</v>
      </c>
      <c r="K1182" s="43" t="s">
        <v>216</v>
      </c>
      <c r="L1182" s="43" t="s">
        <v>77</v>
      </c>
      <c r="M1182" s="43">
        <v>1</v>
      </c>
      <c r="N1182" s="28"/>
      <c r="O1182" s="21"/>
    </row>
    <row r="1183" spans="1:15" ht="83.25" customHeight="1">
      <c r="A1183" s="29" t="s">
        <v>211</v>
      </c>
      <c r="B1183" s="26" t="s">
        <v>1869</v>
      </c>
      <c r="C1183" s="26" t="s">
        <v>1864</v>
      </c>
      <c r="D1183" s="100">
        <v>40634</v>
      </c>
      <c r="E1183" s="26" t="s">
        <v>1802</v>
      </c>
      <c r="F1183" s="10" t="s">
        <v>2040</v>
      </c>
      <c r="G1183" s="26" t="s">
        <v>1632</v>
      </c>
      <c r="H1183" s="27">
        <v>76251000</v>
      </c>
      <c r="I1183" s="27">
        <v>60165000</v>
      </c>
      <c r="J1183" s="60">
        <f t="shared" si="25"/>
        <v>0.78903883227760951</v>
      </c>
      <c r="K1183" s="43" t="s">
        <v>216</v>
      </c>
      <c r="L1183" s="43" t="s">
        <v>77</v>
      </c>
      <c r="M1183" s="43">
        <v>1</v>
      </c>
      <c r="N1183" s="28"/>
      <c r="O1183" s="21"/>
    </row>
    <row r="1184" spans="1:15" ht="83.25" customHeight="1">
      <c r="A1184" s="29" t="s">
        <v>211</v>
      </c>
      <c r="B1184" s="26" t="s">
        <v>1870</v>
      </c>
      <c r="C1184" s="26" t="s">
        <v>1864</v>
      </c>
      <c r="D1184" s="100">
        <v>40634</v>
      </c>
      <c r="E1184" s="26" t="s">
        <v>1802</v>
      </c>
      <c r="F1184" s="10" t="s">
        <v>2040</v>
      </c>
      <c r="G1184" s="26" t="s">
        <v>1632</v>
      </c>
      <c r="H1184" s="27">
        <v>23446500</v>
      </c>
      <c r="I1184" s="27">
        <v>18847500</v>
      </c>
      <c r="J1184" s="60">
        <f t="shared" si="25"/>
        <v>0.80385132109270041</v>
      </c>
      <c r="K1184" s="43" t="s">
        <v>216</v>
      </c>
      <c r="L1184" s="43" t="s">
        <v>77</v>
      </c>
      <c r="M1184" s="43">
        <v>3</v>
      </c>
      <c r="N1184" s="28"/>
      <c r="O1184" s="21"/>
    </row>
    <row r="1185" spans="1:15" ht="83.25" customHeight="1">
      <c r="A1185" s="29" t="s">
        <v>211</v>
      </c>
      <c r="B1185" s="26" t="s">
        <v>1871</v>
      </c>
      <c r="C1185" s="26" t="s">
        <v>1864</v>
      </c>
      <c r="D1185" s="100">
        <v>40634</v>
      </c>
      <c r="E1185" s="26" t="s">
        <v>1802</v>
      </c>
      <c r="F1185" s="10" t="s">
        <v>2040</v>
      </c>
      <c r="G1185" s="26" t="s">
        <v>1632</v>
      </c>
      <c r="H1185" s="27">
        <v>40792500</v>
      </c>
      <c r="I1185" s="27">
        <v>32865000</v>
      </c>
      <c r="J1185" s="60">
        <f t="shared" si="25"/>
        <v>0.80566280566280568</v>
      </c>
      <c r="K1185" s="43" t="s">
        <v>216</v>
      </c>
      <c r="L1185" s="43" t="s">
        <v>77</v>
      </c>
      <c r="M1185" s="43">
        <v>1</v>
      </c>
      <c r="N1185" s="28"/>
      <c r="O1185" s="21"/>
    </row>
    <row r="1186" spans="1:15" ht="83.25" customHeight="1">
      <c r="A1186" s="29" t="s">
        <v>211</v>
      </c>
      <c r="B1186" s="26" t="s">
        <v>1872</v>
      </c>
      <c r="C1186" s="26" t="s">
        <v>1867</v>
      </c>
      <c r="D1186" s="100">
        <v>40837</v>
      </c>
      <c r="E1186" s="26" t="s">
        <v>1802</v>
      </c>
      <c r="F1186" s="10" t="s">
        <v>2040</v>
      </c>
      <c r="G1186" s="26" t="s">
        <v>1632</v>
      </c>
      <c r="H1186" s="27">
        <v>17031000</v>
      </c>
      <c r="I1186" s="27">
        <v>13755000</v>
      </c>
      <c r="J1186" s="60">
        <f t="shared" ref="J1186:J1229" si="26">I1186/H1186</f>
        <v>0.80764488286066582</v>
      </c>
      <c r="K1186" s="43" t="s">
        <v>216</v>
      </c>
      <c r="L1186" s="43" t="s">
        <v>77</v>
      </c>
      <c r="M1186" s="43">
        <v>2</v>
      </c>
      <c r="N1186" s="28"/>
      <c r="O1186" s="21"/>
    </row>
    <row r="1187" spans="1:15" ht="83.25" customHeight="1">
      <c r="A1187" s="29" t="s">
        <v>211</v>
      </c>
      <c r="B1187" s="26" t="s">
        <v>1873</v>
      </c>
      <c r="C1187" s="26" t="s">
        <v>1864</v>
      </c>
      <c r="D1187" s="100">
        <v>40634</v>
      </c>
      <c r="E1187" s="26" t="s">
        <v>1802</v>
      </c>
      <c r="F1187" s="10" t="s">
        <v>2040</v>
      </c>
      <c r="G1187" s="26" t="s">
        <v>1632</v>
      </c>
      <c r="H1187" s="27">
        <v>20443500</v>
      </c>
      <c r="I1187" s="27">
        <v>19215000</v>
      </c>
      <c r="J1187" s="60">
        <f t="shared" si="26"/>
        <v>0.93990755007704163</v>
      </c>
      <c r="K1187" s="43" t="s">
        <v>216</v>
      </c>
      <c r="L1187" s="43" t="s">
        <v>77</v>
      </c>
      <c r="M1187" s="43">
        <v>2</v>
      </c>
      <c r="N1187" s="28"/>
      <c r="O1187" s="21"/>
    </row>
    <row r="1188" spans="1:15" ht="83.25" customHeight="1">
      <c r="A1188" s="29" t="s">
        <v>211</v>
      </c>
      <c r="B1188" s="26" t="s">
        <v>1874</v>
      </c>
      <c r="C1188" s="26" t="s">
        <v>1864</v>
      </c>
      <c r="D1188" s="100">
        <v>40634</v>
      </c>
      <c r="E1188" s="26" t="s">
        <v>1802</v>
      </c>
      <c r="F1188" s="10" t="s">
        <v>2040</v>
      </c>
      <c r="G1188" s="26" t="s">
        <v>1632</v>
      </c>
      <c r="H1188" s="27">
        <v>41286000</v>
      </c>
      <c r="I1188" s="27">
        <v>35595000</v>
      </c>
      <c r="J1188" s="60">
        <f t="shared" si="26"/>
        <v>0.86215666327568663</v>
      </c>
      <c r="K1188" s="43" t="s">
        <v>216</v>
      </c>
      <c r="L1188" s="43" t="s">
        <v>77</v>
      </c>
      <c r="M1188" s="43">
        <v>3</v>
      </c>
      <c r="N1188" s="28"/>
      <c r="O1188" s="21"/>
    </row>
    <row r="1189" spans="1:15" ht="83.25" customHeight="1">
      <c r="A1189" s="29" t="s">
        <v>211</v>
      </c>
      <c r="B1189" s="26" t="s">
        <v>1875</v>
      </c>
      <c r="C1189" s="26" t="s">
        <v>1864</v>
      </c>
      <c r="D1189" s="100">
        <v>40646</v>
      </c>
      <c r="E1189" s="26" t="s">
        <v>1802</v>
      </c>
      <c r="F1189" s="10" t="s">
        <v>2040</v>
      </c>
      <c r="G1189" s="26" t="s">
        <v>1632</v>
      </c>
      <c r="H1189" s="27">
        <v>9975000</v>
      </c>
      <c r="I1189" s="27">
        <v>8347500</v>
      </c>
      <c r="J1189" s="60">
        <f t="shared" si="26"/>
        <v>0.83684210526315794</v>
      </c>
      <c r="K1189" s="43" t="s">
        <v>216</v>
      </c>
      <c r="L1189" s="43" t="s">
        <v>77</v>
      </c>
      <c r="M1189" s="43">
        <v>2</v>
      </c>
      <c r="N1189" s="28"/>
      <c r="O1189" s="21"/>
    </row>
    <row r="1190" spans="1:15" ht="83.25" customHeight="1">
      <c r="A1190" s="29" t="s">
        <v>211</v>
      </c>
      <c r="B1190" s="26" t="s">
        <v>1876</v>
      </c>
      <c r="C1190" s="26" t="s">
        <v>1864</v>
      </c>
      <c r="D1190" s="100">
        <v>40634</v>
      </c>
      <c r="E1190" s="26" t="s">
        <v>1802</v>
      </c>
      <c r="F1190" s="10" t="s">
        <v>2040</v>
      </c>
      <c r="G1190" s="26" t="s">
        <v>1632</v>
      </c>
      <c r="H1190" s="27">
        <v>64743000</v>
      </c>
      <c r="I1190" s="27">
        <v>53655000</v>
      </c>
      <c r="J1190" s="60">
        <f t="shared" si="26"/>
        <v>0.82873824197210511</v>
      </c>
      <c r="K1190" s="43" t="s">
        <v>216</v>
      </c>
      <c r="L1190" s="43" t="s">
        <v>77</v>
      </c>
      <c r="M1190" s="43">
        <v>2</v>
      </c>
      <c r="N1190" s="28"/>
      <c r="O1190" s="21"/>
    </row>
    <row r="1191" spans="1:15" ht="83.25" customHeight="1">
      <c r="A1191" s="29" t="s">
        <v>211</v>
      </c>
      <c r="B1191" s="26" t="s">
        <v>1877</v>
      </c>
      <c r="C1191" s="26" t="s">
        <v>1864</v>
      </c>
      <c r="D1191" s="100">
        <v>40634</v>
      </c>
      <c r="E1191" s="26" t="s">
        <v>1802</v>
      </c>
      <c r="F1191" s="10" t="s">
        <v>2040</v>
      </c>
      <c r="G1191" s="26" t="s">
        <v>1632</v>
      </c>
      <c r="H1191" s="27">
        <v>80346000</v>
      </c>
      <c r="I1191" s="27">
        <v>72345000</v>
      </c>
      <c r="J1191" s="60">
        <f t="shared" si="26"/>
        <v>0.90041819132253009</v>
      </c>
      <c r="K1191" s="43" t="s">
        <v>216</v>
      </c>
      <c r="L1191" s="43" t="s">
        <v>77</v>
      </c>
      <c r="M1191" s="43">
        <v>3</v>
      </c>
      <c r="N1191" s="28"/>
      <c r="O1191" s="21"/>
    </row>
    <row r="1192" spans="1:15" ht="83.25" customHeight="1">
      <c r="A1192" s="29" t="s">
        <v>211</v>
      </c>
      <c r="B1192" s="26" t="s">
        <v>1878</v>
      </c>
      <c r="C1192" s="26" t="s">
        <v>1879</v>
      </c>
      <c r="D1192" s="100">
        <v>40634</v>
      </c>
      <c r="E1192" s="78" t="s">
        <v>2053</v>
      </c>
      <c r="F1192" s="10" t="s">
        <v>2040</v>
      </c>
      <c r="G1192" s="26" t="s">
        <v>1632</v>
      </c>
      <c r="H1192" s="27">
        <v>66633000</v>
      </c>
      <c r="I1192" s="27">
        <v>52710000</v>
      </c>
      <c r="J1192" s="60">
        <f t="shared" si="26"/>
        <v>0.79104947998739361</v>
      </c>
      <c r="K1192" s="43" t="s">
        <v>216</v>
      </c>
      <c r="L1192" s="43" t="s">
        <v>77</v>
      </c>
      <c r="M1192" s="43">
        <v>1</v>
      </c>
      <c r="N1192" s="28"/>
      <c r="O1192" s="21"/>
    </row>
    <row r="1193" spans="1:15" ht="83.25" customHeight="1">
      <c r="A1193" s="29" t="s">
        <v>211</v>
      </c>
      <c r="B1193" s="26" t="s">
        <v>1880</v>
      </c>
      <c r="C1193" s="26" t="s">
        <v>1879</v>
      </c>
      <c r="D1193" s="100">
        <v>40634</v>
      </c>
      <c r="E1193" s="78" t="s">
        <v>2053</v>
      </c>
      <c r="F1193" s="10" t="s">
        <v>2040</v>
      </c>
      <c r="G1193" s="26" t="s">
        <v>1632</v>
      </c>
      <c r="H1193" s="27">
        <v>20811000</v>
      </c>
      <c r="I1193" s="27">
        <v>19005000</v>
      </c>
      <c r="J1193" s="60">
        <f t="shared" si="26"/>
        <v>0.91321897073662972</v>
      </c>
      <c r="K1193" s="43" t="s">
        <v>216</v>
      </c>
      <c r="L1193" s="43" t="s">
        <v>77</v>
      </c>
      <c r="M1193" s="43">
        <v>2</v>
      </c>
      <c r="N1193" s="28"/>
      <c r="O1193" s="21"/>
    </row>
    <row r="1194" spans="1:15" ht="83.25" customHeight="1">
      <c r="A1194" s="29" t="s">
        <v>211</v>
      </c>
      <c r="B1194" s="26" t="s">
        <v>1881</v>
      </c>
      <c r="C1194" s="26" t="s">
        <v>1879</v>
      </c>
      <c r="D1194" s="100">
        <v>40634</v>
      </c>
      <c r="E1194" s="78" t="s">
        <v>2053</v>
      </c>
      <c r="F1194" s="10" t="s">
        <v>2040</v>
      </c>
      <c r="G1194" s="26" t="s">
        <v>1632</v>
      </c>
      <c r="H1194" s="27">
        <v>6226500</v>
      </c>
      <c r="I1194" s="27">
        <v>5145000</v>
      </c>
      <c r="J1194" s="60">
        <f t="shared" si="26"/>
        <v>0.82630691399662737</v>
      </c>
      <c r="K1194" s="43" t="s">
        <v>216</v>
      </c>
      <c r="L1194" s="43" t="s">
        <v>77</v>
      </c>
      <c r="M1194" s="43">
        <v>1</v>
      </c>
      <c r="N1194" s="28"/>
      <c r="O1194" s="21"/>
    </row>
    <row r="1195" spans="1:15" ht="83.25" customHeight="1">
      <c r="A1195" s="29" t="s">
        <v>211</v>
      </c>
      <c r="B1195" s="26" t="s">
        <v>1882</v>
      </c>
      <c r="C1195" s="26" t="s">
        <v>1883</v>
      </c>
      <c r="D1195" s="100">
        <v>40634</v>
      </c>
      <c r="E1195" s="26" t="s">
        <v>1817</v>
      </c>
      <c r="F1195" s="10" t="s">
        <v>2039</v>
      </c>
      <c r="G1195" s="26" t="s">
        <v>1632</v>
      </c>
      <c r="H1195" s="27">
        <v>27426000</v>
      </c>
      <c r="I1195" s="27">
        <v>25725000</v>
      </c>
      <c r="J1195" s="60">
        <f t="shared" si="26"/>
        <v>0.93797856049004591</v>
      </c>
      <c r="K1195" s="43" t="s">
        <v>216</v>
      </c>
      <c r="L1195" s="43" t="s">
        <v>77</v>
      </c>
      <c r="M1195" s="43">
        <v>1</v>
      </c>
      <c r="N1195" s="28"/>
      <c r="O1195" s="21"/>
    </row>
    <row r="1196" spans="1:15" ht="83.25" customHeight="1">
      <c r="A1196" s="29" t="s">
        <v>211</v>
      </c>
      <c r="B1196" s="26" t="s">
        <v>1884</v>
      </c>
      <c r="C1196" s="26" t="s">
        <v>1885</v>
      </c>
      <c r="D1196" s="100">
        <v>40634</v>
      </c>
      <c r="E1196" s="26" t="s">
        <v>1886</v>
      </c>
      <c r="F1196" s="10" t="s">
        <v>2040</v>
      </c>
      <c r="G1196" s="26" t="s">
        <v>1632</v>
      </c>
      <c r="H1196" s="27">
        <v>15099000</v>
      </c>
      <c r="I1196" s="27">
        <v>12064500</v>
      </c>
      <c r="J1196" s="60">
        <f t="shared" si="26"/>
        <v>0.79902642559109871</v>
      </c>
      <c r="K1196" s="43" t="s">
        <v>216</v>
      </c>
      <c r="L1196" s="43" t="s">
        <v>77</v>
      </c>
      <c r="M1196" s="43">
        <v>4</v>
      </c>
      <c r="N1196" s="28"/>
      <c r="O1196" s="21"/>
    </row>
    <row r="1197" spans="1:15" ht="83.25" customHeight="1">
      <c r="A1197" s="29" t="s">
        <v>211</v>
      </c>
      <c r="B1197" s="26" t="s">
        <v>1887</v>
      </c>
      <c r="C1197" s="26" t="s">
        <v>1885</v>
      </c>
      <c r="D1197" s="100">
        <v>40634</v>
      </c>
      <c r="E1197" s="26" t="s">
        <v>1817</v>
      </c>
      <c r="F1197" s="10" t="s">
        <v>2039</v>
      </c>
      <c r="G1197" s="26" t="s">
        <v>1632</v>
      </c>
      <c r="H1197" s="27">
        <v>26008500</v>
      </c>
      <c r="I1197" s="27">
        <v>23625000</v>
      </c>
      <c r="J1197" s="60">
        <f t="shared" si="26"/>
        <v>0.9083568833266048</v>
      </c>
      <c r="K1197" s="43" t="s">
        <v>216</v>
      </c>
      <c r="L1197" s="43" t="s">
        <v>77</v>
      </c>
      <c r="M1197" s="43">
        <v>2</v>
      </c>
      <c r="N1197" s="28"/>
      <c r="O1197" s="21"/>
    </row>
    <row r="1198" spans="1:15" ht="83.25" customHeight="1">
      <c r="A1198" s="29" t="s">
        <v>211</v>
      </c>
      <c r="B1198" s="26" t="s">
        <v>1888</v>
      </c>
      <c r="C1198" s="26" t="s">
        <v>1889</v>
      </c>
      <c r="D1198" s="100">
        <v>40634</v>
      </c>
      <c r="E1198" s="26" t="s">
        <v>1802</v>
      </c>
      <c r="F1198" s="10" t="s">
        <v>2040</v>
      </c>
      <c r="G1198" s="26" t="s">
        <v>1632</v>
      </c>
      <c r="H1198" s="27">
        <v>16285500</v>
      </c>
      <c r="I1198" s="27">
        <v>14595000</v>
      </c>
      <c r="J1198" s="60">
        <f t="shared" si="26"/>
        <v>0.89619600257898135</v>
      </c>
      <c r="K1198" s="43" t="s">
        <v>216</v>
      </c>
      <c r="L1198" s="43" t="s">
        <v>77</v>
      </c>
      <c r="M1198" s="43">
        <v>1</v>
      </c>
      <c r="N1198" s="28"/>
      <c r="O1198" s="21"/>
    </row>
    <row r="1199" spans="1:15" ht="83.25" customHeight="1">
      <c r="A1199" s="29" t="s">
        <v>211</v>
      </c>
      <c r="B1199" s="26" t="s">
        <v>1890</v>
      </c>
      <c r="C1199" s="26" t="s">
        <v>1889</v>
      </c>
      <c r="D1199" s="100">
        <v>40634</v>
      </c>
      <c r="E1199" s="26" t="s">
        <v>1802</v>
      </c>
      <c r="F1199" s="10" t="s">
        <v>2040</v>
      </c>
      <c r="G1199" s="26" t="s">
        <v>1632</v>
      </c>
      <c r="H1199" s="27">
        <v>12904500</v>
      </c>
      <c r="I1199" s="27">
        <v>11340000</v>
      </c>
      <c r="J1199" s="60">
        <f t="shared" si="26"/>
        <v>0.87876322213181446</v>
      </c>
      <c r="K1199" s="43" t="s">
        <v>216</v>
      </c>
      <c r="L1199" s="43" t="s">
        <v>77</v>
      </c>
      <c r="M1199" s="43">
        <v>1</v>
      </c>
      <c r="N1199" s="28"/>
      <c r="O1199" s="21"/>
    </row>
    <row r="1200" spans="1:15" ht="83.25" customHeight="1">
      <c r="A1200" s="29" t="s">
        <v>211</v>
      </c>
      <c r="B1200" s="26" t="s">
        <v>1891</v>
      </c>
      <c r="C1200" s="26" t="s">
        <v>1889</v>
      </c>
      <c r="D1200" s="100">
        <v>40634</v>
      </c>
      <c r="E1200" s="26" t="s">
        <v>1802</v>
      </c>
      <c r="F1200" s="10" t="s">
        <v>2040</v>
      </c>
      <c r="G1200" s="26" t="s">
        <v>1632</v>
      </c>
      <c r="H1200" s="27">
        <v>49948500</v>
      </c>
      <c r="I1200" s="27">
        <v>40110000</v>
      </c>
      <c r="J1200" s="60">
        <f t="shared" si="26"/>
        <v>0.80302711793146941</v>
      </c>
      <c r="K1200" s="43" t="s">
        <v>216</v>
      </c>
      <c r="L1200" s="43" t="s">
        <v>77</v>
      </c>
      <c r="M1200" s="43">
        <v>1</v>
      </c>
      <c r="N1200" s="28"/>
      <c r="O1200" s="21"/>
    </row>
    <row r="1201" spans="1:15" ht="83.25" customHeight="1">
      <c r="A1201" s="29" t="s">
        <v>211</v>
      </c>
      <c r="B1201" s="26" t="s">
        <v>1892</v>
      </c>
      <c r="C1201" s="26" t="s">
        <v>1889</v>
      </c>
      <c r="D1201" s="100">
        <v>40634</v>
      </c>
      <c r="E1201" s="26" t="s">
        <v>1802</v>
      </c>
      <c r="F1201" s="10" t="s">
        <v>2040</v>
      </c>
      <c r="G1201" s="26" t="s">
        <v>1632</v>
      </c>
      <c r="H1201" s="27">
        <v>26407500</v>
      </c>
      <c r="I1201" s="27">
        <v>22890000</v>
      </c>
      <c r="J1201" s="60">
        <f t="shared" si="26"/>
        <v>0.86679920477137173</v>
      </c>
      <c r="K1201" s="43" t="s">
        <v>216</v>
      </c>
      <c r="L1201" s="43" t="s">
        <v>77</v>
      </c>
      <c r="M1201" s="43">
        <v>1</v>
      </c>
      <c r="N1201" s="28"/>
      <c r="O1201" s="21"/>
    </row>
    <row r="1202" spans="1:15" ht="83.25" customHeight="1">
      <c r="A1202" s="29" t="s">
        <v>211</v>
      </c>
      <c r="B1202" s="26" t="s">
        <v>1893</v>
      </c>
      <c r="C1202" s="26" t="s">
        <v>1889</v>
      </c>
      <c r="D1202" s="100">
        <v>40634</v>
      </c>
      <c r="E1202" s="26" t="s">
        <v>1802</v>
      </c>
      <c r="F1202" s="10" t="s">
        <v>2040</v>
      </c>
      <c r="G1202" s="26" t="s">
        <v>1632</v>
      </c>
      <c r="H1202" s="27">
        <v>110712000</v>
      </c>
      <c r="I1202" s="27">
        <v>91875000</v>
      </c>
      <c r="J1202" s="60">
        <f t="shared" si="26"/>
        <v>0.82985584218512898</v>
      </c>
      <c r="K1202" s="43" t="s">
        <v>216</v>
      </c>
      <c r="L1202" s="43" t="s">
        <v>77</v>
      </c>
      <c r="M1202" s="43">
        <v>1</v>
      </c>
      <c r="N1202" s="28"/>
      <c r="O1202" s="21"/>
    </row>
    <row r="1203" spans="1:15" ht="83.25" customHeight="1">
      <c r="A1203" s="29" t="s">
        <v>211</v>
      </c>
      <c r="B1203" s="26" t="s">
        <v>1894</v>
      </c>
      <c r="C1203" s="26" t="s">
        <v>1889</v>
      </c>
      <c r="D1203" s="100">
        <v>40634</v>
      </c>
      <c r="E1203" s="26" t="s">
        <v>1802</v>
      </c>
      <c r="F1203" s="10" t="s">
        <v>2040</v>
      </c>
      <c r="G1203" s="26" t="s">
        <v>1632</v>
      </c>
      <c r="H1203" s="27">
        <v>62223000</v>
      </c>
      <c r="I1203" s="27">
        <v>55965000</v>
      </c>
      <c r="J1203" s="60">
        <f t="shared" si="26"/>
        <v>0.89942625717178537</v>
      </c>
      <c r="K1203" s="43" t="s">
        <v>216</v>
      </c>
      <c r="L1203" s="43" t="s">
        <v>77</v>
      </c>
      <c r="M1203" s="43">
        <v>2</v>
      </c>
      <c r="N1203" s="28"/>
      <c r="O1203" s="21"/>
    </row>
    <row r="1204" spans="1:15" ht="83.25" customHeight="1">
      <c r="A1204" s="29" t="s">
        <v>211</v>
      </c>
      <c r="B1204" s="26" t="s">
        <v>1895</v>
      </c>
      <c r="C1204" s="26" t="s">
        <v>1896</v>
      </c>
      <c r="D1204" s="100">
        <v>40634</v>
      </c>
      <c r="E1204" s="78" t="s">
        <v>2053</v>
      </c>
      <c r="F1204" s="10" t="s">
        <v>2040</v>
      </c>
      <c r="G1204" s="26" t="s">
        <v>1632</v>
      </c>
      <c r="H1204" s="27">
        <v>25452000</v>
      </c>
      <c r="I1204" s="27">
        <v>20580000</v>
      </c>
      <c r="J1204" s="60">
        <f t="shared" si="26"/>
        <v>0.8085808580858086</v>
      </c>
      <c r="K1204" s="43" t="s">
        <v>216</v>
      </c>
      <c r="L1204" s="43" t="s">
        <v>77</v>
      </c>
      <c r="M1204" s="43">
        <v>1</v>
      </c>
      <c r="N1204" s="28"/>
      <c r="O1204" s="21"/>
    </row>
    <row r="1205" spans="1:15" ht="83.25" customHeight="1">
      <c r="A1205" s="29" t="s">
        <v>211</v>
      </c>
      <c r="B1205" s="26" t="s">
        <v>1897</v>
      </c>
      <c r="C1205" s="26" t="s">
        <v>1898</v>
      </c>
      <c r="D1205" s="100">
        <v>40634</v>
      </c>
      <c r="E1205" s="78" t="s">
        <v>2053</v>
      </c>
      <c r="F1205" s="10" t="s">
        <v>2040</v>
      </c>
      <c r="G1205" s="26" t="s">
        <v>1632</v>
      </c>
      <c r="H1205" s="27">
        <v>48100500</v>
      </c>
      <c r="I1205" s="27">
        <v>38955000</v>
      </c>
      <c r="J1205" s="60">
        <f t="shared" si="26"/>
        <v>0.80986684130102593</v>
      </c>
      <c r="K1205" s="43" t="s">
        <v>216</v>
      </c>
      <c r="L1205" s="43" t="s">
        <v>77</v>
      </c>
      <c r="M1205" s="43">
        <v>1</v>
      </c>
      <c r="N1205" s="28"/>
      <c r="O1205" s="21"/>
    </row>
    <row r="1206" spans="1:15" ht="83.25" customHeight="1">
      <c r="A1206" s="29" t="s">
        <v>211</v>
      </c>
      <c r="B1206" s="26" t="s">
        <v>1899</v>
      </c>
      <c r="C1206" s="26" t="s">
        <v>1898</v>
      </c>
      <c r="D1206" s="100">
        <v>40634</v>
      </c>
      <c r="E1206" s="26" t="s">
        <v>1817</v>
      </c>
      <c r="F1206" s="10" t="s">
        <v>2039</v>
      </c>
      <c r="G1206" s="26" t="s">
        <v>1632</v>
      </c>
      <c r="H1206" s="27">
        <v>40981500</v>
      </c>
      <c r="I1206" s="27">
        <v>33180000</v>
      </c>
      <c r="J1206" s="60">
        <f t="shared" si="26"/>
        <v>0.80963361516781962</v>
      </c>
      <c r="K1206" s="43" t="s">
        <v>216</v>
      </c>
      <c r="L1206" s="43" t="s">
        <v>77</v>
      </c>
      <c r="M1206" s="43">
        <v>1</v>
      </c>
      <c r="N1206" s="28"/>
      <c r="O1206" s="21"/>
    </row>
    <row r="1207" spans="1:15" ht="83.25" customHeight="1">
      <c r="A1207" s="29" t="s">
        <v>211</v>
      </c>
      <c r="B1207" s="26" t="s">
        <v>1900</v>
      </c>
      <c r="C1207" s="26" t="s">
        <v>1898</v>
      </c>
      <c r="D1207" s="100">
        <v>40634</v>
      </c>
      <c r="E1207" s="78" t="s">
        <v>2053</v>
      </c>
      <c r="F1207" s="10" t="s">
        <v>2040</v>
      </c>
      <c r="G1207" s="26" t="s">
        <v>1632</v>
      </c>
      <c r="H1207" s="27">
        <v>15025500</v>
      </c>
      <c r="I1207" s="27">
        <v>13335000</v>
      </c>
      <c r="J1207" s="60">
        <f t="shared" si="26"/>
        <v>0.88749126484975538</v>
      </c>
      <c r="K1207" s="43" t="s">
        <v>216</v>
      </c>
      <c r="L1207" s="43" t="s">
        <v>77</v>
      </c>
      <c r="M1207" s="43">
        <v>2</v>
      </c>
      <c r="N1207" s="28"/>
      <c r="O1207" s="21"/>
    </row>
    <row r="1208" spans="1:15" ht="83.25" customHeight="1">
      <c r="A1208" s="29" t="s">
        <v>211</v>
      </c>
      <c r="B1208" s="26" t="s">
        <v>1901</v>
      </c>
      <c r="C1208" s="26" t="s">
        <v>1898</v>
      </c>
      <c r="D1208" s="100">
        <v>40696</v>
      </c>
      <c r="E1208" s="78" t="s">
        <v>2053</v>
      </c>
      <c r="F1208" s="10" t="s">
        <v>2040</v>
      </c>
      <c r="G1208" s="26" t="s">
        <v>1632</v>
      </c>
      <c r="H1208" s="27">
        <v>16579500</v>
      </c>
      <c r="I1208" s="27">
        <v>14175000</v>
      </c>
      <c r="J1208" s="60">
        <f t="shared" si="26"/>
        <v>0.85497150094996832</v>
      </c>
      <c r="K1208" s="43" t="s">
        <v>216</v>
      </c>
      <c r="L1208" s="43" t="s">
        <v>77</v>
      </c>
      <c r="M1208" s="43">
        <v>2</v>
      </c>
      <c r="N1208" s="28"/>
      <c r="O1208" s="21"/>
    </row>
    <row r="1209" spans="1:15" ht="83.25" customHeight="1">
      <c r="A1209" s="29" t="s">
        <v>211</v>
      </c>
      <c r="B1209" s="26" t="s">
        <v>1902</v>
      </c>
      <c r="C1209" s="26" t="s">
        <v>1898</v>
      </c>
      <c r="D1209" s="100">
        <v>40634</v>
      </c>
      <c r="E1209" s="78" t="s">
        <v>2053</v>
      </c>
      <c r="F1209" s="10" t="s">
        <v>2040</v>
      </c>
      <c r="G1209" s="26" t="s">
        <v>1632</v>
      </c>
      <c r="H1209" s="27">
        <v>38661000</v>
      </c>
      <c r="I1209" s="27">
        <v>35595000</v>
      </c>
      <c r="J1209" s="60">
        <f t="shared" si="26"/>
        <v>0.92069527430744158</v>
      </c>
      <c r="K1209" s="43" t="s">
        <v>216</v>
      </c>
      <c r="L1209" s="43" t="s">
        <v>77</v>
      </c>
      <c r="M1209" s="43">
        <v>1</v>
      </c>
      <c r="N1209" s="28"/>
      <c r="O1209" s="21"/>
    </row>
    <row r="1210" spans="1:15" ht="83.25" customHeight="1">
      <c r="A1210" s="29" t="s">
        <v>211</v>
      </c>
      <c r="B1210" s="26" t="s">
        <v>1903</v>
      </c>
      <c r="C1210" s="26" t="s">
        <v>1898</v>
      </c>
      <c r="D1210" s="100">
        <v>40634</v>
      </c>
      <c r="E1210" s="26" t="s">
        <v>1817</v>
      </c>
      <c r="F1210" s="10" t="s">
        <v>2039</v>
      </c>
      <c r="G1210" s="26" t="s">
        <v>1632</v>
      </c>
      <c r="H1210" s="27">
        <v>64974000</v>
      </c>
      <c r="I1210" s="27">
        <v>57225000</v>
      </c>
      <c r="J1210" s="60">
        <f t="shared" si="26"/>
        <v>0.88073691014867483</v>
      </c>
      <c r="K1210" s="43" t="s">
        <v>216</v>
      </c>
      <c r="L1210" s="43" t="s">
        <v>77</v>
      </c>
      <c r="M1210" s="43">
        <v>1</v>
      </c>
      <c r="N1210" s="28"/>
      <c r="O1210" s="21"/>
    </row>
    <row r="1211" spans="1:15" ht="83.25" customHeight="1">
      <c r="A1211" s="29" t="s">
        <v>211</v>
      </c>
      <c r="B1211" s="26" t="s">
        <v>1904</v>
      </c>
      <c r="C1211" s="26" t="s">
        <v>1898</v>
      </c>
      <c r="D1211" s="100">
        <v>40634</v>
      </c>
      <c r="E1211" s="26" t="s">
        <v>1817</v>
      </c>
      <c r="F1211" s="10" t="s">
        <v>2039</v>
      </c>
      <c r="G1211" s="26" t="s">
        <v>1632</v>
      </c>
      <c r="H1211" s="27">
        <v>86278500</v>
      </c>
      <c r="I1211" s="27">
        <v>68565000</v>
      </c>
      <c r="J1211" s="60">
        <f t="shared" si="26"/>
        <v>0.79469392722404775</v>
      </c>
      <c r="K1211" s="43" t="s">
        <v>216</v>
      </c>
      <c r="L1211" s="43" t="s">
        <v>77</v>
      </c>
      <c r="M1211" s="43">
        <v>1</v>
      </c>
      <c r="N1211" s="28"/>
      <c r="O1211" s="21"/>
    </row>
    <row r="1212" spans="1:15" ht="83.25" customHeight="1">
      <c r="A1212" s="29" t="s">
        <v>211</v>
      </c>
      <c r="B1212" s="26" t="s">
        <v>1905</v>
      </c>
      <c r="C1212" s="26" t="s">
        <v>1906</v>
      </c>
      <c r="D1212" s="100">
        <v>40634</v>
      </c>
      <c r="E1212" s="78" t="s">
        <v>2053</v>
      </c>
      <c r="F1212" s="10" t="s">
        <v>2040</v>
      </c>
      <c r="G1212" s="26" t="s">
        <v>1632</v>
      </c>
      <c r="H1212" s="27">
        <v>31489500</v>
      </c>
      <c r="I1212" s="27">
        <v>25725000</v>
      </c>
      <c r="J1212" s="60">
        <f t="shared" si="26"/>
        <v>0.8169389796598866</v>
      </c>
      <c r="K1212" s="43" t="s">
        <v>216</v>
      </c>
      <c r="L1212" s="43" t="s">
        <v>77</v>
      </c>
      <c r="M1212" s="43">
        <v>1</v>
      </c>
      <c r="N1212" s="28"/>
      <c r="O1212" s="21"/>
    </row>
    <row r="1213" spans="1:15" ht="83.25" customHeight="1">
      <c r="A1213" s="29" t="s">
        <v>211</v>
      </c>
      <c r="B1213" s="26" t="s">
        <v>1907</v>
      </c>
      <c r="C1213" s="26" t="s">
        <v>1908</v>
      </c>
      <c r="D1213" s="100">
        <v>40822</v>
      </c>
      <c r="E1213" s="78" t="s">
        <v>2053</v>
      </c>
      <c r="F1213" s="10" t="s">
        <v>2040</v>
      </c>
      <c r="G1213" s="26" t="s">
        <v>1632</v>
      </c>
      <c r="H1213" s="27">
        <v>10836000</v>
      </c>
      <c r="I1213" s="27">
        <v>8715000</v>
      </c>
      <c r="J1213" s="60">
        <f t="shared" si="26"/>
        <v>0.80426356589147285</v>
      </c>
      <c r="K1213" s="43" t="s">
        <v>216</v>
      </c>
      <c r="L1213" s="43" t="s">
        <v>77</v>
      </c>
      <c r="M1213" s="43">
        <v>2</v>
      </c>
      <c r="N1213" s="28"/>
      <c r="O1213" s="21"/>
    </row>
    <row r="1214" spans="1:15" ht="83.25" customHeight="1">
      <c r="A1214" s="29" t="s">
        <v>211</v>
      </c>
      <c r="B1214" s="26" t="s">
        <v>1909</v>
      </c>
      <c r="C1214" s="26" t="s">
        <v>1908</v>
      </c>
      <c r="D1214" s="100">
        <v>40634</v>
      </c>
      <c r="E1214" s="78" t="s">
        <v>2053</v>
      </c>
      <c r="F1214" s="10" t="s">
        <v>2040</v>
      </c>
      <c r="G1214" s="26" t="s">
        <v>1632</v>
      </c>
      <c r="H1214" s="27">
        <v>59062500</v>
      </c>
      <c r="I1214" s="27">
        <v>47775000</v>
      </c>
      <c r="J1214" s="60">
        <f t="shared" si="26"/>
        <v>0.80888888888888888</v>
      </c>
      <c r="K1214" s="43" t="s">
        <v>216</v>
      </c>
      <c r="L1214" s="43" t="s">
        <v>77</v>
      </c>
      <c r="M1214" s="43">
        <v>1</v>
      </c>
      <c r="N1214" s="28"/>
      <c r="O1214" s="21"/>
    </row>
    <row r="1215" spans="1:15" ht="83.25" customHeight="1">
      <c r="A1215" s="29" t="s">
        <v>211</v>
      </c>
      <c r="B1215" s="26" t="s">
        <v>1910</v>
      </c>
      <c r="C1215" s="26" t="s">
        <v>1908</v>
      </c>
      <c r="D1215" s="100">
        <v>40634</v>
      </c>
      <c r="E1215" s="26" t="s">
        <v>1817</v>
      </c>
      <c r="F1215" s="10" t="s">
        <v>2039</v>
      </c>
      <c r="G1215" s="26" t="s">
        <v>1632</v>
      </c>
      <c r="H1215" s="27">
        <v>105861000</v>
      </c>
      <c r="I1215" s="27">
        <v>85995000</v>
      </c>
      <c r="J1215" s="60">
        <f t="shared" si="26"/>
        <v>0.81233882166236859</v>
      </c>
      <c r="K1215" s="43" t="s">
        <v>216</v>
      </c>
      <c r="L1215" s="43" t="s">
        <v>77</v>
      </c>
      <c r="M1215" s="43">
        <v>4</v>
      </c>
      <c r="N1215" s="28"/>
      <c r="O1215" s="21"/>
    </row>
    <row r="1216" spans="1:15" ht="83.25" customHeight="1">
      <c r="A1216" s="29" t="s">
        <v>211</v>
      </c>
      <c r="B1216" s="26" t="s">
        <v>1911</v>
      </c>
      <c r="C1216" s="26" t="s">
        <v>1908</v>
      </c>
      <c r="D1216" s="100">
        <v>40634</v>
      </c>
      <c r="E1216" s="26" t="s">
        <v>1817</v>
      </c>
      <c r="F1216" s="10" t="s">
        <v>2039</v>
      </c>
      <c r="G1216" s="26" t="s">
        <v>1632</v>
      </c>
      <c r="H1216" s="27">
        <v>118839000</v>
      </c>
      <c r="I1216" s="27">
        <v>112350000</v>
      </c>
      <c r="J1216" s="60">
        <f t="shared" si="26"/>
        <v>0.94539671320021201</v>
      </c>
      <c r="K1216" s="43" t="s">
        <v>216</v>
      </c>
      <c r="L1216" s="43" t="s">
        <v>77</v>
      </c>
      <c r="M1216" s="43">
        <v>1</v>
      </c>
      <c r="N1216" s="28"/>
      <c r="O1216" s="21"/>
    </row>
    <row r="1217" spans="1:15" ht="83.25" customHeight="1">
      <c r="A1217" s="29" t="s">
        <v>211</v>
      </c>
      <c r="B1217" s="26" t="s">
        <v>1912</v>
      </c>
      <c r="C1217" s="26" t="s">
        <v>1913</v>
      </c>
      <c r="D1217" s="100">
        <v>40634</v>
      </c>
      <c r="E1217" s="26" t="s">
        <v>1914</v>
      </c>
      <c r="F1217" s="10" t="s">
        <v>2040</v>
      </c>
      <c r="G1217" s="26" t="s">
        <v>1632</v>
      </c>
      <c r="H1217" s="27">
        <v>35206500</v>
      </c>
      <c r="I1217" s="27">
        <v>28035000</v>
      </c>
      <c r="J1217" s="60">
        <f t="shared" si="26"/>
        <v>0.7963018192663287</v>
      </c>
      <c r="K1217" s="43" t="s">
        <v>216</v>
      </c>
      <c r="L1217" s="43" t="s">
        <v>77</v>
      </c>
      <c r="M1217" s="43">
        <v>1</v>
      </c>
      <c r="N1217" s="28"/>
      <c r="O1217" s="21"/>
    </row>
    <row r="1218" spans="1:15" ht="83.25" customHeight="1">
      <c r="A1218" s="29" t="s">
        <v>211</v>
      </c>
      <c r="B1218" s="26" t="s">
        <v>1915</v>
      </c>
      <c r="C1218" s="26" t="s">
        <v>1913</v>
      </c>
      <c r="D1218" s="100">
        <v>40634</v>
      </c>
      <c r="E1218" s="26" t="s">
        <v>1916</v>
      </c>
      <c r="F1218" s="10" t="s">
        <v>2040</v>
      </c>
      <c r="G1218" s="26" t="s">
        <v>1632</v>
      </c>
      <c r="H1218" s="27">
        <v>38755500</v>
      </c>
      <c r="I1218" s="27">
        <v>31395000</v>
      </c>
      <c r="J1218" s="60">
        <f t="shared" si="26"/>
        <v>0.81007856949336221</v>
      </c>
      <c r="K1218" s="43" t="s">
        <v>216</v>
      </c>
      <c r="L1218" s="43" t="s">
        <v>77</v>
      </c>
      <c r="M1218" s="43">
        <v>1</v>
      </c>
      <c r="N1218" s="28"/>
      <c r="O1218" s="21"/>
    </row>
    <row r="1219" spans="1:15" ht="83.25" customHeight="1">
      <c r="A1219" s="29" t="s">
        <v>211</v>
      </c>
      <c r="B1219" s="26" t="s">
        <v>1917</v>
      </c>
      <c r="C1219" s="26" t="s">
        <v>1913</v>
      </c>
      <c r="D1219" s="100">
        <v>40634</v>
      </c>
      <c r="E1219" s="26" t="s">
        <v>1916</v>
      </c>
      <c r="F1219" s="10" t="s">
        <v>2040</v>
      </c>
      <c r="G1219" s="26" t="s">
        <v>1632</v>
      </c>
      <c r="H1219" s="27">
        <v>68187000</v>
      </c>
      <c r="I1219" s="27">
        <v>57645000</v>
      </c>
      <c r="J1219" s="60">
        <f t="shared" si="26"/>
        <v>0.84539574992300581</v>
      </c>
      <c r="K1219" s="43" t="s">
        <v>216</v>
      </c>
      <c r="L1219" s="43" t="s">
        <v>77</v>
      </c>
      <c r="M1219" s="43">
        <v>2</v>
      </c>
      <c r="N1219" s="28"/>
      <c r="O1219" s="21"/>
    </row>
    <row r="1220" spans="1:15" ht="83.25" customHeight="1">
      <c r="A1220" s="29" t="s">
        <v>211</v>
      </c>
      <c r="B1220" s="26" t="s">
        <v>1918</v>
      </c>
      <c r="C1220" s="26" t="s">
        <v>1913</v>
      </c>
      <c r="D1220" s="100">
        <v>40634</v>
      </c>
      <c r="E1220" s="26" t="s">
        <v>1916</v>
      </c>
      <c r="F1220" s="10" t="s">
        <v>2040</v>
      </c>
      <c r="G1220" s="26" t="s">
        <v>1632</v>
      </c>
      <c r="H1220" s="27">
        <v>55408500</v>
      </c>
      <c r="I1220" s="27">
        <v>44310000</v>
      </c>
      <c r="J1220" s="60">
        <f t="shared" si="26"/>
        <v>0.79969679742277811</v>
      </c>
      <c r="K1220" s="43" t="s">
        <v>216</v>
      </c>
      <c r="L1220" s="43" t="s">
        <v>77</v>
      </c>
      <c r="M1220" s="43">
        <v>1</v>
      </c>
      <c r="N1220" s="28"/>
      <c r="O1220" s="21"/>
    </row>
    <row r="1221" spans="1:15" ht="83.25" customHeight="1">
      <c r="A1221" s="29" t="s">
        <v>211</v>
      </c>
      <c r="B1221" s="26" t="s">
        <v>1919</v>
      </c>
      <c r="C1221" s="26" t="s">
        <v>1913</v>
      </c>
      <c r="D1221" s="100">
        <v>40730</v>
      </c>
      <c r="E1221" s="26" t="s">
        <v>1916</v>
      </c>
      <c r="F1221" s="10" t="s">
        <v>2040</v>
      </c>
      <c r="G1221" s="26" t="s">
        <v>1632</v>
      </c>
      <c r="H1221" s="27">
        <v>11844000</v>
      </c>
      <c r="I1221" s="27">
        <v>10080000</v>
      </c>
      <c r="J1221" s="60">
        <f t="shared" si="26"/>
        <v>0.85106382978723405</v>
      </c>
      <c r="K1221" s="43" t="s">
        <v>216</v>
      </c>
      <c r="L1221" s="43" t="s">
        <v>77</v>
      </c>
      <c r="M1221" s="43">
        <v>2</v>
      </c>
      <c r="N1221" s="28"/>
      <c r="O1221" s="21"/>
    </row>
    <row r="1222" spans="1:15" ht="83.25" customHeight="1">
      <c r="A1222" s="29" t="s">
        <v>211</v>
      </c>
      <c r="B1222" s="26" t="s">
        <v>1920</v>
      </c>
      <c r="C1222" s="26" t="s">
        <v>1921</v>
      </c>
      <c r="D1222" s="100">
        <v>40634</v>
      </c>
      <c r="E1222" s="26" t="s">
        <v>1802</v>
      </c>
      <c r="F1222" s="10" t="s">
        <v>2040</v>
      </c>
      <c r="G1222" s="26" t="s">
        <v>1632</v>
      </c>
      <c r="H1222" s="27">
        <v>40152000</v>
      </c>
      <c r="I1222" s="27">
        <v>32235000</v>
      </c>
      <c r="J1222" s="60">
        <f t="shared" si="26"/>
        <v>0.80282426778242677</v>
      </c>
      <c r="K1222" s="43" t="s">
        <v>216</v>
      </c>
      <c r="L1222" s="43" t="s">
        <v>77</v>
      </c>
      <c r="M1222" s="43">
        <v>1</v>
      </c>
      <c r="N1222" s="28"/>
      <c r="O1222" s="21"/>
    </row>
    <row r="1223" spans="1:15" ht="83.25" customHeight="1">
      <c r="A1223" s="29" t="s">
        <v>211</v>
      </c>
      <c r="B1223" s="26" t="s">
        <v>1922</v>
      </c>
      <c r="C1223" s="26" t="s">
        <v>1921</v>
      </c>
      <c r="D1223" s="100">
        <v>40634</v>
      </c>
      <c r="E1223" s="26" t="s">
        <v>1802</v>
      </c>
      <c r="F1223" s="10" t="s">
        <v>2040</v>
      </c>
      <c r="G1223" s="26" t="s">
        <v>1632</v>
      </c>
      <c r="H1223" s="27">
        <v>43344000</v>
      </c>
      <c r="I1223" s="27">
        <v>35805000</v>
      </c>
      <c r="J1223" s="60">
        <f t="shared" si="26"/>
        <v>0.82606589147286824</v>
      </c>
      <c r="K1223" s="43" t="s">
        <v>216</v>
      </c>
      <c r="L1223" s="43" t="s">
        <v>77</v>
      </c>
      <c r="M1223" s="43">
        <v>2</v>
      </c>
      <c r="N1223" s="28"/>
      <c r="O1223" s="21"/>
    </row>
    <row r="1224" spans="1:15" ht="83.25" customHeight="1">
      <c r="A1224" s="29" t="s">
        <v>211</v>
      </c>
      <c r="B1224" s="26" t="s">
        <v>1923</v>
      </c>
      <c r="C1224" s="26" t="s">
        <v>1921</v>
      </c>
      <c r="D1224" s="100">
        <v>40634</v>
      </c>
      <c r="E1224" s="26" t="s">
        <v>1802</v>
      </c>
      <c r="F1224" s="10" t="s">
        <v>2040</v>
      </c>
      <c r="G1224" s="26" t="s">
        <v>1632</v>
      </c>
      <c r="H1224" s="27">
        <v>51912000</v>
      </c>
      <c r="I1224" s="27">
        <v>42420000</v>
      </c>
      <c r="J1224" s="60">
        <f t="shared" si="26"/>
        <v>0.81715210355987056</v>
      </c>
      <c r="K1224" s="43" t="s">
        <v>216</v>
      </c>
      <c r="L1224" s="43" t="s">
        <v>77</v>
      </c>
      <c r="M1224" s="43">
        <v>2</v>
      </c>
      <c r="N1224" s="28"/>
      <c r="O1224" s="21"/>
    </row>
    <row r="1225" spans="1:15" ht="83.25" customHeight="1">
      <c r="A1225" s="29" t="s">
        <v>211</v>
      </c>
      <c r="B1225" s="26" t="s">
        <v>1924</v>
      </c>
      <c r="C1225" s="26" t="s">
        <v>1921</v>
      </c>
      <c r="D1225" s="100">
        <v>40634</v>
      </c>
      <c r="E1225" s="26" t="s">
        <v>1802</v>
      </c>
      <c r="F1225" s="10" t="s">
        <v>2040</v>
      </c>
      <c r="G1225" s="26" t="s">
        <v>1632</v>
      </c>
      <c r="H1225" s="27">
        <v>67032000</v>
      </c>
      <c r="I1225" s="27">
        <v>54285000</v>
      </c>
      <c r="J1225" s="60">
        <f t="shared" si="26"/>
        <v>0.80983709273182958</v>
      </c>
      <c r="K1225" s="43" t="s">
        <v>216</v>
      </c>
      <c r="L1225" s="43" t="s">
        <v>77</v>
      </c>
      <c r="M1225" s="43">
        <v>1</v>
      </c>
      <c r="N1225" s="28"/>
      <c r="O1225" s="21"/>
    </row>
    <row r="1226" spans="1:15" ht="83.25" customHeight="1">
      <c r="A1226" s="29" t="s">
        <v>211</v>
      </c>
      <c r="B1226" s="26" t="s">
        <v>1925</v>
      </c>
      <c r="C1226" s="26" t="s">
        <v>1926</v>
      </c>
      <c r="D1226" s="100">
        <v>40634</v>
      </c>
      <c r="E1226" s="26" t="s">
        <v>1817</v>
      </c>
      <c r="F1226" s="10" t="s">
        <v>2039</v>
      </c>
      <c r="G1226" s="26" t="s">
        <v>1927</v>
      </c>
      <c r="H1226" s="27">
        <v>43144500</v>
      </c>
      <c r="I1226" s="27">
        <v>39480000</v>
      </c>
      <c r="J1226" s="60">
        <f t="shared" si="26"/>
        <v>0.91506449257726941</v>
      </c>
      <c r="K1226" s="43" t="s">
        <v>216</v>
      </c>
      <c r="L1226" s="43" t="s">
        <v>77</v>
      </c>
      <c r="M1226" s="43">
        <v>2</v>
      </c>
      <c r="N1226" s="28"/>
      <c r="O1226" s="21"/>
    </row>
    <row r="1227" spans="1:15" ht="83.25" customHeight="1">
      <c r="A1227" s="29" t="s">
        <v>211</v>
      </c>
      <c r="B1227" s="26" t="s">
        <v>1928</v>
      </c>
      <c r="C1227" s="26" t="s">
        <v>1929</v>
      </c>
      <c r="D1227" s="100">
        <v>40634</v>
      </c>
      <c r="E1227" s="26" t="s">
        <v>1817</v>
      </c>
      <c r="F1227" s="10" t="s">
        <v>2039</v>
      </c>
      <c r="G1227" s="26" t="s">
        <v>1632</v>
      </c>
      <c r="H1227" s="27">
        <v>82372500</v>
      </c>
      <c r="I1227" s="27">
        <v>77700000</v>
      </c>
      <c r="J1227" s="60">
        <f t="shared" si="26"/>
        <v>0.94327597195666024</v>
      </c>
      <c r="K1227" s="43" t="s">
        <v>216</v>
      </c>
      <c r="L1227" s="43" t="s">
        <v>77</v>
      </c>
      <c r="M1227" s="43">
        <v>1</v>
      </c>
      <c r="N1227" s="28"/>
      <c r="O1227" s="21"/>
    </row>
    <row r="1228" spans="1:15" ht="83.25" customHeight="1">
      <c r="A1228" s="29" t="s">
        <v>211</v>
      </c>
      <c r="B1228" s="26" t="s">
        <v>1930</v>
      </c>
      <c r="C1228" s="26" t="s">
        <v>1929</v>
      </c>
      <c r="D1228" s="100">
        <v>40634</v>
      </c>
      <c r="E1228" s="26" t="s">
        <v>1817</v>
      </c>
      <c r="F1228" s="10" t="s">
        <v>2039</v>
      </c>
      <c r="G1228" s="26" t="s">
        <v>1632</v>
      </c>
      <c r="H1228" s="27">
        <v>82162500</v>
      </c>
      <c r="I1228" s="27">
        <v>77700000</v>
      </c>
      <c r="J1228" s="60">
        <f t="shared" si="26"/>
        <v>0.94568690095846641</v>
      </c>
      <c r="K1228" s="43" t="s">
        <v>216</v>
      </c>
      <c r="L1228" s="43" t="s">
        <v>77</v>
      </c>
      <c r="M1228" s="43">
        <v>1</v>
      </c>
      <c r="N1228" s="28"/>
      <c r="O1228" s="21"/>
    </row>
    <row r="1229" spans="1:15" ht="83.25" customHeight="1">
      <c r="A1229" s="29" t="s">
        <v>211</v>
      </c>
      <c r="B1229" s="26" t="s">
        <v>1931</v>
      </c>
      <c r="C1229" s="26" t="s">
        <v>1932</v>
      </c>
      <c r="D1229" s="100">
        <v>40634</v>
      </c>
      <c r="E1229" s="26" t="s">
        <v>1817</v>
      </c>
      <c r="F1229" s="10" t="s">
        <v>2039</v>
      </c>
      <c r="G1229" s="26" t="s">
        <v>1632</v>
      </c>
      <c r="H1229" s="27">
        <v>27835500</v>
      </c>
      <c r="I1229" s="27">
        <v>26460000</v>
      </c>
      <c r="J1229" s="60">
        <f t="shared" si="26"/>
        <v>0.95058468502451909</v>
      </c>
      <c r="K1229" s="43" t="s">
        <v>216</v>
      </c>
      <c r="L1229" s="43" t="s">
        <v>77</v>
      </c>
      <c r="M1229" s="43">
        <v>1</v>
      </c>
      <c r="N1229" s="28"/>
      <c r="O1229" s="21"/>
    </row>
    <row r="1230" spans="1:15" ht="83.25" customHeight="1">
      <c r="A1230" s="29" t="s">
        <v>211</v>
      </c>
      <c r="B1230" s="26" t="s">
        <v>1933</v>
      </c>
      <c r="C1230" s="26" t="s">
        <v>1934</v>
      </c>
      <c r="D1230" s="100">
        <v>40634</v>
      </c>
      <c r="E1230" s="78" t="s">
        <v>2053</v>
      </c>
      <c r="F1230" s="10" t="s">
        <v>2040</v>
      </c>
      <c r="G1230" s="26" t="s">
        <v>1632</v>
      </c>
      <c r="H1230" s="27">
        <v>6331500</v>
      </c>
      <c r="I1230" s="27">
        <v>5880000</v>
      </c>
      <c r="J1230" s="60">
        <f>I1230/H1230</f>
        <v>0.9286898839137645</v>
      </c>
      <c r="K1230" s="43" t="s">
        <v>216</v>
      </c>
      <c r="L1230" s="43" t="s">
        <v>77</v>
      </c>
      <c r="M1230" s="43">
        <v>1</v>
      </c>
      <c r="N1230" s="28"/>
      <c r="O1230" s="21"/>
    </row>
    <row r="1231" spans="1:15" ht="83.25" customHeight="1">
      <c r="A1231" s="29" t="s">
        <v>211</v>
      </c>
      <c r="B1231" s="26" t="s">
        <v>1935</v>
      </c>
      <c r="C1231" s="26" t="s">
        <v>1934</v>
      </c>
      <c r="D1231" s="100">
        <v>40634</v>
      </c>
      <c r="E1231" s="26" t="s">
        <v>1817</v>
      </c>
      <c r="F1231" s="10" t="s">
        <v>2039</v>
      </c>
      <c r="G1231" s="26" t="s">
        <v>1632</v>
      </c>
      <c r="H1231" s="27">
        <v>75631500</v>
      </c>
      <c r="I1231" s="27">
        <v>71400000</v>
      </c>
      <c r="J1231" s="60">
        <f>I1231/H1231</f>
        <v>0.94405108982368457</v>
      </c>
      <c r="K1231" s="43" t="s">
        <v>216</v>
      </c>
      <c r="L1231" s="43" t="s">
        <v>77</v>
      </c>
      <c r="M1231" s="43">
        <v>2</v>
      </c>
      <c r="N1231" s="28"/>
      <c r="O1231" s="21"/>
    </row>
    <row r="1232" spans="1:15" ht="83.25" customHeight="1">
      <c r="A1232" s="29" t="s">
        <v>211</v>
      </c>
      <c r="B1232" s="26" t="s">
        <v>1936</v>
      </c>
      <c r="C1232" s="26" t="s">
        <v>1934</v>
      </c>
      <c r="D1232" s="100">
        <v>40634</v>
      </c>
      <c r="E1232" s="26" t="s">
        <v>1817</v>
      </c>
      <c r="F1232" s="10" t="s">
        <v>2039</v>
      </c>
      <c r="G1232" s="26" t="s">
        <v>1632</v>
      </c>
      <c r="H1232" s="27">
        <v>10300500</v>
      </c>
      <c r="I1232" s="27">
        <v>9450000</v>
      </c>
      <c r="J1232" s="60">
        <f>I1232/H1232</f>
        <v>0.91743119266055051</v>
      </c>
      <c r="K1232" s="43" t="s">
        <v>216</v>
      </c>
      <c r="L1232" s="43" t="s">
        <v>77</v>
      </c>
      <c r="M1232" s="43">
        <v>2</v>
      </c>
      <c r="N1232" s="28"/>
      <c r="O1232" s="21"/>
    </row>
    <row r="1233" spans="1:15" ht="83.25" customHeight="1">
      <c r="A1233" s="29" t="s">
        <v>211</v>
      </c>
      <c r="B1233" s="26" t="s">
        <v>1937</v>
      </c>
      <c r="C1233" s="26" t="s">
        <v>1938</v>
      </c>
      <c r="D1233" s="100">
        <v>40764</v>
      </c>
      <c r="E1233" s="26" t="s">
        <v>1939</v>
      </c>
      <c r="F1233" s="10" t="s">
        <v>2042</v>
      </c>
      <c r="G1233" s="26" t="s">
        <v>1927</v>
      </c>
      <c r="H1233" s="27">
        <v>13272000</v>
      </c>
      <c r="I1233" s="27">
        <v>10185000</v>
      </c>
      <c r="J1233" s="60">
        <f>I1233/H1233</f>
        <v>0.76740506329113922</v>
      </c>
      <c r="K1233" s="43" t="s">
        <v>243</v>
      </c>
      <c r="L1233" s="43" t="s">
        <v>77</v>
      </c>
      <c r="M1233" s="43">
        <v>4</v>
      </c>
      <c r="N1233" s="28"/>
      <c r="O1233" s="21"/>
    </row>
    <row r="1234" spans="1:15" ht="83.25" customHeight="1">
      <c r="A1234" s="29" t="s">
        <v>211</v>
      </c>
      <c r="B1234" s="26" t="s">
        <v>1940</v>
      </c>
      <c r="C1234" s="26" t="s">
        <v>1938</v>
      </c>
      <c r="D1234" s="100">
        <v>40807</v>
      </c>
      <c r="E1234" s="26" t="s">
        <v>1941</v>
      </c>
      <c r="F1234" s="10" t="s">
        <v>2043</v>
      </c>
      <c r="G1234" s="26" t="s">
        <v>1927</v>
      </c>
      <c r="H1234" s="27">
        <v>12852000</v>
      </c>
      <c r="I1234" s="27">
        <v>10290000</v>
      </c>
      <c r="J1234" s="60">
        <f>I1234/H1234</f>
        <v>0.80065359477124187</v>
      </c>
      <c r="K1234" s="43" t="s">
        <v>243</v>
      </c>
      <c r="L1234" s="43" t="s">
        <v>77</v>
      </c>
      <c r="M1234" s="43">
        <v>2</v>
      </c>
      <c r="N1234" s="28"/>
      <c r="O1234" s="21"/>
    </row>
    <row r="1235" spans="1:15" ht="83.25" customHeight="1">
      <c r="A1235" s="29" t="s">
        <v>211</v>
      </c>
      <c r="B1235" s="41" t="s">
        <v>1942</v>
      </c>
      <c r="C1235" s="26" t="s">
        <v>1943</v>
      </c>
      <c r="D1235" s="58">
        <v>40634</v>
      </c>
      <c r="E1235" s="26" t="s">
        <v>1944</v>
      </c>
      <c r="F1235" s="10" t="s">
        <v>2000</v>
      </c>
      <c r="G1235" s="33" t="s">
        <v>1945</v>
      </c>
      <c r="H1235" s="27">
        <v>44625000</v>
      </c>
      <c r="I1235" s="27">
        <v>44100000</v>
      </c>
      <c r="J1235" s="60">
        <v>0.98799999999999999</v>
      </c>
      <c r="K1235" s="43" t="s">
        <v>28</v>
      </c>
      <c r="L1235" s="43" t="s">
        <v>27</v>
      </c>
      <c r="M1235" s="43">
        <v>1</v>
      </c>
      <c r="N1235" s="28"/>
      <c r="O1235" s="21"/>
    </row>
    <row r="1236" spans="1:15" ht="83.25" customHeight="1">
      <c r="A1236" s="29" t="s">
        <v>211</v>
      </c>
      <c r="B1236" s="26" t="s">
        <v>1946</v>
      </c>
      <c r="C1236" s="26" t="s">
        <v>1943</v>
      </c>
      <c r="D1236" s="58">
        <v>40634</v>
      </c>
      <c r="E1236" s="26" t="s">
        <v>1944</v>
      </c>
      <c r="F1236" s="10" t="s">
        <v>2000</v>
      </c>
      <c r="G1236" s="33" t="s">
        <v>1945</v>
      </c>
      <c r="H1236" s="27">
        <v>91642950</v>
      </c>
      <c r="I1236" s="27">
        <v>89775000</v>
      </c>
      <c r="J1236" s="60">
        <v>0.98</v>
      </c>
      <c r="K1236" s="43" t="s">
        <v>28</v>
      </c>
      <c r="L1236" s="43" t="s">
        <v>27</v>
      </c>
      <c r="M1236" s="43">
        <v>1</v>
      </c>
      <c r="N1236" s="28"/>
      <c r="O1236" s="21"/>
    </row>
    <row r="1237" spans="1:15" ht="83.25" customHeight="1">
      <c r="A1237" s="29" t="s">
        <v>211</v>
      </c>
      <c r="B1237" s="26" t="s">
        <v>1947</v>
      </c>
      <c r="C1237" s="26" t="s">
        <v>1943</v>
      </c>
      <c r="D1237" s="58">
        <v>40634</v>
      </c>
      <c r="E1237" s="26" t="s">
        <v>1948</v>
      </c>
      <c r="F1237" s="10" t="s">
        <v>2001</v>
      </c>
      <c r="G1237" s="33" t="s">
        <v>1945</v>
      </c>
      <c r="H1237" s="27">
        <v>25027800</v>
      </c>
      <c r="I1237" s="27">
        <v>24150000</v>
      </c>
      <c r="J1237" s="60">
        <v>0.96499999999999997</v>
      </c>
      <c r="K1237" s="43" t="s">
        <v>29</v>
      </c>
      <c r="L1237" s="43" t="s">
        <v>27</v>
      </c>
      <c r="M1237" s="43">
        <v>1</v>
      </c>
      <c r="N1237" s="28"/>
      <c r="O1237" s="21"/>
    </row>
    <row r="1238" spans="1:15" ht="83.25" customHeight="1">
      <c r="A1238" s="29" t="s">
        <v>211</v>
      </c>
      <c r="B1238" s="26" t="s">
        <v>1949</v>
      </c>
      <c r="C1238" s="26" t="s">
        <v>1943</v>
      </c>
      <c r="D1238" s="58">
        <v>40634</v>
      </c>
      <c r="E1238" s="26" t="s">
        <v>1950</v>
      </c>
      <c r="F1238" s="10" t="s">
        <v>2002</v>
      </c>
      <c r="G1238" s="33" t="s">
        <v>1945</v>
      </c>
      <c r="H1238" s="27">
        <v>28149450</v>
      </c>
      <c r="I1238" s="27">
        <v>28035000</v>
      </c>
      <c r="J1238" s="60">
        <v>0.996</v>
      </c>
      <c r="K1238" s="43" t="s">
        <v>28</v>
      </c>
      <c r="L1238" s="43" t="s">
        <v>27</v>
      </c>
      <c r="M1238" s="43">
        <v>1</v>
      </c>
      <c r="N1238" s="28"/>
      <c r="O1238" s="21"/>
    </row>
    <row r="1239" spans="1:15" ht="83.25" customHeight="1">
      <c r="A1239" s="29" t="s">
        <v>211</v>
      </c>
      <c r="B1239" s="26" t="s">
        <v>1951</v>
      </c>
      <c r="C1239" s="26" t="s">
        <v>1943</v>
      </c>
      <c r="D1239" s="58">
        <v>40634</v>
      </c>
      <c r="E1239" s="26" t="s">
        <v>1952</v>
      </c>
      <c r="F1239" s="10" t="s">
        <v>205</v>
      </c>
      <c r="G1239" s="33" t="s">
        <v>1945</v>
      </c>
      <c r="H1239" s="27">
        <v>22755600</v>
      </c>
      <c r="I1239" s="27">
        <v>19215000</v>
      </c>
      <c r="J1239" s="60">
        <v>0.84399999999999997</v>
      </c>
      <c r="K1239" s="43" t="s">
        <v>28</v>
      </c>
      <c r="L1239" s="43" t="s">
        <v>27</v>
      </c>
      <c r="M1239" s="43">
        <v>1</v>
      </c>
      <c r="N1239" s="28"/>
      <c r="O1239" s="21"/>
    </row>
    <row r="1240" spans="1:15" ht="83.25" customHeight="1">
      <c r="A1240" s="29" t="s">
        <v>211</v>
      </c>
      <c r="B1240" s="26" t="s">
        <v>1953</v>
      </c>
      <c r="C1240" s="26" t="s">
        <v>1943</v>
      </c>
      <c r="D1240" s="58">
        <v>40634</v>
      </c>
      <c r="E1240" s="26" t="s">
        <v>1954</v>
      </c>
      <c r="F1240" s="10" t="s">
        <v>2044</v>
      </c>
      <c r="G1240" s="33" t="s">
        <v>1945</v>
      </c>
      <c r="H1240" s="27">
        <v>60293100</v>
      </c>
      <c r="I1240" s="27">
        <v>60270000</v>
      </c>
      <c r="J1240" s="60">
        <v>1</v>
      </c>
      <c r="K1240" s="43" t="s">
        <v>29</v>
      </c>
      <c r="L1240" s="43" t="s">
        <v>27</v>
      </c>
      <c r="M1240" s="43">
        <v>1</v>
      </c>
      <c r="N1240" s="28"/>
      <c r="O1240" s="21"/>
    </row>
    <row r="1241" spans="1:15" ht="83.25" customHeight="1">
      <c r="A1241" s="29" t="s">
        <v>211</v>
      </c>
      <c r="B1241" s="26" t="s">
        <v>1955</v>
      </c>
      <c r="C1241" s="26" t="s">
        <v>1956</v>
      </c>
      <c r="D1241" s="58">
        <v>40634</v>
      </c>
      <c r="E1241" s="26" t="s">
        <v>1944</v>
      </c>
      <c r="F1241" s="10" t="s">
        <v>2000</v>
      </c>
      <c r="G1241" s="33" t="s">
        <v>1945</v>
      </c>
      <c r="H1241" s="27">
        <v>18774000</v>
      </c>
      <c r="I1241" s="27">
        <v>18375000</v>
      </c>
      <c r="J1241" s="60">
        <v>0.97899999999999998</v>
      </c>
      <c r="K1241" s="43" t="s">
        <v>28</v>
      </c>
      <c r="L1241" s="43" t="s">
        <v>27</v>
      </c>
      <c r="M1241" s="43">
        <v>1</v>
      </c>
      <c r="N1241" s="28"/>
      <c r="O1241" s="21"/>
    </row>
    <row r="1242" spans="1:15" ht="83.25" customHeight="1">
      <c r="A1242" s="29" t="s">
        <v>211</v>
      </c>
      <c r="B1242" s="26" t="s">
        <v>1957</v>
      </c>
      <c r="C1242" s="26" t="s">
        <v>1956</v>
      </c>
      <c r="D1242" s="58">
        <v>40634</v>
      </c>
      <c r="E1242" s="26" t="s">
        <v>1944</v>
      </c>
      <c r="F1242" s="10" t="s">
        <v>2000</v>
      </c>
      <c r="G1242" s="33" t="s">
        <v>1945</v>
      </c>
      <c r="H1242" s="27">
        <v>3570000</v>
      </c>
      <c r="I1242" s="27">
        <v>3465000</v>
      </c>
      <c r="J1242" s="60">
        <v>0.97099999999999997</v>
      </c>
      <c r="K1242" s="43" t="s">
        <v>28</v>
      </c>
      <c r="L1242" s="43" t="s">
        <v>27</v>
      </c>
      <c r="M1242" s="43">
        <v>1</v>
      </c>
      <c r="N1242" s="28"/>
      <c r="O1242" s="21"/>
    </row>
    <row r="1243" spans="1:15" ht="83.25" customHeight="1">
      <c r="A1243" s="29" t="s">
        <v>211</v>
      </c>
      <c r="B1243" s="26" t="s">
        <v>1958</v>
      </c>
      <c r="C1243" s="26" t="s">
        <v>1956</v>
      </c>
      <c r="D1243" s="58">
        <v>40634</v>
      </c>
      <c r="E1243" s="26" t="s">
        <v>1954</v>
      </c>
      <c r="F1243" s="10" t="s">
        <v>2044</v>
      </c>
      <c r="G1243" s="33" t="s">
        <v>1945</v>
      </c>
      <c r="H1243" s="27">
        <v>27699000</v>
      </c>
      <c r="I1243" s="27">
        <v>27615000</v>
      </c>
      <c r="J1243" s="60">
        <v>0.997</v>
      </c>
      <c r="K1243" s="43" t="s">
        <v>29</v>
      </c>
      <c r="L1243" s="43" t="s">
        <v>27</v>
      </c>
      <c r="M1243" s="43">
        <v>1</v>
      </c>
      <c r="N1243" s="28"/>
      <c r="O1243" s="21"/>
    </row>
    <row r="1244" spans="1:15" ht="83.25" customHeight="1">
      <c r="A1244" s="29" t="s">
        <v>211</v>
      </c>
      <c r="B1244" s="26" t="s">
        <v>1959</v>
      </c>
      <c r="C1244" s="26" t="s">
        <v>1960</v>
      </c>
      <c r="D1244" s="58">
        <v>40634</v>
      </c>
      <c r="E1244" s="26" t="s">
        <v>1944</v>
      </c>
      <c r="F1244" s="10" t="s">
        <v>2000</v>
      </c>
      <c r="G1244" s="33" t="s">
        <v>1945</v>
      </c>
      <c r="H1244" s="27">
        <v>18627000</v>
      </c>
      <c r="I1244" s="27">
        <v>16800000</v>
      </c>
      <c r="J1244" s="60">
        <v>0.90200000000000002</v>
      </c>
      <c r="K1244" s="43" t="s">
        <v>28</v>
      </c>
      <c r="L1244" s="43" t="s">
        <v>27</v>
      </c>
      <c r="M1244" s="43">
        <v>1</v>
      </c>
      <c r="N1244" s="28"/>
      <c r="O1244" s="21"/>
    </row>
    <row r="1245" spans="1:15" ht="83.25" customHeight="1">
      <c r="A1245" s="29" t="s">
        <v>211</v>
      </c>
      <c r="B1245" s="26" t="s">
        <v>1961</v>
      </c>
      <c r="C1245" s="26" t="s">
        <v>1960</v>
      </c>
      <c r="D1245" s="58">
        <v>40634</v>
      </c>
      <c r="E1245" s="26" t="s">
        <v>1944</v>
      </c>
      <c r="F1245" s="10" t="s">
        <v>2000</v>
      </c>
      <c r="G1245" s="33" t="s">
        <v>1945</v>
      </c>
      <c r="H1245" s="27">
        <v>34587000</v>
      </c>
      <c r="I1245" s="27">
        <v>34125000</v>
      </c>
      <c r="J1245" s="60">
        <v>0.98699999999999999</v>
      </c>
      <c r="K1245" s="43" t="s">
        <v>28</v>
      </c>
      <c r="L1245" s="43" t="s">
        <v>27</v>
      </c>
      <c r="M1245" s="43">
        <v>1</v>
      </c>
      <c r="N1245" s="28"/>
      <c r="O1245" s="21"/>
    </row>
    <row r="1246" spans="1:15" ht="83.25" customHeight="1">
      <c r="A1246" s="29" t="s">
        <v>211</v>
      </c>
      <c r="B1246" s="26" t="s">
        <v>1962</v>
      </c>
      <c r="C1246" s="26" t="s">
        <v>1960</v>
      </c>
      <c r="D1246" s="58">
        <v>40634</v>
      </c>
      <c r="E1246" s="26" t="s">
        <v>1954</v>
      </c>
      <c r="F1246" s="10" t="s">
        <v>2044</v>
      </c>
      <c r="G1246" s="33" t="s">
        <v>1945</v>
      </c>
      <c r="H1246" s="27">
        <v>18847500</v>
      </c>
      <c r="I1246" s="27">
        <v>18795000</v>
      </c>
      <c r="J1246" s="60">
        <v>0.997</v>
      </c>
      <c r="K1246" s="43" t="s">
        <v>29</v>
      </c>
      <c r="L1246" s="43" t="s">
        <v>27</v>
      </c>
      <c r="M1246" s="43">
        <v>1</v>
      </c>
      <c r="N1246" s="28"/>
      <c r="O1246" s="21"/>
    </row>
    <row r="1247" spans="1:15" ht="83.25" customHeight="1">
      <c r="A1247" s="29" t="s">
        <v>211</v>
      </c>
      <c r="B1247" s="26" t="s">
        <v>1963</v>
      </c>
      <c r="C1247" s="26" t="s">
        <v>1964</v>
      </c>
      <c r="D1247" s="58">
        <v>40634</v>
      </c>
      <c r="E1247" s="26" t="s">
        <v>1944</v>
      </c>
      <c r="F1247" s="10" t="s">
        <v>2000</v>
      </c>
      <c r="G1247" s="33" t="s">
        <v>1945</v>
      </c>
      <c r="H1247" s="27">
        <v>18658500</v>
      </c>
      <c r="I1247" s="27">
        <v>16800000</v>
      </c>
      <c r="J1247" s="60">
        <v>0.9</v>
      </c>
      <c r="K1247" s="43" t="s">
        <v>28</v>
      </c>
      <c r="L1247" s="43" t="s">
        <v>27</v>
      </c>
      <c r="M1247" s="43">
        <v>2</v>
      </c>
      <c r="N1247" s="28"/>
      <c r="O1247" s="21"/>
    </row>
    <row r="1248" spans="1:15" ht="83.25" customHeight="1">
      <c r="A1248" s="29" t="s">
        <v>211</v>
      </c>
      <c r="B1248" s="26" t="s">
        <v>1965</v>
      </c>
      <c r="C1248" s="26" t="s">
        <v>1964</v>
      </c>
      <c r="D1248" s="58">
        <v>40634</v>
      </c>
      <c r="E1248" s="26" t="s">
        <v>1944</v>
      </c>
      <c r="F1248" s="10" t="s">
        <v>2000</v>
      </c>
      <c r="G1248" s="33" t="s">
        <v>1945</v>
      </c>
      <c r="H1248" s="27">
        <v>35289450</v>
      </c>
      <c r="I1248" s="27">
        <v>32025000</v>
      </c>
      <c r="J1248" s="60">
        <v>0.90800000000000003</v>
      </c>
      <c r="K1248" s="43" t="s">
        <v>28</v>
      </c>
      <c r="L1248" s="43" t="s">
        <v>27</v>
      </c>
      <c r="M1248" s="43">
        <v>2</v>
      </c>
      <c r="N1248" s="28"/>
      <c r="O1248" s="21"/>
    </row>
    <row r="1249" spans="1:15" ht="83.25" customHeight="1">
      <c r="A1249" s="29" t="s">
        <v>211</v>
      </c>
      <c r="B1249" s="26" t="s">
        <v>1966</v>
      </c>
      <c r="C1249" s="26" t="s">
        <v>1967</v>
      </c>
      <c r="D1249" s="58">
        <v>40634</v>
      </c>
      <c r="E1249" s="26" t="s">
        <v>1944</v>
      </c>
      <c r="F1249" s="10" t="s">
        <v>2000</v>
      </c>
      <c r="G1249" s="33" t="s">
        <v>1945</v>
      </c>
      <c r="H1249" s="27">
        <v>17798000</v>
      </c>
      <c r="I1249" s="27">
        <v>16800000</v>
      </c>
      <c r="J1249" s="60">
        <v>0.94399999999999995</v>
      </c>
      <c r="K1249" s="43" t="s">
        <v>28</v>
      </c>
      <c r="L1249" s="43" t="s">
        <v>27</v>
      </c>
      <c r="M1249" s="43">
        <v>2</v>
      </c>
      <c r="N1249" s="28"/>
      <c r="O1249" s="21"/>
    </row>
    <row r="1250" spans="1:15" ht="83.25" customHeight="1">
      <c r="A1250" s="29" t="s">
        <v>211</v>
      </c>
      <c r="B1250" s="26" t="s">
        <v>1968</v>
      </c>
      <c r="C1250" s="26" t="s">
        <v>1969</v>
      </c>
      <c r="D1250" s="58">
        <v>40634</v>
      </c>
      <c r="E1250" s="26" t="s">
        <v>1944</v>
      </c>
      <c r="F1250" s="10" t="s">
        <v>2000</v>
      </c>
      <c r="G1250" s="33" t="s">
        <v>1945</v>
      </c>
      <c r="H1250" s="27">
        <v>33837300</v>
      </c>
      <c r="I1250" s="27">
        <v>29925000</v>
      </c>
      <c r="J1250" s="60">
        <v>0.88400000000000001</v>
      </c>
      <c r="K1250" s="43" t="s">
        <v>28</v>
      </c>
      <c r="L1250" s="43" t="s">
        <v>27</v>
      </c>
      <c r="M1250" s="43">
        <v>1</v>
      </c>
      <c r="N1250" s="28"/>
      <c r="O1250" s="21"/>
    </row>
    <row r="1251" spans="1:15" ht="83.25" customHeight="1">
      <c r="A1251" s="29" t="s">
        <v>211</v>
      </c>
      <c r="B1251" s="26" t="s">
        <v>1970</v>
      </c>
      <c r="C1251" s="26" t="s">
        <v>1971</v>
      </c>
      <c r="D1251" s="58">
        <v>40634</v>
      </c>
      <c r="E1251" s="26" t="s">
        <v>1944</v>
      </c>
      <c r="F1251" s="10" t="s">
        <v>2000</v>
      </c>
      <c r="G1251" s="33" t="s">
        <v>1945</v>
      </c>
      <c r="H1251" s="27">
        <v>35511000</v>
      </c>
      <c r="I1251" s="27">
        <v>32025000</v>
      </c>
      <c r="J1251" s="60">
        <v>0.90200000000000002</v>
      </c>
      <c r="K1251" s="43" t="s">
        <v>28</v>
      </c>
      <c r="L1251" s="43" t="s">
        <v>27</v>
      </c>
      <c r="M1251" s="43">
        <v>2</v>
      </c>
      <c r="N1251" s="28"/>
      <c r="O1251" s="21"/>
    </row>
    <row r="1252" spans="1:15" ht="83.25" customHeight="1">
      <c r="A1252" s="29" t="s">
        <v>211</v>
      </c>
      <c r="B1252" s="26" t="s">
        <v>1972</v>
      </c>
      <c r="C1252" s="26" t="s">
        <v>1971</v>
      </c>
      <c r="D1252" s="58">
        <v>40634</v>
      </c>
      <c r="E1252" s="26" t="s">
        <v>1944</v>
      </c>
      <c r="F1252" s="10" t="s">
        <v>2000</v>
      </c>
      <c r="G1252" s="33" t="s">
        <v>1945</v>
      </c>
      <c r="H1252" s="27">
        <v>18112500</v>
      </c>
      <c r="I1252" s="27">
        <v>16275000</v>
      </c>
      <c r="J1252" s="60">
        <v>0.89900000000000002</v>
      </c>
      <c r="K1252" s="43" t="s">
        <v>28</v>
      </c>
      <c r="L1252" s="43" t="s">
        <v>27</v>
      </c>
      <c r="M1252" s="43">
        <v>3</v>
      </c>
      <c r="N1252" s="28"/>
      <c r="O1252" s="21"/>
    </row>
    <row r="1253" spans="1:15" ht="83.25" customHeight="1">
      <c r="A1253" s="29" t="s">
        <v>211</v>
      </c>
      <c r="B1253" s="26" t="s">
        <v>1973</v>
      </c>
      <c r="C1253" s="26" t="s">
        <v>1974</v>
      </c>
      <c r="D1253" s="58">
        <v>40634</v>
      </c>
      <c r="E1253" s="26" t="s">
        <v>1944</v>
      </c>
      <c r="F1253" s="10" t="s">
        <v>2000</v>
      </c>
      <c r="G1253" s="33" t="s">
        <v>1945</v>
      </c>
      <c r="H1253" s="27">
        <v>18217500</v>
      </c>
      <c r="I1253" s="27">
        <v>17850000</v>
      </c>
      <c r="J1253" s="60">
        <v>0.98</v>
      </c>
      <c r="K1253" s="43" t="s">
        <v>28</v>
      </c>
      <c r="L1253" s="43" t="s">
        <v>27</v>
      </c>
      <c r="M1253" s="43">
        <v>1</v>
      </c>
      <c r="N1253" s="28"/>
      <c r="O1253" s="21"/>
    </row>
    <row r="1254" spans="1:15" ht="83.25" customHeight="1">
      <c r="A1254" s="29" t="s">
        <v>211</v>
      </c>
      <c r="B1254" s="26" t="s">
        <v>1975</v>
      </c>
      <c r="C1254" s="26" t="s">
        <v>1976</v>
      </c>
      <c r="D1254" s="58">
        <v>40634</v>
      </c>
      <c r="E1254" s="26" t="s">
        <v>1944</v>
      </c>
      <c r="F1254" s="10" t="s">
        <v>2000</v>
      </c>
      <c r="G1254" s="33" t="s">
        <v>1945</v>
      </c>
      <c r="H1254" s="27">
        <v>18627000</v>
      </c>
      <c r="I1254" s="27">
        <v>16800000</v>
      </c>
      <c r="J1254" s="60">
        <v>0.90200000000000002</v>
      </c>
      <c r="K1254" s="43" t="s">
        <v>28</v>
      </c>
      <c r="L1254" s="43" t="s">
        <v>27</v>
      </c>
      <c r="M1254" s="43">
        <v>3</v>
      </c>
      <c r="N1254" s="28"/>
      <c r="O1254" s="21"/>
    </row>
    <row r="1255" spans="1:15" ht="83.25" customHeight="1">
      <c r="A1255" s="29" t="s">
        <v>211</v>
      </c>
      <c r="B1255" s="26" t="s">
        <v>1977</v>
      </c>
      <c r="C1255" s="26" t="s">
        <v>1976</v>
      </c>
      <c r="D1255" s="58">
        <v>40815</v>
      </c>
      <c r="E1255" s="26" t="s">
        <v>1954</v>
      </c>
      <c r="F1255" s="10" t="s">
        <v>2044</v>
      </c>
      <c r="G1255" s="33" t="s">
        <v>1945</v>
      </c>
      <c r="H1255" s="27">
        <v>46060350</v>
      </c>
      <c r="I1255" s="27">
        <v>44100000</v>
      </c>
      <c r="J1255" s="60">
        <v>0.95699999999999996</v>
      </c>
      <c r="K1255" s="43" t="s">
        <v>29</v>
      </c>
      <c r="L1255" s="43" t="s">
        <v>27</v>
      </c>
      <c r="M1255" s="43">
        <v>1</v>
      </c>
      <c r="N1255" s="28"/>
      <c r="O1255" s="21"/>
    </row>
    <row r="1256" spans="1:15" ht="83.25" customHeight="1">
      <c r="A1256" s="29" t="s">
        <v>211</v>
      </c>
      <c r="B1256" s="26" t="s">
        <v>1978</v>
      </c>
      <c r="C1256" s="26" t="s">
        <v>1979</v>
      </c>
      <c r="D1256" s="58">
        <v>40634</v>
      </c>
      <c r="E1256" s="26" t="s">
        <v>1944</v>
      </c>
      <c r="F1256" s="10" t="s">
        <v>2000</v>
      </c>
      <c r="G1256" s="33" t="s">
        <v>1945</v>
      </c>
      <c r="H1256" s="27">
        <v>18167100</v>
      </c>
      <c r="I1256" s="27">
        <v>17850000</v>
      </c>
      <c r="J1256" s="60">
        <v>0.98299999999999998</v>
      </c>
      <c r="K1256" s="43" t="s">
        <v>28</v>
      </c>
      <c r="L1256" s="43" t="s">
        <v>27</v>
      </c>
      <c r="M1256" s="43">
        <v>1</v>
      </c>
      <c r="N1256" s="28"/>
      <c r="O1256" s="21"/>
    </row>
    <row r="1257" spans="1:15" ht="83.25" customHeight="1">
      <c r="A1257" s="29" t="s">
        <v>211</v>
      </c>
      <c r="B1257" s="26" t="s">
        <v>1980</v>
      </c>
      <c r="C1257" s="26" t="s">
        <v>1981</v>
      </c>
      <c r="D1257" s="58">
        <v>40634</v>
      </c>
      <c r="E1257" s="26" t="s">
        <v>1944</v>
      </c>
      <c r="F1257" s="10" t="s">
        <v>2000</v>
      </c>
      <c r="G1257" s="33" t="s">
        <v>1945</v>
      </c>
      <c r="H1257" s="27">
        <v>17356500</v>
      </c>
      <c r="I1257" s="27">
        <v>15750000</v>
      </c>
      <c r="J1257" s="60">
        <v>0.90700000000000003</v>
      </c>
      <c r="K1257" s="43" t="s">
        <v>28</v>
      </c>
      <c r="L1257" s="43" t="s">
        <v>27</v>
      </c>
      <c r="M1257" s="43">
        <v>2</v>
      </c>
      <c r="N1257" s="28"/>
      <c r="O1257" s="21"/>
    </row>
    <row r="1258" spans="1:15" ht="83.25" customHeight="1">
      <c r="A1258" s="29" t="s">
        <v>211</v>
      </c>
      <c r="B1258" s="26" t="s">
        <v>1982</v>
      </c>
      <c r="C1258" s="26" t="s">
        <v>1983</v>
      </c>
      <c r="D1258" s="58">
        <v>40634</v>
      </c>
      <c r="E1258" s="26" t="s">
        <v>1984</v>
      </c>
      <c r="F1258" s="10" t="s">
        <v>2020</v>
      </c>
      <c r="G1258" s="33" t="s">
        <v>1945</v>
      </c>
      <c r="H1258" s="27">
        <v>49675500</v>
      </c>
      <c r="I1258" s="27">
        <v>48300000</v>
      </c>
      <c r="J1258" s="60">
        <v>0.97199999999999998</v>
      </c>
      <c r="K1258" s="43" t="s">
        <v>29</v>
      </c>
      <c r="L1258" s="43" t="s">
        <v>27</v>
      </c>
      <c r="M1258" s="43">
        <v>1</v>
      </c>
      <c r="N1258" s="28"/>
      <c r="O1258" s="21"/>
    </row>
    <row r="1259" spans="1:15" ht="83.25" customHeight="1">
      <c r="A1259" s="29" t="s">
        <v>211</v>
      </c>
      <c r="B1259" s="26" t="s">
        <v>1985</v>
      </c>
      <c r="C1259" s="26" t="s">
        <v>1986</v>
      </c>
      <c r="D1259" s="58">
        <v>40975</v>
      </c>
      <c r="E1259" s="26" t="s">
        <v>1987</v>
      </c>
      <c r="F1259" s="10" t="s">
        <v>205</v>
      </c>
      <c r="G1259" s="26" t="s">
        <v>222</v>
      </c>
      <c r="H1259" s="50">
        <v>2930130</v>
      </c>
      <c r="I1259" s="50">
        <v>2488500</v>
      </c>
      <c r="J1259" s="60">
        <f>I1259/H1259</f>
        <v>0.84927972479036762</v>
      </c>
      <c r="K1259" s="43"/>
      <c r="L1259" s="43" t="s">
        <v>27</v>
      </c>
      <c r="M1259" s="43">
        <v>2</v>
      </c>
      <c r="N1259" s="29" t="s">
        <v>1988</v>
      </c>
      <c r="O1259" s="21"/>
    </row>
    <row r="1260" spans="1:15" ht="83.25" customHeight="1">
      <c r="A1260" s="29" t="s">
        <v>211</v>
      </c>
      <c r="B1260" s="26" t="s">
        <v>1989</v>
      </c>
      <c r="C1260" s="26" t="s">
        <v>1990</v>
      </c>
      <c r="D1260" s="58">
        <v>40634</v>
      </c>
      <c r="E1260" s="26" t="s">
        <v>1991</v>
      </c>
      <c r="F1260" s="10" t="s">
        <v>2000</v>
      </c>
      <c r="G1260" s="26" t="s">
        <v>1992</v>
      </c>
      <c r="H1260" s="50">
        <v>14772916</v>
      </c>
      <c r="I1260" s="50">
        <v>14175000</v>
      </c>
      <c r="J1260" s="61">
        <f>I1260/H1260</f>
        <v>0.95952620322216686</v>
      </c>
      <c r="K1260" s="43" t="s">
        <v>28</v>
      </c>
      <c r="L1260" s="43" t="s">
        <v>27</v>
      </c>
      <c r="M1260" s="43">
        <v>1</v>
      </c>
      <c r="N1260" s="26"/>
      <c r="O1260" s="21"/>
    </row>
    <row r="1261" spans="1:15" ht="83.25" customHeight="1">
      <c r="A1261" s="87" t="s">
        <v>147</v>
      </c>
      <c r="B1261" s="85" t="s">
        <v>148</v>
      </c>
      <c r="C1261" s="85" t="s">
        <v>149</v>
      </c>
      <c r="D1261" s="86">
        <v>40735</v>
      </c>
      <c r="E1261" s="85" t="s">
        <v>150</v>
      </c>
      <c r="F1261" s="10" t="s">
        <v>205</v>
      </c>
      <c r="G1261" s="88" t="s">
        <v>151</v>
      </c>
      <c r="H1261" s="68">
        <v>9048188</v>
      </c>
      <c r="I1261" s="68">
        <v>7980000</v>
      </c>
      <c r="J1261" s="62">
        <v>0.8819445396138984</v>
      </c>
      <c r="K1261" s="89" t="s">
        <v>28</v>
      </c>
      <c r="L1261" s="89" t="s">
        <v>27</v>
      </c>
      <c r="M1261" s="15">
        <v>1</v>
      </c>
      <c r="N1261" s="115"/>
      <c r="O1261" s="120"/>
    </row>
    <row r="1262" spans="1:15" ht="83.25" customHeight="1">
      <c r="A1262" s="87" t="s">
        <v>147</v>
      </c>
      <c r="B1262" s="90" t="s">
        <v>152</v>
      </c>
      <c r="C1262" s="90" t="s">
        <v>153</v>
      </c>
      <c r="D1262" s="91">
        <v>40737</v>
      </c>
      <c r="E1262" s="90" t="s">
        <v>154</v>
      </c>
      <c r="F1262" s="10" t="s">
        <v>2003</v>
      </c>
      <c r="G1262" s="88" t="s">
        <v>151</v>
      </c>
      <c r="H1262" s="68">
        <v>4585087</v>
      </c>
      <c r="I1262" s="68">
        <v>4147500</v>
      </c>
      <c r="J1262" s="62">
        <f>I1262/H1262</f>
        <v>0.90456298866302864</v>
      </c>
      <c r="K1262" s="89" t="s">
        <v>28</v>
      </c>
      <c r="L1262" s="89" t="s">
        <v>27</v>
      </c>
      <c r="M1262" s="15">
        <v>2</v>
      </c>
      <c r="N1262" s="115"/>
      <c r="O1262" s="120"/>
    </row>
    <row r="1263" spans="1:15" ht="83.25" customHeight="1">
      <c r="A1263" s="87" t="s">
        <v>147</v>
      </c>
      <c r="B1263" s="16" t="s">
        <v>155</v>
      </c>
      <c r="C1263" s="16" t="s">
        <v>156</v>
      </c>
      <c r="D1263" s="17">
        <v>40746</v>
      </c>
      <c r="E1263" s="16" t="s">
        <v>157</v>
      </c>
      <c r="F1263" s="10" t="s">
        <v>205</v>
      </c>
      <c r="G1263" s="88" t="s">
        <v>151</v>
      </c>
      <c r="H1263" s="68">
        <v>13619721</v>
      </c>
      <c r="I1263" s="68">
        <v>11130000</v>
      </c>
      <c r="J1263" s="62">
        <f>I1263/H1263</f>
        <v>0.81719735668594096</v>
      </c>
      <c r="K1263" s="89" t="s">
        <v>28</v>
      </c>
      <c r="L1263" s="89" t="s">
        <v>27</v>
      </c>
      <c r="M1263" s="15">
        <v>2</v>
      </c>
      <c r="N1263" s="115"/>
      <c r="O1263" s="120"/>
    </row>
    <row r="1264" spans="1:15" ht="83.25" customHeight="1">
      <c r="A1264" s="87" t="s">
        <v>147</v>
      </c>
      <c r="B1264" s="16" t="s">
        <v>158</v>
      </c>
      <c r="C1264" s="16" t="s">
        <v>159</v>
      </c>
      <c r="D1264" s="17">
        <v>40725</v>
      </c>
      <c r="E1264" s="16" t="s">
        <v>160</v>
      </c>
      <c r="F1264" s="10" t="s">
        <v>205</v>
      </c>
      <c r="G1264" s="88" t="s">
        <v>151</v>
      </c>
      <c r="H1264" s="68">
        <v>24411912</v>
      </c>
      <c r="I1264" s="68">
        <v>20055000</v>
      </c>
      <c r="J1264" s="62">
        <v>0.82150000000000001</v>
      </c>
      <c r="K1264" s="89" t="s">
        <v>28</v>
      </c>
      <c r="L1264" s="89" t="s">
        <v>27</v>
      </c>
      <c r="M1264" s="15">
        <v>3</v>
      </c>
      <c r="N1264" s="115"/>
      <c r="O1264" s="120"/>
    </row>
    <row r="1265" spans="1:15" ht="83.25" customHeight="1">
      <c r="A1265" s="87" t="s">
        <v>147</v>
      </c>
      <c r="B1265" s="18" t="s">
        <v>161</v>
      </c>
      <c r="C1265" s="19" t="s">
        <v>162</v>
      </c>
      <c r="D1265" s="20">
        <v>40722</v>
      </c>
      <c r="E1265" s="16" t="s">
        <v>160</v>
      </c>
      <c r="F1265" s="10" t="s">
        <v>205</v>
      </c>
      <c r="G1265" s="88" t="s">
        <v>151</v>
      </c>
      <c r="H1265" s="69">
        <v>23396646</v>
      </c>
      <c r="I1265" s="69">
        <v>21210000</v>
      </c>
      <c r="J1265" s="76">
        <f>I1265/H1265</f>
        <v>0.90654019383803985</v>
      </c>
      <c r="K1265" s="89" t="s">
        <v>28</v>
      </c>
      <c r="L1265" s="89" t="s">
        <v>27</v>
      </c>
      <c r="M1265" s="15">
        <v>2</v>
      </c>
      <c r="N1265" s="115"/>
      <c r="O1265" s="120"/>
    </row>
    <row r="1266" spans="1:15" ht="83.25" customHeight="1">
      <c r="A1266" s="87" t="s">
        <v>147</v>
      </c>
      <c r="B1266" s="16" t="s">
        <v>163</v>
      </c>
      <c r="C1266" s="16" t="s">
        <v>164</v>
      </c>
      <c r="D1266" s="17">
        <v>40751</v>
      </c>
      <c r="E1266" s="16" t="s">
        <v>165</v>
      </c>
      <c r="F1266" s="10" t="s">
        <v>205</v>
      </c>
      <c r="G1266" s="88" t="s">
        <v>151</v>
      </c>
      <c r="H1266" s="68">
        <v>5689089</v>
      </c>
      <c r="I1266" s="68">
        <v>5019000</v>
      </c>
      <c r="J1266" s="62">
        <f>I1266/H1266</f>
        <v>0.88221506114599368</v>
      </c>
      <c r="K1266" s="89" t="s">
        <v>28</v>
      </c>
      <c r="L1266" s="89" t="s">
        <v>27</v>
      </c>
      <c r="M1266" s="15">
        <v>3</v>
      </c>
      <c r="N1266" s="115"/>
      <c r="O1266" s="120"/>
    </row>
    <row r="1267" spans="1:15" ht="83.25" customHeight="1">
      <c r="A1267" s="87" t="s">
        <v>147</v>
      </c>
      <c r="B1267" s="16" t="s">
        <v>166</v>
      </c>
      <c r="C1267" s="16" t="s">
        <v>164</v>
      </c>
      <c r="D1267" s="17">
        <v>40751</v>
      </c>
      <c r="E1267" s="16" t="s">
        <v>165</v>
      </c>
      <c r="F1267" s="10" t="s">
        <v>205</v>
      </c>
      <c r="G1267" s="88" t="s">
        <v>151</v>
      </c>
      <c r="H1267" s="68">
        <v>16924320</v>
      </c>
      <c r="I1267" s="68">
        <v>16695000</v>
      </c>
      <c r="J1267" s="62">
        <f>I1267/H1267</f>
        <v>0.98645026801667657</v>
      </c>
      <c r="K1267" s="89" t="s">
        <v>28</v>
      </c>
      <c r="L1267" s="89" t="s">
        <v>27</v>
      </c>
      <c r="M1267" s="15">
        <v>1</v>
      </c>
      <c r="N1267" s="115"/>
      <c r="O1267" s="120"/>
    </row>
    <row r="1268" spans="1:15" ht="83.25" customHeight="1">
      <c r="A1268" s="87" t="s">
        <v>147</v>
      </c>
      <c r="B1268" s="16" t="s">
        <v>167</v>
      </c>
      <c r="C1268" s="16" t="s">
        <v>168</v>
      </c>
      <c r="D1268" s="17">
        <v>40725</v>
      </c>
      <c r="E1268" s="16" t="s">
        <v>169</v>
      </c>
      <c r="F1268" s="10" t="s">
        <v>205</v>
      </c>
      <c r="G1268" s="88" t="s">
        <v>151</v>
      </c>
      <c r="H1268" s="70">
        <v>13156685</v>
      </c>
      <c r="I1268" s="70">
        <v>12600000</v>
      </c>
      <c r="J1268" s="62">
        <f>IF(I1268=0,0,ROUND(I1268/H1268,4))</f>
        <v>0.9577</v>
      </c>
      <c r="K1268" s="89" t="s">
        <v>28</v>
      </c>
      <c r="L1268" s="89" t="s">
        <v>27</v>
      </c>
      <c r="M1268" s="15">
        <v>2</v>
      </c>
      <c r="N1268" s="115"/>
      <c r="O1268" s="120"/>
    </row>
    <row r="1269" spans="1:15" ht="83.25" customHeight="1">
      <c r="A1269" s="87" t="s">
        <v>147</v>
      </c>
      <c r="B1269" s="16" t="s">
        <v>170</v>
      </c>
      <c r="C1269" s="16" t="s">
        <v>171</v>
      </c>
      <c r="D1269" s="17">
        <v>40730</v>
      </c>
      <c r="E1269" s="16" t="s">
        <v>172</v>
      </c>
      <c r="F1269" s="10" t="s">
        <v>2003</v>
      </c>
      <c r="G1269" s="88" t="s">
        <v>151</v>
      </c>
      <c r="H1269" s="70">
        <v>13212150</v>
      </c>
      <c r="I1269" s="70">
        <v>12495000</v>
      </c>
      <c r="J1269" s="62">
        <v>0.94569999999999999</v>
      </c>
      <c r="K1269" s="89" t="s">
        <v>28</v>
      </c>
      <c r="L1269" s="89" t="s">
        <v>27</v>
      </c>
      <c r="M1269" s="15">
        <v>2</v>
      </c>
      <c r="N1269" s="115"/>
      <c r="O1269" s="120"/>
    </row>
    <row r="1270" spans="1:15" ht="83.25" customHeight="1">
      <c r="A1270" s="87" t="s">
        <v>147</v>
      </c>
      <c r="B1270" s="16" t="s">
        <v>173</v>
      </c>
      <c r="C1270" s="16" t="s">
        <v>171</v>
      </c>
      <c r="D1270" s="17">
        <v>40730</v>
      </c>
      <c r="E1270" s="16" t="s">
        <v>172</v>
      </c>
      <c r="F1270" s="10" t="s">
        <v>2003</v>
      </c>
      <c r="G1270" s="88" t="s">
        <v>151</v>
      </c>
      <c r="H1270" s="70">
        <v>3272889</v>
      </c>
      <c r="I1270" s="70">
        <v>3097500</v>
      </c>
      <c r="J1270" s="62">
        <v>0.94640000000000002</v>
      </c>
      <c r="K1270" s="89" t="s">
        <v>28</v>
      </c>
      <c r="L1270" s="89" t="s">
        <v>27</v>
      </c>
      <c r="M1270" s="15">
        <v>3</v>
      </c>
      <c r="N1270" s="115"/>
      <c r="O1270" s="120"/>
    </row>
    <row r="1271" spans="1:15" ht="83.25" customHeight="1">
      <c r="A1271" s="87" t="s">
        <v>147</v>
      </c>
      <c r="B1271" s="90" t="s">
        <v>174</v>
      </c>
      <c r="C1271" s="16" t="s">
        <v>175</v>
      </c>
      <c r="D1271" s="91" t="s">
        <v>176</v>
      </c>
      <c r="E1271" s="92" t="s">
        <v>177</v>
      </c>
      <c r="F1271" s="10" t="s">
        <v>205</v>
      </c>
      <c r="G1271" s="88" t="s">
        <v>151</v>
      </c>
      <c r="H1271" s="93">
        <v>12478838</v>
      </c>
      <c r="I1271" s="93">
        <v>11865000</v>
      </c>
      <c r="J1271" s="94">
        <v>0.95079999999999998</v>
      </c>
      <c r="K1271" s="89" t="s">
        <v>28</v>
      </c>
      <c r="L1271" s="89" t="s">
        <v>27</v>
      </c>
      <c r="M1271" s="54">
        <v>1</v>
      </c>
      <c r="N1271" s="115"/>
      <c r="O1271" s="120"/>
    </row>
    <row r="1272" spans="1:15" ht="83.25" customHeight="1">
      <c r="A1272" s="87" t="s">
        <v>147</v>
      </c>
      <c r="B1272" s="16" t="s">
        <v>178</v>
      </c>
      <c r="C1272" s="19" t="s">
        <v>179</v>
      </c>
      <c r="D1272" s="17">
        <v>40759</v>
      </c>
      <c r="E1272" s="16" t="s">
        <v>180</v>
      </c>
      <c r="F1272" s="10" t="s">
        <v>2003</v>
      </c>
      <c r="G1272" s="88" t="s">
        <v>151</v>
      </c>
      <c r="H1272" s="70">
        <v>11649225</v>
      </c>
      <c r="I1272" s="70">
        <v>11550000</v>
      </c>
      <c r="J1272" s="63">
        <f>I1272/H1272</f>
        <v>0.99148226598765155</v>
      </c>
      <c r="K1272" s="89" t="s">
        <v>28</v>
      </c>
      <c r="L1272" s="89" t="s">
        <v>27</v>
      </c>
      <c r="M1272" s="15">
        <v>2</v>
      </c>
      <c r="N1272" s="115"/>
      <c r="O1272" s="120"/>
    </row>
    <row r="1273" spans="1:15" ht="83.25" customHeight="1">
      <c r="A1273" s="87" t="s">
        <v>147</v>
      </c>
      <c r="B1273" s="116" t="s">
        <v>181</v>
      </c>
      <c r="C1273" s="16" t="s">
        <v>182</v>
      </c>
      <c r="D1273" s="117">
        <v>40843</v>
      </c>
      <c r="E1273" s="116" t="s">
        <v>183</v>
      </c>
      <c r="F1273" s="10" t="s">
        <v>2003</v>
      </c>
      <c r="G1273" s="88" t="s">
        <v>151</v>
      </c>
      <c r="H1273" s="118">
        <v>3712809</v>
      </c>
      <c r="I1273" s="118">
        <v>3675000</v>
      </c>
      <c r="J1273" s="62">
        <f>I1273/H1273</f>
        <v>0.98981660516336822</v>
      </c>
      <c r="K1273" s="89" t="s">
        <v>28</v>
      </c>
      <c r="L1273" s="89" t="s">
        <v>27</v>
      </c>
      <c r="M1273" s="15">
        <v>2</v>
      </c>
      <c r="N1273" s="115"/>
      <c r="O1273" s="120"/>
    </row>
    <row r="1274" spans="1:15" ht="18" customHeight="1">
      <c r="A1274" s="122" t="s">
        <v>2057</v>
      </c>
      <c r="B1274" s="123"/>
      <c r="C1274" s="124"/>
      <c r="D1274" s="125"/>
      <c r="E1274" s="123"/>
      <c r="F1274" s="123"/>
      <c r="G1274" s="123"/>
      <c r="H1274" s="126"/>
      <c r="I1274" s="127"/>
      <c r="J1274" s="123"/>
      <c r="K1274" s="122"/>
      <c r="L1274" s="122"/>
      <c r="M1274" s="122"/>
      <c r="N1274" s="123"/>
    </row>
    <row r="1275" spans="1:15">
      <c r="D1275" s="108"/>
      <c r="H1275" s="96"/>
      <c r="I1275" s="97"/>
      <c r="K1275" s="98"/>
      <c r="L1275" s="98"/>
      <c r="M1275" s="98"/>
    </row>
  </sheetData>
  <autoFilter ref="A3:N1273"/>
  <mergeCells count="1">
    <mergeCell ref="A1:N1"/>
  </mergeCells>
  <phoneticPr fontId="1"/>
  <dataValidations count="59">
    <dataValidation type="list" allowBlank="1" showInputMessage="1" showErrorMessage="1" sqref="L14:L18">
      <formula1>$J$1278:$J$1280</formula1>
    </dataValidation>
    <dataValidation type="list" allowBlank="1" showInputMessage="1" showErrorMessage="1" sqref="K14:K18">
      <formula1>$I$1278:$I$1282</formula1>
    </dataValidation>
    <dataValidation imeMode="halfAlpha" allowBlank="1" showInputMessage="1" showErrorMessage="1" sqref="H1271:I1272 H1266:I1268 H1261:I1264 M1261:M1272"/>
    <dataValidation type="list" allowBlank="1" showInputMessage="1" showErrorMessage="1" sqref="L4:L7">
      <formula1>$J$26:$J$26</formula1>
    </dataValidation>
    <dataValidation type="list" allowBlank="1" showInputMessage="1" showErrorMessage="1" sqref="K4:K7">
      <formula1>$I$26:$I$28</formula1>
    </dataValidation>
    <dataValidation type="list" allowBlank="1" showInputMessage="1" showErrorMessage="1" sqref="K1259:K1260">
      <formula1>$K$11:$K$15</formula1>
    </dataValidation>
    <dataValidation type="list" allowBlank="1" showInputMessage="1" showErrorMessage="1" sqref="L1259:L1260">
      <formula1>$L$11:$L$13</formula1>
    </dataValidation>
    <dataValidation type="list" allowBlank="1" showInputMessage="1" showErrorMessage="1" sqref="K67">
      <formula1>$K$8:$K$12</formula1>
    </dataValidation>
    <dataValidation type="list" allowBlank="1" showInputMessage="1" showErrorMessage="1" sqref="L67">
      <formula1>$L$8:$L$10</formula1>
    </dataValidation>
    <dataValidation type="list" allowBlank="1" showInputMessage="1" showErrorMessage="1" sqref="K368:K388">
      <formula1>$K$42:$K$46</formula1>
    </dataValidation>
    <dataValidation type="list" allowBlank="1" showInputMessage="1" showErrorMessage="1" sqref="L368:L388">
      <formula1>$L$42:$L$44</formula1>
    </dataValidation>
    <dataValidation type="list" allowBlank="1" showInputMessage="1" showErrorMessage="1" sqref="K344:K351">
      <formula1>$N$26:$N$30</formula1>
    </dataValidation>
    <dataValidation type="list" allowBlank="1" showInputMessage="1" showErrorMessage="1" sqref="L352:L363">
      <formula1>$N$22:$N$24</formula1>
    </dataValidation>
    <dataValidation type="list" allowBlank="1" showInputMessage="1" showErrorMessage="1" sqref="L364:L366">
      <formula1>$N$21:$N$23</formula1>
    </dataValidation>
    <dataValidation type="list" allowBlank="1" showInputMessage="1" showErrorMessage="1" sqref="L367">
      <formula1>$N$27:$N$29</formula1>
    </dataValidation>
    <dataValidation type="list" allowBlank="1" showInputMessage="1" showErrorMessage="1" sqref="K63:K66">
      <formula1>$K$16:$K$20</formula1>
    </dataValidation>
    <dataValidation type="list" allowBlank="1" showInputMessage="1" showErrorMessage="1" sqref="L63:L66">
      <formula1>$L$16:$L$18</formula1>
    </dataValidation>
    <dataValidation type="list" allowBlank="1" showInputMessage="1" showErrorMessage="1" sqref="K1235:K1258">
      <formula1>$K$39:$K$43</formula1>
    </dataValidation>
    <dataValidation type="list" allowBlank="1" showInputMessage="1" showErrorMessage="1" sqref="L1235:L1258">
      <formula1>$L$39:$L$41</formula1>
    </dataValidation>
    <dataValidation type="list" allowBlank="1" showInputMessage="1" showErrorMessage="1" sqref="L1122:L1123">
      <formula1>$L$21:$L$23</formula1>
    </dataValidation>
    <dataValidation type="list" allowBlank="1" showInputMessage="1" showErrorMessage="1" sqref="K1122:K1123">
      <formula1>$K$21:$K$25</formula1>
    </dataValidation>
    <dataValidation type="list" allowBlank="1" showInputMessage="1" showErrorMessage="1" sqref="K1011:K1115">
      <formula1>$K$121:$K$125</formula1>
    </dataValidation>
    <dataValidation type="list" allowBlank="1" showInputMessage="1" showErrorMessage="1" sqref="L1011:L1111">
      <formula1>$L$121:$L$123</formula1>
    </dataValidation>
    <dataValidation type="list" allowBlank="1" showInputMessage="1" showErrorMessage="1" sqref="L1112:L1115">
      <formula1>$L$48:$L$50</formula1>
    </dataValidation>
    <dataValidation type="list" allowBlank="1" showInputMessage="1" showErrorMessage="1" sqref="K863:K992">
      <formula1>$K$147:$K$151</formula1>
    </dataValidation>
    <dataValidation type="list" allowBlank="1" showInputMessage="1" showErrorMessage="1" sqref="L863:L992">
      <formula1>$L$147:$L$149</formula1>
    </dataValidation>
    <dataValidation type="list" allowBlank="1" showInputMessage="1" showErrorMessage="1" sqref="K696:K697">
      <formula1>$K$18:$K$20</formula1>
    </dataValidation>
    <dataValidation type="list" allowBlank="1" showInputMessage="1" showErrorMessage="1" sqref="L696:L697">
      <formula1>$L$18:$L$18</formula1>
    </dataValidation>
    <dataValidation type="list" allowBlank="1" showInputMessage="1" showErrorMessage="1" sqref="L713 L768:L772 L719:L720 L715:L717">
      <formula1>$M$25:$M$31</formula1>
    </dataValidation>
    <dataValidation type="list" allowBlank="1" showInputMessage="1" showErrorMessage="1" sqref="K713 K719:K720 K715:K717">
      <formula1>$L$25:$L$31</formula1>
    </dataValidation>
    <dataValidation imeMode="off" allowBlank="1" showInputMessage="1" showErrorMessage="1" sqref="D673:D677 D861 D840:D847 D762:D772 D733:D734 D802 D797:D800 D793:D794 D777:D785 D789:D791 D731 D807:D810 D723:D727 D729 D849"/>
    <dataValidation type="list" allowBlank="1" showInputMessage="1" showErrorMessage="1" sqref="K741:K747">
      <formula1>$L$24:$L$31</formula1>
    </dataValidation>
    <dataValidation type="list" allowBlank="1" showInputMessage="1" showErrorMessage="1" sqref="L741:L747 L759:L761">
      <formula1>$M$24:$M$25</formula1>
    </dataValidation>
    <dataValidation type="list" allowBlank="1" showInputMessage="1" showErrorMessage="1" sqref="K759:K761 K768:K772">
      <formula1>$L$18:$L$21</formula1>
    </dataValidation>
    <dataValidation type="list" allowBlank="1" showInputMessage="1" showErrorMessage="1" sqref="L777:L785">
      <formula1>$M$31:$M$31</formula1>
    </dataValidation>
    <dataValidation type="list" allowBlank="1" showInputMessage="1" showErrorMessage="1" sqref="K777:K785">
      <formula1>$L$18:$L$20</formula1>
    </dataValidation>
    <dataValidation type="list" allowBlank="1" showInputMessage="1" showErrorMessage="1" sqref="K789:K796">
      <formula1>$K$18:$K$19</formula1>
    </dataValidation>
    <dataValidation imeMode="on" allowBlank="1" showInputMessage="1" showErrorMessage="1" sqref="B797:B798 B800"/>
    <dataValidation type="list" allowBlank="1" showInputMessage="1" showErrorMessage="1" sqref="L850">
      <formula1>$M$35:$M$39</formula1>
    </dataValidation>
    <dataValidation type="list" allowBlank="1" showInputMessage="1" showErrorMessage="1" sqref="K712">
      <formula1>$K$19:$K$23</formula1>
    </dataValidation>
    <dataValidation type="list" allowBlank="1" showInputMessage="1" showErrorMessage="1" sqref="L679 L712">
      <formula1>$L$19:$L$21</formula1>
    </dataValidation>
    <dataValidation type="list" allowBlank="1" showInputMessage="1" showErrorMessage="1" sqref="K657:K671">
      <formula1>$K$31:$K$35</formula1>
    </dataValidation>
    <dataValidation type="list" allowBlank="1" showInputMessage="1" showErrorMessage="1" sqref="L657:L671">
      <formula1>$L$31:$L$33</formula1>
    </dataValidation>
    <dataValidation type="list" allowBlank="1" showInputMessage="1" showErrorMessage="1" sqref="K515:K656">
      <formula1>$K$157:$K$161</formula1>
    </dataValidation>
    <dataValidation type="list" allowBlank="1" showInputMessage="1" showErrorMessage="1" sqref="L515:L656">
      <formula1>$L$157:$L$159</formula1>
    </dataValidation>
    <dataValidation type="list" allowBlank="1" showInputMessage="1" showErrorMessage="1" sqref="K389:K506">
      <formula1>$K$133:$K$137</formula1>
    </dataValidation>
    <dataValidation type="list" allowBlank="1" showInputMessage="1" showErrorMessage="1" sqref="L389:L506">
      <formula1>$L$133:$L$135</formula1>
    </dataValidation>
    <dataValidation type="list" allowBlank="1" showInputMessage="1" showErrorMessage="1" sqref="K852:K862 K223:K232">
      <formula1>$K$26:$K$30</formula1>
    </dataValidation>
    <dataValidation type="list" allowBlank="1" showInputMessage="1" showErrorMessage="1" sqref="L852:L862 L223:L232">
      <formula1>$L$26:$L$28</formula1>
    </dataValidation>
    <dataValidation type="list" allowBlank="1" showInputMessage="1" showErrorMessage="1" sqref="K193:K220 K222 K116:K191">
      <formula1>$L$111:$L$115</formula1>
    </dataValidation>
    <dataValidation type="list" allowBlank="1" showInputMessage="1" showErrorMessage="1" sqref="L115:L220 L222">
      <formula1>$M$111:$M$113</formula1>
    </dataValidation>
    <dataValidation type="list" allowBlank="1" showInputMessage="1" showErrorMessage="1" sqref="L68:L114 L344:L351 K234:L234 K236:L343 L235 L233 K1116:L1121 K1124:L1125 K993:L1010 K680:L682 K683:K689 K690:L690 L688:L689 K733:K740 K714:L714 K698:L702 L707 K773:L776 L754:L758 L748:L749 L718 L721:L740 K750:L753 L762:L767 L786:L796 K804:L810 K797:L802 L803 K821:L824 K815:L819 L825 L811:L814 L820 K679 K826:L849 K851:L851 K672:L678 K507:L514 K221:L221">
      <formula1>#REF!</formula1>
    </dataValidation>
    <dataValidation type="list" allowBlank="1" showInputMessage="1" showErrorMessage="1" sqref="K68:K114">
      <formula1>$K$1205:$K$1205</formula1>
    </dataValidation>
    <dataValidation type="list" allowBlank="1" showInputMessage="1" showErrorMessage="1" sqref="L58">
      <formula1>$M$2307:$M$2309</formula1>
    </dataValidation>
    <dataValidation type="list" allowBlank="1" showInputMessage="1" showErrorMessage="1" sqref="K58">
      <formula1>$L$2307:$L$2311</formula1>
    </dataValidation>
    <dataValidation type="list" allowBlank="1" showInputMessage="1" showErrorMessage="1" sqref="L59:L62">
      <formula1>$L$1208:$L$1210</formula1>
    </dataValidation>
    <dataValidation type="list" allowBlank="1" showInputMessage="1" showErrorMessage="1" sqref="K59:K62">
      <formula1>$K$1208:$K$1212</formula1>
    </dataValidation>
    <dataValidation type="list" allowBlank="1" showInputMessage="1" showErrorMessage="1" sqref="K1126:K1234">
      <formula1>$K$130:$K$134</formula1>
    </dataValidation>
    <dataValidation type="list" allowBlank="1" showInputMessage="1" showErrorMessage="1" sqref="L1126:L1234">
      <formula1>$L$130:$L$132</formula1>
    </dataValidation>
  </dataValidations>
  <printOptions horizontalCentered="1"/>
  <pageMargins left="0.31496062992125984" right="0.31496062992125984" top="0.59055118110236227" bottom="0.31496062992125984" header="0.11811023622047245" footer="0.11811023622047245"/>
  <pageSetup paperSize="9" scale="63" fitToHeight="0" orientation="landscape"/>
  <headerFooter>
    <oddFooter>&amp;C&amp;P</oddFooter>
  </headerFooter>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Trevor Incerti</cp:lastModifiedBy>
  <cp:lastPrinted>2012-11-05T06:38:35Z</cp:lastPrinted>
  <dcterms:created xsi:type="dcterms:W3CDTF">2010-08-24T08:00:05Z</dcterms:created>
  <dcterms:modified xsi:type="dcterms:W3CDTF">2022-04-12T18:01:43Z</dcterms:modified>
</cp:coreProperties>
</file>