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erreyra\Download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2" l="1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</calcChain>
</file>

<file path=xl/sharedStrings.xml><?xml version="1.0" encoding="utf-8"?>
<sst xmlns="http://schemas.openxmlformats.org/spreadsheetml/2006/main" count="311" uniqueCount="57">
  <si>
    <t>DF1</t>
  </si>
  <si>
    <t>DF2</t>
  </si>
  <si>
    <t>DF3</t>
  </si>
  <si>
    <t>DF4</t>
  </si>
  <si>
    <t>DF5</t>
  </si>
  <si>
    <t>Hopkins</t>
  </si>
  <si>
    <t>Rand Kmeans</t>
  </si>
  <si>
    <t>Van Dongen Kmeans</t>
  </si>
  <si>
    <t>Todas la variables</t>
  </si>
  <si>
    <t>Timbres y Pitches</t>
  </si>
  <si>
    <t xml:space="preserve">Timbres  </t>
  </si>
  <si>
    <t>Pitches</t>
  </si>
  <si>
    <t>Audio Features</t>
  </si>
  <si>
    <t>Kmeans Cantidad Optimo</t>
  </si>
  <si>
    <t>Silhouette para Optimo</t>
  </si>
  <si>
    <t>Dataset</t>
  </si>
  <si>
    <t>Silhouette para 9</t>
  </si>
  <si>
    <t>TSNE</t>
  </si>
  <si>
    <t>Rand KMedoid</t>
  </si>
  <si>
    <t>Van Dongen Kmedoid</t>
  </si>
  <si>
    <t>KMedoid Cantidad Optimo</t>
  </si>
  <si>
    <t>Metodo</t>
  </si>
  <si>
    <t>average</t>
  </si>
  <si>
    <t>Indice Cofenetico</t>
  </si>
  <si>
    <t>Rand MaxClust 9</t>
  </si>
  <si>
    <t>Distancia</t>
  </si>
  <si>
    <t>euclidea</t>
  </si>
  <si>
    <t>Rand Optimo</t>
  </si>
  <si>
    <t>Cant Clust Optimo</t>
  </si>
  <si>
    <t>,</t>
  </si>
  <si>
    <t>Mal clasificados</t>
  </si>
  <si>
    <t>Bien clasificados</t>
  </si>
  <si>
    <t>KMEANS</t>
  </si>
  <si>
    <t>jazz</t>
  </si>
  <si>
    <t xml:space="preserve">singer-songwriter  </t>
  </si>
  <si>
    <t xml:space="preserve">drum-and-bass      </t>
  </si>
  <si>
    <t>opera</t>
  </si>
  <si>
    <t>ska</t>
  </si>
  <si>
    <t>classical</t>
  </si>
  <si>
    <t>ambient</t>
  </si>
  <si>
    <t xml:space="preserve">classical          </t>
  </si>
  <si>
    <t xml:space="preserve">death-metal        </t>
  </si>
  <si>
    <t>trance</t>
  </si>
  <si>
    <t>KMEDOID</t>
  </si>
  <si>
    <t>JERARQUICO</t>
  </si>
  <si>
    <t xml:space="preserve">ambient            </t>
  </si>
  <si>
    <t>Experiencia</t>
  </si>
  <si>
    <t>Dataframe</t>
  </si>
  <si>
    <t>Mal Clasificados</t>
  </si>
  <si>
    <t>Bien Clasificados</t>
  </si>
  <si>
    <t>Generos</t>
  </si>
  <si>
    <t>mal</t>
  </si>
  <si>
    <t>bien</t>
  </si>
  <si>
    <t xml:space="preserve">jazz               </t>
  </si>
  <si>
    <t xml:space="preserve">trance             </t>
  </si>
  <si>
    <t xml:space="preserve">opera              </t>
  </si>
  <si>
    <t xml:space="preserve">ska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</si>
</sst>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3" fillId="2" borderId="0" xfId="0" applyFont="1" applyFill="1"/>
    <xf numFmtId="164" fontId="0" fillId="2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3"/>
  <sheetViews>
    <sheetView topLeftCell="A7" workbookViewId="0">
      <selection activeCell="D27" sqref="D27"/>
    </sheetView>
  </sheetViews>
  <sheetFormatPr baseColWidth="10" defaultRowHeight="15" x14ac:dyDescent="0.25"/>
  <cols>
    <col min="2" max="2" width="16.7109375" bestFit="1" customWidth="1"/>
    <col min="3" max="3" width="11" bestFit="1" customWidth="1"/>
    <col min="4" max="4" width="13.85546875" bestFit="1" customWidth="1"/>
    <col min="5" max="5" width="20.28515625" bestFit="1" customWidth="1"/>
    <col min="6" max="6" width="24.7109375" bestFit="1" customWidth="1"/>
    <col min="7" max="7" width="22.85546875" bestFit="1" customWidth="1"/>
    <col min="8" max="8" width="18.5703125" customWidth="1"/>
    <col min="9" max="9" width="9.7109375" customWidth="1"/>
  </cols>
  <sheetData>
    <row r="1" spans="1:9" x14ac:dyDescent="0.25">
      <c r="B1" t="s">
        <v>15</v>
      </c>
      <c r="C1" t="s">
        <v>5</v>
      </c>
      <c r="D1" t="s">
        <v>6</v>
      </c>
      <c r="E1" t="s">
        <v>7</v>
      </c>
      <c r="F1" t="s">
        <v>13</v>
      </c>
      <c r="G1" t="s">
        <v>14</v>
      </c>
      <c r="H1" t="s">
        <v>16</v>
      </c>
      <c r="I1" t="s">
        <v>17</v>
      </c>
    </row>
    <row r="2" spans="1:9" x14ac:dyDescent="0.25">
      <c r="A2" t="s">
        <v>0</v>
      </c>
      <c r="B2" t="s">
        <v>8</v>
      </c>
      <c r="C2">
        <v>7.9103980207763894E-2</v>
      </c>
      <c r="D2">
        <v>0.26754239928955997</v>
      </c>
      <c r="E2">
        <v>0.60275650842266404</v>
      </c>
      <c r="F2">
        <v>4</v>
      </c>
      <c r="G2" s="5">
        <v>0.36547301851976599</v>
      </c>
      <c r="H2">
        <v>0.216513757898948</v>
      </c>
      <c r="I2">
        <v>1</v>
      </c>
    </row>
    <row r="3" spans="1:9" x14ac:dyDescent="0.25">
      <c r="A3" t="s">
        <v>1</v>
      </c>
      <c r="B3" t="s">
        <v>9</v>
      </c>
      <c r="C3">
        <v>7.2871949160253302E-2</v>
      </c>
      <c r="D3" t="s">
        <v>29</v>
      </c>
      <c r="E3">
        <v>0.59738392985482203</v>
      </c>
      <c r="F3">
        <v>7</v>
      </c>
      <c r="G3">
        <v>9.35873408265087E-2</v>
      </c>
      <c r="H3">
        <v>8.6350064048411307E-2</v>
      </c>
    </row>
    <row r="4" spans="1:9" x14ac:dyDescent="0.25">
      <c r="A4" t="s">
        <v>2</v>
      </c>
      <c r="B4" t="s">
        <v>10</v>
      </c>
      <c r="C4">
        <v>5.6987562832170498E-2</v>
      </c>
      <c r="D4" s="5">
        <v>0.34403501421051103</v>
      </c>
      <c r="E4" s="5">
        <v>0.51244991413852303</v>
      </c>
      <c r="F4">
        <v>4</v>
      </c>
      <c r="G4">
        <v>0.18352491320651501</v>
      </c>
      <c r="H4">
        <v>0.12703409327239301</v>
      </c>
    </row>
    <row r="5" spans="1:9" x14ac:dyDescent="0.25">
      <c r="A5" t="s">
        <v>3</v>
      </c>
      <c r="B5" t="s">
        <v>11</v>
      </c>
      <c r="C5">
        <v>6.2793886048634506E-2</v>
      </c>
      <c r="D5">
        <v>0.148851155761235</v>
      </c>
      <c r="E5">
        <v>0.74752261956053401</v>
      </c>
      <c r="F5">
        <v>3</v>
      </c>
      <c r="G5">
        <v>0.14402095093914</v>
      </c>
      <c r="H5">
        <v>9.6604052698327697E-2</v>
      </c>
    </row>
    <row r="6" spans="1:9" x14ac:dyDescent="0.25">
      <c r="A6" s="5" t="s">
        <v>4</v>
      </c>
      <c r="B6" s="5" t="s">
        <v>12</v>
      </c>
      <c r="C6" s="5">
        <v>4.7305789346318503E-2</v>
      </c>
      <c r="D6" s="5">
        <v>0.26330483408872302</v>
      </c>
      <c r="E6" s="5">
        <v>0.60826952526799305</v>
      </c>
      <c r="F6" s="5">
        <v>4</v>
      </c>
      <c r="G6" s="5">
        <v>0.38897930358305799</v>
      </c>
      <c r="H6" s="5">
        <v>0.24084520721080999</v>
      </c>
      <c r="I6" s="5">
        <v>1</v>
      </c>
    </row>
    <row r="9" spans="1:9" x14ac:dyDescent="0.25">
      <c r="B9" s="2" t="s">
        <v>15</v>
      </c>
      <c r="C9" s="2"/>
      <c r="D9" s="2" t="s">
        <v>18</v>
      </c>
      <c r="E9" s="2" t="s">
        <v>19</v>
      </c>
      <c r="F9" s="2" t="s">
        <v>20</v>
      </c>
      <c r="G9" s="2" t="s">
        <v>14</v>
      </c>
      <c r="H9" s="2" t="s">
        <v>16</v>
      </c>
      <c r="I9" t="s">
        <v>17</v>
      </c>
    </row>
    <row r="10" spans="1:9" x14ac:dyDescent="0.25">
      <c r="A10" t="s">
        <v>0</v>
      </c>
      <c r="B10" s="2" t="s">
        <v>8</v>
      </c>
      <c r="C10" s="2"/>
      <c r="D10" s="2">
        <v>0.27937694054428702</v>
      </c>
      <c r="E10" s="2">
        <v>0.60275650842266404</v>
      </c>
      <c r="F10" s="2">
        <v>4</v>
      </c>
      <c r="G10" s="7">
        <v>0.36644257364549299</v>
      </c>
      <c r="H10" s="2">
        <v>0.24014829171520699</v>
      </c>
      <c r="I10" s="2">
        <v>1</v>
      </c>
    </row>
    <row r="11" spans="1:9" x14ac:dyDescent="0.25">
      <c r="A11" t="s">
        <v>1</v>
      </c>
      <c r="B11" s="2" t="s">
        <v>9</v>
      </c>
      <c r="C11" s="2"/>
      <c r="D11" s="2">
        <v>0.208048760085116</v>
      </c>
      <c r="E11" s="2">
        <v>0.59738392985482203</v>
      </c>
      <c r="F11" s="2">
        <v>7</v>
      </c>
      <c r="G11" s="2">
        <v>4.48017345365107E-2</v>
      </c>
      <c r="H11" s="2">
        <v>3.7420922713683101E-2</v>
      </c>
      <c r="I11" s="2"/>
    </row>
    <row r="12" spans="1:9" x14ac:dyDescent="0.25">
      <c r="A12" t="s">
        <v>2</v>
      </c>
      <c r="B12" s="2" t="s">
        <v>10</v>
      </c>
      <c r="C12" s="2"/>
      <c r="D12" s="6">
        <v>0.30696696467665502</v>
      </c>
      <c r="E12" s="7">
        <v>0.51244991413852303</v>
      </c>
      <c r="F12" s="2">
        <v>3</v>
      </c>
      <c r="G12" s="2">
        <v>0.17150898399828399</v>
      </c>
      <c r="H12" s="3">
        <v>8.7312640224065E-2</v>
      </c>
      <c r="I12" s="2"/>
    </row>
    <row r="13" spans="1:9" x14ac:dyDescent="0.25">
      <c r="A13" t="s">
        <v>3</v>
      </c>
      <c r="B13" s="2" t="s">
        <v>11</v>
      </c>
      <c r="C13" s="2"/>
      <c r="D13" s="3">
        <v>0.12921394930621799</v>
      </c>
      <c r="E13" s="9">
        <v>0.74752261956053401</v>
      </c>
      <c r="F13" s="2">
        <v>4</v>
      </c>
      <c r="G13" s="3">
        <v>9.38967987356399E-2</v>
      </c>
      <c r="H13" s="2">
        <v>5.5346382720992397E-2</v>
      </c>
      <c r="I13" s="2"/>
    </row>
    <row r="14" spans="1:9" x14ac:dyDescent="0.25">
      <c r="A14" s="5" t="s">
        <v>4</v>
      </c>
      <c r="B14" s="6" t="s">
        <v>12</v>
      </c>
      <c r="C14" s="6"/>
      <c r="D14" s="6">
        <v>0.255303469834124</v>
      </c>
      <c r="E14" s="6">
        <v>0.60826952526799305</v>
      </c>
      <c r="F14" s="6">
        <v>4</v>
      </c>
      <c r="G14" s="6">
        <v>0.38836937661933102</v>
      </c>
      <c r="H14" s="8">
        <v>0.24176920659815601</v>
      </c>
      <c r="I14" s="6">
        <v>1</v>
      </c>
    </row>
    <row r="15" spans="1:9" x14ac:dyDescent="0.25">
      <c r="B15" s="2"/>
      <c r="C15" s="2"/>
      <c r="D15" s="2"/>
      <c r="E15" s="2"/>
      <c r="F15" s="2"/>
      <c r="G15" s="2"/>
      <c r="H15" s="2"/>
      <c r="I15" s="2"/>
    </row>
    <row r="17" spans="1:10" x14ac:dyDescent="0.25">
      <c r="B17" s="2" t="s">
        <v>15</v>
      </c>
      <c r="C17" s="2" t="s">
        <v>21</v>
      </c>
      <c r="D17" t="s">
        <v>25</v>
      </c>
      <c r="E17" s="2" t="s">
        <v>23</v>
      </c>
      <c r="F17" s="2" t="s">
        <v>24</v>
      </c>
      <c r="G17" s="2" t="s">
        <v>27</v>
      </c>
      <c r="H17" s="2" t="s">
        <v>28</v>
      </c>
    </row>
    <row r="18" spans="1:10" x14ac:dyDescent="0.25">
      <c r="A18" t="s">
        <v>0</v>
      </c>
      <c r="B18" s="2" t="s">
        <v>8</v>
      </c>
      <c r="C18" s="2" t="s">
        <v>22</v>
      </c>
      <c r="D18" s="2" t="s">
        <v>26</v>
      </c>
      <c r="E18" s="2">
        <v>0.625667903586</v>
      </c>
      <c r="F18" s="6">
        <v>5.8923346526635104E-4</v>
      </c>
      <c r="G18" s="10">
        <v>2.539E-3</v>
      </c>
      <c r="H18" s="2">
        <v>12</v>
      </c>
      <c r="J18" s="12"/>
    </row>
    <row r="19" spans="1:10" x14ac:dyDescent="0.25">
      <c r="A19" t="s">
        <v>1</v>
      </c>
      <c r="B19" s="2" t="s">
        <v>9</v>
      </c>
      <c r="C19" s="2" t="s">
        <v>22</v>
      </c>
      <c r="D19" s="2" t="s">
        <v>26</v>
      </c>
      <c r="E19" s="1">
        <v>0.67914832900698097</v>
      </c>
      <c r="F19" s="1">
        <v>1.16786669924672E-3</v>
      </c>
      <c r="G19" s="11">
        <v>1.16786669924672E-3</v>
      </c>
      <c r="H19">
        <v>9</v>
      </c>
      <c r="J19" s="12"/>
    </row>
    <row r="20" spans="1:10" x14ac:dyDescent="0.25">
      <c r="A20" t="s">
        <v>2</v>
      </c>
      <c r="B20" s="2" t="s">
        <v>10</v>
      </c>
      <c r="C20" s="2" t="s">
        <v>22</v>
      </c>
      <c r="D20" s="2" t="s">
        <v>26</v>
      </c>
      <c r="E20" s="2">
        <v>0.62696867077538998</v>
      </c>
      <c r="F20" s="2">
        <v>1.93636861092818E-4</v>
      </c>
      <c r="G20" s="4">
        <v>3.3399999999999999E-4</v>
      </c>
      <c r="H20" s="2">
        <v>10</v>
      </c>
      <c r="J20" s="12"/>
    </row>
    <row r="21" spans="1:10" x14ac:dyDescent="0.25">
      <c r="A21" t="s">
        <v>3</v>
      </c>
      <c r="B21" s="2" t="s">
        <v>11</v>
      </c>
      <c r="C21" s="2" t="s">
        <v>22</v>
      </c>
      <c r="D21" s="2" t="s">
        <v>26</v>
      </c>
      <c r="E21" s="13">
        <v>0.69966714108047501</v>
      </c>
      <c r="F21" s="3">
        <v>4.6595291814487399E-4</v>
      </c>
      <c r="G21" s="4">
        <v>1.4679999999999999E-3</v>
      </c>
      <c r="H21" s="2">
        <v>10</v>
      </c>
      <c r="J21" s="12"/>
    </row>
    <row r="22" spans="1:10" x14ac:dyDescent="0.25">
      <c r="A22" t="s">
        <v>4</v>
      </c>
      <c r="B22" s="2" t="s">
        <v>12</v>
      </c>
      <c r="C22" s="2" t="s">
        <v>22</v>
      </c>
      <c r="D22" s="2" t="s">
        <v>26</v>
      </c>
      <c r="E22" s="2">
        <v>0.626671566854476</v>
      </c>
      <c r="F22" s="2">
        <v>4.3567739411282E-4</v>
      </c>
      <c r="G22" s="14">
        <v>0.15646399999999999</v>
      </c>
      <c r="H22" s="2">
        <v>10</v>
      </c>
      <c r="I22" s="2"/>
      <c r="J22" s="12"/>
    </row>
    <row r="23" spans="1:10" x14ac:dyDescent="0.25"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D8" sqref="D8"/>
    </sheetView>
  </sheetViews>
  <sheetFormatPr baseColWidth="10" defaultRowHeight="15" x14ac:dyDescent="0.25"/>
  <cols>
    <col min="1" max="1" width="10.28515625" bestFit="1" customWidth="1"/>
    <col min="2" max="2" width="12.140625" bestFit="1" customWidth="1"/>
    <col min="3" max="5" width="17.7109375" bestFit="1" customWidth="1"/>
    <col min="6" max="6" width="15.42578125" bestFit="1" customWidth="1"/>
    <col min="7" max="8" width="17" bestFit="1" customWidth="1"/>
    <col min="11" max="12" width="17.7109375" bestFit="1" customWidth="1"/>
    <col min="13" max="13" width="17" bestFit="1" customWidth="1"/>
  </cols>
  <sheetData>
    <row r="1" spans="1:13" x14ac:dyDescent="0.25">
      <c r="A1" s="31" t="s">
        <v>47</v>
      </c>
      <c r="B1" s="23" t="s">
        <v>46</v>
      </c>
      <c r="C1" s="16" t="s">
        <v>30</v>
      </c>
      <c r="D1" s="16"/>
      <c r="E1" s="16"/>
      <c r="F1" s="16" t="s">
        <v>31</v>
      </c>
      <c r="G1" s="16"/>
      <c r="H1" s="16"/>
      <c r="J1" s="20" t="s">
        <v>46</v>
      </c>
      <c r="K1" s="21" t="s">
        <v>47</v>
      </c>
      <c r="L1" s="15" t="s">
        <v>48</v>
      </c>
      <c r="M1" s="15" t="s">
        <v>49</v>
      </c>
    </row>
    <row r="2" spans="1:13" x14ac:dyDescent="0.25">
      <c r="A2" s="32"/>
      <c r="B2" s="26"/>
      <c r="C2" s="15">
        <v>1</v>
      </c>
      <c r="D2" s="15">
        <v>2</v>
      </c>
      <c r="E2" s="15">
        <v>3</v>
      </c>
      <c r="F2" s="15">
        <v>1</v>
      </c>
      <c r="G2" s="15">
        <v>2</v>
      </c>
      <c r="H2" s="15">
        <v>3</v>
      </c>
      <c r="J2" s="22" t="s">
        <v>32</v>
      </c>
      <c r="K2" s="23" t="s">
        <v>0</v>
      </c>
      <c r="L2" s="18" t="s">
        <v>33</v>
      </c>
      <c r="M2" s="18" t="s">
        <v>36</v>
      </c>
    </row>
    <row r="3" spans="1:13" x14ac:dyDescent="0.25">
      <c r="A3" s="17" t="s">
        <v>0</v>
      </c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8" t="s">
        <v>37</v>
      </c>
      <c r="H3" s="18" t="s">
        <v>38</v>
      </c>
      <c r="J3" s="24"/>
      <c r="K3" s="25"/>
      <c r="L3" s="18" t="s">
        <v>34</v>
      </c>
      <c r="M3" s="18" t="s">
        <v>37</v>
      </c>
    </row>
    <row r="4" spans="1:13" x14ac:dyDescent="0.25">
      <c r="A4" s="17" t="s">
        <v>1</v>
      </c>
      <c r="B4" s="18" t="s">
        <v>32</v>
      </c>
      <c r="C4" s="18" t="s">
        <v>34</v>
      </c>
      <c r="D4" s="18" t="s">
        <v>39</v>
      </c>
      <c r="E4" t="s">
        <v>40</v>
      </c>
      <c r="F4" s="18" t="s">
        <v>41</v>
      </c>
      <c r="G4" s="18" t="s">
        <v>35</v>
      </c>
      <c r="H4" s="18" t="s">
        <v>42</v>
      </c>
      <c r="J4" s="24"/>
      <c r="K4" s="26"/>
      <c r="L4" s="18" t="s">
        <v>35</v>
      </c>
      <c r="M4" s="18" t="s">
        <v>38</v>
      </c>
    </row>
    <row r="5" spans="1:13" x14ac:dyDescent="0.25">
      <c r="A5" s="17" t="s">
        <v>2</v>
      </c>
      <c r="B5" s="18" t="s">
        <v>32</v>
      </c>
      <c r="C5" s="19" t="s">
        <v>37</v>
      </c>
      <c r="D5" s="18" t="s">
        <v>35</v>
      </c>
      <c r="E5" s="18" t="s">
        <v>42</v>
      </c>
      <c r="F5" s="18" t="s">
        <v>41</v>
      </c>
      <c r="G5" s="18" t="s">
        <v>36</v>
      </c>
      <c r="H5" s="18" t="s">
        <v>33</v>
      </c>
      <c r="J5" s="24"/>
      <c r="K5" s="23" t="s">
        <v>1</v>
      </c>
      <c r="L5" s="18" t="s">
        <v>34</v>
      </c>
      <c r="M5" s="18" t="s">
        <v>41</v>
      </c>
    </row>
    <row r="6" spans="1:13" x14ac:dyDescent="0.25">
      <c r="A6" s="17" t="s">
        <v>3</v>
      </c>
      <c r="B6" s="18" t="s">
        <v>32</v>
      </c>
      <c r="C6" s="18" t="s">
        <v>36</v>
      </c>
      <c r="D6" s="18" t="s">
        <v>39</v>
      </c>
      <c r="E6" s="18" t="s">
        <v>33</v>
      </c>
      <c r="F6" s="18" t="s">
        <v>41</v>
      </c>
      <c r="G6" s="18" t="s">
        <v>42</v>
      </c>
      <c r="H6" s="18" t="s">
        <v>35</v>
      </c>
      <c r="J6" s="24"/>
      <c r="K6" s="25"/>
      <c r="L6" s="18" t="s">
        <v>39</v>
      </c>
      <c r="M6" s="18" t="s">
        <v>35</v>
      </c>
    </row>
    <row r="7" spans="1:13" x14ac:dyDescent="0.25">
      <c r="A7" s="17" t="s">
        <v>4</v>
      </c>
      <c r="B7" s="18" t="s">
        <v>32</v>
      </c>
      <c r="C7" s="18" t="s">
        <v>33</v>
      </c>
      <c r="D7" s="18" t="s">
        <v>34</v>
      </c>
      <c r="E7" s="18" t="s">
        <v>35</v>
      </c>
      <c r="F7" s="18" t="s">
        <v>36</v>
      </c>
      <c r="G7" s="18" t="s">
        <v>37</v>
      </c>
      <c r="H7" s="18" t="s">
        <v>38</v>
      </c>
      <c r="J7" s="24"/>
      <c r="K7" s="26"/>
      <c r="L7" t="s">
        <v>40</v>
      </c>
      <c r="M7" s="18" t="s">
        <v>42</v>
      </c>
    </row>
    <row r="8" spans="1:13" x14ac:dyDescent="0.25">
      <c r="A8" s="17" t="s">
        <v>0</v>
      </c>
      <c r="B8" s="18" t="s">
        <v>43</v>
      </c>
      <c r="C8" s="18" t="s">
        <v>33</v>
      </c>
      <c r="D8" s="18" t="s">
        <v>34</v>
      </c>
      <c r="E8" s="18" t="s">
        <v>35</v>
      </c>
      <c r="F8" s="18" t="s">
        <v>37</v>
      </c>
      <c r="G8" s="18" t="s">
        <v>36</v>
      </c>
      <c r="H8" s="18" t="s">
        <v>38</v>
      </c>
      <c r="J8" s="24"/>
      <c r="K8" s="23" t="s">
        <v>2</v>
      </c>
      <c r="L8" s="19" t="s">
        <v>37</v>
      </c>
      <c r="M8" s="18" t="s">
        <v>41</v>
      </c>
    </row>
    <row r="9" spans="1:13" x14ac:dyDescent="0.25">
      <c r="A9" s="17" t="s">
        <v>1</v>
      </c>
      <c r="B9" s="18" t="s">
        <v>43</v>
      </c>
      <c r="C9" s="18" t="s">
        <v>33</v>
      </c>
      <c r="D9" s="18" t="s">
        <v>34</v>
      </c>
      <c r="E9" s="18" t="s">
        <v>37</v>
      </c>
      <c r="F9" s="18" t="s">
        <v>38</v>
      </c>
      <c r="G9" s="18" t="s">
        <v>42</v>
      </c>
      <c r="H9" s="18" t="s">
        <v>36</v>
      </c>
      <c r="J9" s="24"/>
      <c r="K9" s="25"/>
      <c r="L9" s="18" t="s">
        <v>35</v>
      </c>
      <c r="M9" s="18" t="s">
        <v>36</v>
      </c>
    </row>
    <row r="10" spans="1:13" x14ac:dyDescent="0.25">
      <c r="A10" s="17" t="s">
        <v>2</v>
      </c>
      <c r="B10" s="18" t="s">
        <v>43</v>
      </c>
      <c r="C10" s="19" t="s">
        <v>42</v>
      </c>
      <c r="D10" s="18" t="s">
        <v>37</v>
      </c>
      <c r="E10" s="18" t="s">
        <v>34</v>
      </c>
      <c r="F10" s="18" t="s">
        <v>41</v>
      </c>
      <c r="G10" s="18" t="s">
        <v>36</v>
      </c>
      <c r="H10" s="18" t="s">
        <v>38</v>
      </c>
      <c r="J10" s="24"/>
      <c r="K10" s="26"/>
      <c r="L10" s="18" t="s">
        <v>42</v>
      </c>
      <c r="M10" s="18" t="s">
        <v>33</v>
      </c>
    </row>
    <row r="11" spans="1:13" x14ac:dyDescent="0.25">
      <c r="A11" s="17" t="s">
        <v>3</v>
      </c>
      <c r="B11" s="18" t="s">
        <v>43</v>
      </c>
      <c r="C11" s="18" t="s">
        <v>39</v>
      </c>
      <c r="D11" s="18" t="s">
        <v>36</v>
      </c>
      <c r="E11" s="18" t="s">
        <v>38</v>
      </c>
      <c r="F11" s="18" t="s">
        <v>41</v>
      </c>
      <c r="G11" s="18" t="s">
        <v>35</v>
      </c>
      <c r="H11" s="18" t="s">
        <v>42</v>
      </c>
      <c r="J11" s="24"/>
      <c r="K11" s="23" t="s">
        <v>3</v>
      </c>
      <c r="L11" s="18" t="s">
        <v>36</v>
      </c>
      <c r="M11" s="18" t="s">
        <v>41</v>
      </c>
    </row>
    <row r="12" spans="1:13" x14ac:dyDescent="0.25">
      <c r="A12" s="17" t="s">
        <v>4</v>
      </c>
      <c r="B12" s="18" t="s">
        <v>43</v>
      </c>
      <c r="C12" s="18" t="s">
        <v>33</v>
      </c>
      <c r="D12" s="18" t="s">
        <v>34</v>
      </c>
      <c r="E12" s="18" t="s">
        <v>35</v>
      </c>
      <c r="F12" s="18" t="s">
        <v>37</v>
      </c>
      <c r="G12" s="18" t="s">
        <v>36</v>
      </c>
      <c r="H12" s="18" t="s">
        <v>38</v>
      </c>
      <c r="J12" s="24"/>
      <c r="K12" s="25"/>
      <c r="L12" s="18" t="s">
        <v>39</v>
      </c>
      <c r="M12" s="18" t="s">
        <v>42</v>
      </c>
    </row>
    <row r="13" spans="1:13" x14ac:dyDescent="0.25">
      <c r="A13" s="17" t="s">
        <v>0</v>
      </c>
      <c r="B13" s="18" t="s">
        <v>44</v>
      </c>
      <c r="C13" s="18" t="s">
        <v>33</v>
      </c>
      <c r="D13" s="18" t="s">
        <v>34</v>
      </c>
      <c r="E13" s="18" t="s">
        <v>35</v>
      </c>
      <c r="F13" s="18" t="s">
        <v>41</v>
      </c>
      <c r="G13" s="18" t="s">
        <v>37</v>
      </c>
      <c r="H13" s="18" t="s">
        <v>38</v>
      </c>
      <c r="J13" s="24"/>
      <c r="K13" s="26"/>
      <c r="L13" s="18" t="s">
        <v>33</v>
      </c>
      <c r="M13" s="18" t="s">
        <v>35</v>
      </c>
    </row>
    <row r="14" spans="1:13" x14ac:dyDescent="0.25">
      <c r="A14" s="17" t="s">
        <v>1</v>
      </c>
      <c r="B14" s="18" t="s">
        <v>44</v>
      </c>
      <c r="C14" s="18" t="s">
        <v>34</v>
      </c>
      <c r="D14" s="18" t="s">
        <v>33</v>
      </c>
      <c r="E14" s="18" t="s">
        <v>37</v>
      </c>
      <c r="F14" s="18" t="s">
        <v>41</v>
      </c>
      <c r="G14" s="18" t="s">
        <v>35</v>
      </c>
      <c r="H14" s="18" t="s">
        <v>42</v>
      </c>
      <c r="J14" s="24"/>
      <c r="K14" s="23" t="s">
        <v>4</v>
      </c>
      <c r="L14" s="18" t="s">
        <v>33</v>
      </c>
      <c r="M14" s="18" t="s">
        <v>36</v>
      </c>
    </row>
    <row r="15" spans="1:13" x14ac:dyDescent="0.25">
      <c r="A15" s="17" t="s">
        <v>2</v>
      </c>
      <c r="B15" s="18" t="s">
        <v>44</v>
      </c>
      <c r="C15" s="19" t="s">
        <v>37</v>
      </c>
      <c r="D15" s="18" t="s">
        <v>34</v>
      </c>
      <c r="E15" s="18" t="s">
        <v>45</v>
      </c>
      <c r="F15" s="18" t="s">
        <v>36</v>
      </c>
      <c r="G15" s="18" t="s">
        <v>38</v>
      </c>
      <c r="H15" s="18" t="s">
        <v>41</v>
      </c>
      <c r="J15" s="24"/>
      <c r="K15" s="25"/>
      <c r="L15" s="18" t="s">
        <v>34</v>
      </c>
      <c r="M15" s="18" t="s">
        <v>37</v>
      </c>
    </row>
    <row r="16" spans="1:13" x14ac:dyDescent="0.25">
      <c r="A16" s="17" t="s">
        <v>3</v>
      </c>
      <c r="B16" s="18" t="s">
        <v>44</v>
      </c>
      <c r="C16" s="18" t="s">
        <v>39</v>
      </c>
      <c r="D16" s="18" t="s">
        <v>38</v>
      </c>
      <c r="E16" s="18" t="s">
        <v>34</v>
      </c>
      <c r="F16" s="18" t="s">
        <v>41</v>
      </c>
      <c r="G16" s="18" t="s">
        <v>37</v>
      </c>
      <c r="H16" s="18" t="s">
        <v>42</v>
      </c>
      <c r="J16" s="27"/>
      <c r="K16" s="26"/>
      <c r="L16" s="18" t="s">
        <v>35</v>
      </c>
      <c r="M16" s="18" t="s">
        <v>38</v>
      </c>
    </row>
    <row r="17" spans="1:13" x14ac:dyDescent="0.25">
      <c r="A17" s="17" t="s">
        <v>4</v>
      </c>
      <c r="B17" s="18" t="s">
        <v>44</v>
      </c>
      <c r="C17" s="18" t="s">
        <v>33</v>
      </c>
      <c r="D17" s="18" t="s">
        <v>41</v>
      </c>
      <c r="E17" s="18" t="s">
        <v>34</v>
      </c>
      <c r="F17" s="18" t="s">
        <v>37</v>
      </c>
      <c r="G17" s="18" t="s">
        <v>38</v>
      </c>
      <c r="H17" s="18" t="s">
        <v>36</v>
      </c>
      <c r="J17" s="22" t="s">
        <v>43</v>
      </c>
      <c r="K17" s="23" t="s">
        <v>0</v>
      </c>
      <c r="L17" s="18" t="s">
        <v>33</v>
      </c>
      <c r="M17" s="18" t="s">
        <v>37</v>
      </c>
    </row>
    <row r="18" spans="1:13" x14ac:dyDescent="0.25">
      <c r="J18" s="24"/>
      <c r="K18" s="25"/>
      <c r="L18" s="18" t="s">
        <v>34</v>
      </c>
      <c r="M18" s="18" t="s">
        <v>36</v>
      </c>
    </row>
    <row r="19" spans="1:13" x14ac:dyDescent="0.25">
      <c r="J19" s="24"/>
      <c r="K19" s="26"/>
      <c r="L19" s="18" t="s">
        <v>35</v>
      </c>
      <c r="M19" s="18" t="s">
        <v>38</v>
      </c>
    </row>
    <row r="20" spans="1:13" x14ac:dyDescent="0.25">
      <c r="J20" s="24"/>
      <c r="K20" s="23" t="s">
        <v>1</v>
      </c>
      <c r="L20" s="18" t="s">
        <v>33</v>
      </c>
      <c r="M20" s="18" t="s">
        <v>38</v>
      </c>
    </row>
    <row r="21" spans="1:13" x14ac:dyDescent="0.25">
      <c r="J21" s="24"/>
      <c r="K21" s="25"/>
      <c r="L21" s="18" t="s">
        <v>34</v>
      </c>
      <c r="M21" s="18" t="s">
        <v>42</v>
      </c>
    </row>
    <row r="22" spans="1:13" x14ac:dyDescent="0.25">
      <c r="J22" s="24"/>
      <c r="K22" s="26"/>
      <c r="L22" s="18" t="s">
        <v>37</v>
      </c>
      <c r="M22" s="18" t="s">
        <v>36</v>
      </c>
    </row>
    <row r="23" spans="1:13" x14ac:dyDescent="0.25">
      <c r="J23" s="24"/>
      <c r="K23" s="23" t="s">
        <v>2</v>
      </c>
      <c r="L23" s="19" t="s">
        <v>42</v>
      </c>
      <c r="M23" s="18" t="s">
        <v>41</v>
      </c>
    </row>
    <row r="24" spans="1:13" x14ac:dyDescent="0.25">
      <c r="J24" s="24"/>
      <c r="K24" s="25"/>
      <c r="L24" s="18" t="s">
        <v>37</v>
      </c>
      <c r="M24" s="18" t="s">
        <v>36</v>
      </c>
    </row>
    <row r="25" spans="1:13" x14ac:dyDescent="0.25">
      <c r="J25" s="24"/>
      <c r="K25" s="26"/>
      <c r="L25" s="18" t="s">
        <v>34</v>
      </c>
      <c r="M25" s="18" t="s">
        <v>38</v>
      </c>
    </row>
    <row r="26" spans="1:13" x14ac:dyDescent="0.25">
      <c r="J26" s="24"/>
      <c r="K26" s="23" t="s">
        <v>3</v>
      </c>
      <c r="L26" s="18" t="s">
        <v>39</v>
      </c>
      <c r="M26" s="18" t="s">
        <v>41</v>
      </c>
    </row>
    <row r="27" spans="1:13" x14ac:dyDescent="0.25">
      <c r="J27" s="24"/>
      <c r="K27" s="25"/>
      <c r="L27" s="18" t="s">
        <v>36</v>
      </c>
      <c r="M27" s="18" t="s">
        <v>35</v>
      </c>
    </row>
    <row r="28" spans="1:13" x14ac:dyDescent="0.25">
      <c r="J28" s="24"/>
      <c r="K28" s="26"/>
      <c r="L28" s="18" t="s">
        <v>38</v>
      </c>
      <c r="M28" s="18" t="s">
        <v>42</v>
      </c>
    </row>
    <row r="29" spans="1:13" x14ac:dyDescent="0.25">
      <c r="J29" s="24"/>
      <c r="K29" s="23" t="s">
        <v>4</v>
      </c>
      <c r="L29" s="18" t="s">
        <v>33</v>
      </c>
      <c r="M29" s="18" t="s">
        <v>37</v>
      </c>
    </row>
    <row r="30" spans="1:13" x14ac:dyDescent="0.25">
      <c r="J30" s="24"/>
      <c r="K30" s="25"/>
      <c r="L30" s="18" t="s">
        <v>34</v>
      </c>
      <c r="M30" s="18" t="s">
        <v>36</v>
      </c>
    </row>
    <row r="31" spans="1:13" x14ac:dyDescent="0.25">
      <c r="J31" s="27"/>
      <c r="K31" s="26"/>
      <c r="L31" s="18" t="s">
        <v>35</v>
      </c>
      <c r="M31" s="18" t="s">
        <v>38</v>
      </c>
    </row>
    <row r="32" spans="1:13" x14ac:dyDescent="0.25">
      <c r="J32" s="22" t="s">
        <v>44</v>
      </c>
      <c r="K32" s="23" t="s">
        <v>0</v>
      </c>
      <c r="L32" s="28" t="s">
        <v>33</v>
      </c>
      <c r="M32" s="18" t="s">
        <v>41</v>
      </c>
    </row>
    <row r="33" spans="10:13" x14ac:dyDescent="0.25">
      <c r="J33" s="24"/>
      <c r="K33" s="25"/>
      <c r="L33" s="28" t="s">
        <v>34</v>
      </c>
      <c r="M33" s="18" t="s">
        <v>37</v>
      </c>
    </row>
    <row r="34" spans="10:13" x14ac:dyDescent="0.25">
      <c r="J34" s="24"/>
      <c r="K34" s="26"/>
      <c r="L34" s="28" t="s">
        <v>35</v>
      </c>
      <c r="M34" s="18" t="s">
        <v>38</v>
      </c>
    </row>
    <row r="35" spans="10:13" x14ac:dyDescent="0.25">
      <c r="J35" s="24"/>
      <c r="K35" s="23" t="s">
        <v>1</v>
      </c>
      <c r="L35" s="28" t="s">
        <v>34</v>
      </c>
      <c r="M35" s="18" t="s">
        <v>41</v>
      </c>
    </row>
    <row r="36" spans="10:13" x14ac:dyDescent="0.25">
      <c r="J36" s="24"/>
      <c r="K36" s="25"/>
      <c r="L36" s="28" t="s">
        <v>33</v>
      </c>
      <c r="M36" s="18" t="s">
        <v>35</v>
      </c>
    </row>
    <row r="37" spans="10:13" x14ac:dyDescent="0.25">
      <c r="J37" s="24"/>
      <c r="K37" s="26"/>
      <c r="L37" s="28" t="s">
        <v>37</v>
      </c>
      <c r="M37" s="18" t="s">
        <v>42</v>
      </c>
    </row>
    <row r="38" spans="10:13" x14ac:dyDescent="0.25">
      <c r="J38" s="24"/>
      <c r="K38" s="23" t="s">
        <v>2</v>
      </c>
      <c r="L38" s="29" t="s">
        <v>37</v>
      </c>
      <c r="M38" s="18" t="s">
        <v>36</v>
      </c>
    </row>
    <row r="39" spans="10:13" x14ac:dyDescent="0.25">
      <c r="J39" s="24"/>
      <c r="K39" s="25"/>
      <c r="L39" s="28" t="s">
        <v>34</v>
      </c>
      <c r="M39" s="18" t="s">
        <v>38</v>
      </c>
    </row>
    <row r="40" spans="10:13" x14ac:dyDescent="0.25">
      <c r="J40" s="24"/>
      <c r="K40" s="26"/>
      <c r="L40" s="28" t="s">
        <v>45</v>
      </c>
      <c r="M40" s="18" t="s">
        <v>41</v>
      </c>
    </row>
    <row r="41" spans="10:13" x14ac:dyDescent="0.25">
      <c r="J41" s="24"/>
      <c r="K41" s="23" t="s">
        <v>3</v>
      </c>
      <c r="L41" s="28" t="s">
        <v>39</v>
      </c>
      <c r="M41" s="18" t="s">
        <v>41</v>
      </c>
    </row>
    <row r="42" spans="10:13" x14ac:dyDescent="0.25">
      <c r="J42" s="24"/>
      <c r="K42" s="25"/>
      <c r="L42" s="28" t="s">
        <v>38</v>
      </c>
      <c r="M42" s="18" t="s">
        <v>37</v>
      </c>
    </row>
    <row r="43" spans="10:13" x14ac:dyDescent="0.25">
      <c r="J43" s="24"/>
      <c r="K43" s="26"/>
      <c r="L43" s="28" t="s">
        <v>34</v>
      </c>
      <c r="M43" s="18" t="s">
        <v>42</v>
      </c>
    </row>
    <row r="44" spans="10:13" x14ac:dyDescent="0.25">
      <c r="J44" s="24"/>
      <c r="K44" s="30" t="s">
        <v>4</v>
      </c>
      <c r="L44" s="28" t="s">
        <v>33</v>
      </c>
      <c r="M44" s="18" t="s">
        <v>37</v>
      </c>
    </row>
    <row r="45" spans="10:13" x14ac:dyDescent="0.25">
      <c r="J45" s="24"/>
      <c r="K45" s="31"/>
      <c r="L45" s="28" t="s">
        <v>41</v>
      </c>
      <c r="M45" s="18" t="s">
        <v>38</v>
      </c>
    </row>
    <row r="46" spans="10:13" x14ac:dyDescent="0.25">
      <c r="J46" s="27"/>
      <c r="K46" s="32"/>
      <c r="L46" s="28" t="s">
        <v>34</v>
      </c>
      <c r="M46" s="18" t="s">
        <v>36</v>
      </c>
    </row>
    <row r="47" spans="10:13" x14ac:dyDescent="0.25">
      <c r="J47" s="33"/>
      <c r="K47" s="34"/>
    </row>
    <row r="48" spans="10:13" x14ac:dyDescent="0.25">
      <c r="J48" s="33"/>
      <c r="K48" s="20" t="s">
        <v>50</v>
      </c>
      <c r="L48" s="15" t="s">
        <v>51</v>
      </c>
      <c r="M48" s="15" t="s">
        <v>52</v>
      </c>
    </row>
    <row r="49" spans="10:13" x14ac:dyDescent="0.25">
      <c r="J49" s="33"/>
      <c r="K49" s="35" t="s">
        <v>53</v>
      </c>
      <c r="L49" s="36">
        <f>COUNTIF(L2:L46,"jazz")</f>
        <v>9</v>
      </c>
      <c r="M49" s="18">
        <f>COUNTIF(M2:M46,"jazz")</f>
        <v>1</v>
      </c>
    </row>
    <row r="50" spans="10:13" x14ac:dyDescent="0.25">
      <c r="J50" s="33"/>
      <c r="K50" s="35" t="s">
        <v>41</v>
      </c>
      <c r="L50" s="18">
        <f>COUNTIF(L2:L46,"death-metal")</f>
        <v>0</v>
      </c>
      <c r="M50" s="18">
        <f>COUNTIF(M2:M46,"death-metal")</f>
        <v>0</v>
      </c>
    </row>
    <row r="51" spans="10:13" x14ac:dyDescent="0.25">
      <c r="J51" s="33"/>
      <c r="K51" s="35" t="s">
        <v>34</v>
      </c>
      <c r="L51" s="18">
        <f>COUNTIF(L2:L46,"singer-songwriter")</f>
        <v>0</v>
      </c>
      <c r="M51" s="18">
        <f>COUNTIF(M2:M46,"singer-songwriter")</f>
        <v>0</v>
      </c>
    </row>
    <row r="52" spans="10:13" x14ac:dyDescent="0.25">
      <c r="J52" s="33"/>
      <c r="K52" s="35" t="s">
        <v>35</v>
      </c>
      <c r="L52" s="18">
        <f>COUNTIF(L2:L46,"drum-and-bass")</f>
        <v>0</v>
      </c>
      <c r="M52" s="18">
        <f>COUNTIF(M2:M46,"drum-and-bass")</f>
        <v>0</v>
      </c>
    </row>
    <row r="53" spans="10:13" x14ac:dyDescent="0.25">
      <c r="J53" s="33"/>
      <c r="K53" s="35" t="s">
        <v>54</v>
      </c>
      <c r="L53" s="18">
        <f>COUNTIF(L2:L46,"trance")</f>
        <v>2</v>
      </c>
      <c r="M53" s="18">
        <f>COUNTIF(M2:M46,"trance")</f>
        <v>6</v>
      </c>
    </row>
    <row r="54" spans="10:13" x14ac:dyDescent="0.25">
      <c r="J54" s="33"/>
      <c r="K54" s="35" t="s">
        <v>45</v>
      </c>
      <c r="L54" s="36">
        <f>COUNTIF(L2:L46,"ambient")</f>
        <v>4</v>
      </c>
      <c r="M54" s="18">
        <f>COUNTIF(M2:M46,"ambient")</f>
        <v>0</v>
      </c>
    </row>
    <row r="55" spans="10:13" x14ac:dyDescent="0.25">
      <c r="J55" s="33"/>
      <c r="K55" s="35" t="s">
        <v>55</v>
      </c>
      <c r="L55" s="18">
        <f>COUNTIF(L2:L46,"opera")</f>
        <v>2</v>
      </c>
      <c r="M55" s="36">
        <f>COUNTIF(M2:M46,"opera")</f>
        <v>9</v>
      </c>
    </row>
    <row r="56" spans="10:13" x14ac:dyDescent="0.25">
      <c r="J56" s="33"/>
      <c r="K56" s="35" t="s">
        <v>40</v>
      </c>
      <c r="L56" s="18">
        <f>COUNTIF(L2:L46,"classical")</f>
        <v>2</v>
      </c>
      <c r="M56" s="36">
        <f>COUNTIF(M2:M46,"classical")</f>
        <v>9</v>
      </c>
    </row>
    <row r="57" spans="10:13" x14ac:dyDescent="0.25">
      <c r="J57" s="33"/>
      <c r="K57" s="35" t="s">
        <v>56</v>
      </c>
      <c r="L57" s="36">
        <f>COUNTIF(L2:L46,"ska")</f>
        <v>5</v>
      </c>
      <c r="M57" s="36">
        <f>COUNTIF(M2:M46,"ska")</f>
        <v>7</v>
      </c>
    </row>
    <row r="58" spans="10:13" x14ac:dyDescent="0.25">
      <c r="J58" s="33"/>
      <c r="K58" s="34"/>
    </row>
  </sheetData>
  <mergeCells count="22">
    <mergeCell ref="B1:B2"/>
    <mergeCell ref="A1:A2"/>
    <mergeCell ref="J32:J46"/>
    <mergeCell ref="K32:K34"/>
    <mergeCell ref="K35:K37"/>
    <mergeCell ref="K38:K40"/>
    <mergeCell ref="K41:K43"/>
    <mergeCell ref="K44:K46"/>
    <mergeCell ref="J17:J31"/>
    <mergeCell ref="K17:K19"/>
    <mergeCell ref="K20:K22"/>
    <mergeCell ref="K23:K25"/>
    <mergeCell ref="K26:K28"/>
    <mergeCell ref="K29:K31"/>
    <mergeCell ref="C1:E1"/>
    <mergeCell ref="F1:H1"/>
    <mergeCell ref="J2:J16"/>
    <mergeCell ref="K2:K4"/>
    <mergeCell ref="K5:K7"/>
    <mergeCell ref="K8:K10"/>
    <mergeCell ref="K11:K13"/>
    <mergeCell ref="K14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</dc:creator>
  <cp:lastModifiedBy>Ferreyra, Maria Jose</cp:lastModifiedBy>
  <dcterms:created xsi:type="dcterms:W3CDTF">2020-11-04T23:06:11Z</dcterms:created>
  <dcterms:modified xsi:type="dcterms:W3CDTF">2020-11-06T20:05:18Z</dcterms:modified>
</cp:coreProperties>
</file>