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10\repos\liquidosPeligrosos\arduinoNema17\ProgramaSalpicadura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9" i="1"/>
  <c r="C15" i="1"/>
  <c r="B15" i="1"/>
  <c r="F3" i="1" l="1"/>
  <c r="F4" i="1"/>
  <c r="C2" i="1"/>
  <c r="D3" i="1" s="1"/>
  <c r="D2" i="1" l="1"/>
  <c r="F2" i="1" s="1"/>
  <c r="D4" i="1"/>
</calcChain>
</file>

<file path=xl/sharedStrings.xml><?xml version="1.0" encoding="utf-8"?>
<sst xmlns="http://schemas.openxmlformats.org/spreadsheetml/2006/main" count="9" uniqueCount="9">
  <si>
    <t>d [cm]</t>
  </si>
  <si>
    <t>Fv [cm3/s]</t>
  </si>
  <si>
    <t>v [cm/s]</t>
  </si>
  <si>
    <t>A [cm2]</t>
  </si>
  <si>
    <t>vol [cm3]</t>
  </si>
  <si>
    <t>t [seg]</t>
  </si>
  <si>
    <t>largo jeringa</t>
  </si>
  <si>
    <t>1,27cm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</si>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</sst>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</a:t>
            </a:r>
            <a:r>
              <a:rPr lang="en-US" baseline="0"/>
              <a:t> (ml) vs delay(pasos)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61832895888014"/>
                  <c:y val="-1.4243584135316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Sheet1!$B$15:$B$17</c:f>
              <c:numCache>
                <c:formatCode>General</c:formatCode>
                <c:ptCount val="3"/>
                <c:pt idx="0">
                  <c:v>1311.25</c:v>
                </c:pt>
                <c:pt idx="1">
                  <c:v>800</c:v>
                </c:pt>
                <c:pt idx="2">
                  <c:v>1000</c:v>
                </c:pt>
              </c:numCache>
            </c:numRef>
          </c:xVal>
          <c:yVal>
            <c:numRef>
              <c:f>Sheet1!$D$15:$D$17</c:f>
              <c:numCache>
                <c:formatCode>General</c:formatCode>
                <c:ptCount val="3"/>
                <c:pt idx="0">
                  <c:v>2.3359728506787332</c:v>
                </c:pt>
                <c:pt idx="1">
                  <c:v>3.7669683257918551</c:v>
                </c:pt>
                <c:pt idx="2">
                  <c:v>3.1447963800904977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535488"/>
        <c:axId val="-1973536032"/>
      </c:scatterChart>
      <c:valAx>
        <c:axId val="-19735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36032"/>
        <c:crosses val="autoZero"/>
        <c:crossBetween val="midCat"/>
      </c:valAx>
      <c:valAx>
        <c:axId val="-19735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53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157162</xdr:rowOff>
    </xdr:from>
    <xdr:to>
      <xdr:col>14</xdr:col>
      <xdr:colOff>152400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13" sqref="D13"/>
    </sheetView>
  </sheetViews>
  <sheetFormatPr defaultRowHeight="15" x14ac:dyDescent="0.25"/>
  <sheetData>
    <row r="1" spans="1:6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 x14ac:dyDescent="0.25">
      <c r="A2" s="1">
        <v>0.08</v>
      </c>
      <c r="B2" s="1">
        <v>450</v>
      </c>
      <c r="C2" s="1">
        <f>3.1416*0.25*A2*A2</f>
        <v>5.0265600000000002E-3</v>
      </c>
      <c r="D2" s="1">
        <f>$C$2*B2</f>
        <v>2.261952</v>
      </c>
      <c r="E2" s="1">
        <v>2</v>
      </c>
      <c r="F2" s="2">
        <f>$E$2/D2</f>
        <v>0.88419206066264888</v>
      </c>
    </row>
    <row r="3" spans="1:6" x14ac:dyDescent="0.25">
      <c r="A3" s="1"/>
      <c r="B3" s="1">
        <v>550</v>
      </c>
      <c r="C3" s="1"/>
      <c r="D3" s="1">
        <f t="shared" ref="D3:D4" si="0">$C$2*B3</f>
        <v>2.764608</v>
      </c>
      <c r="E3" s="1"/>
      <c r="F3" s="2">
        <f t="shared" ref="F3:F4" si="1">$E$2/D3</f>
        <v>0.7234298678148946</v>
      </c>
    </row>
    <row r="4" spans="1:6" x14ac:dyDescent="0.25">
      <c r="A4" s="1"/>
      <c r="B4" s="1">
        <v>635</v>
      </c>
      <c r="C4" s="1"/>
      <c r="D4" s="1">
        <f t="shared" si="0"/>
        <v>3.1918656000000003</v>
      </c>
      <c r="E4" s="1"/>
      <c r="F4" s="2">
        <f t="shared" si="1"/>
        <v>0.62659279889479047</v>
      </c>
    </row>
    <row r="6" spans="1:6" x14ac:dyDescent="0.25">
      <c r="A6" t="s">
        <v>6</v>
      </c>
    </row>
    <row r="7" spans="1:6" x14ac:dyDescent="0.25">
      <c r="A7" t="s">
        <v>7</v>
      </c>
    </row>
    <row r="8" spans="1:6" x14ac:dyDescent="0.25">
      <c r="D8" t="s">
        <v>8</v>
      </c>
    </row>
    <row r="9" spans="1:6" x14ac:dyDescent="0.25">
      <c r="A9">
        <v>884</v>
      </c>
      <c r="B9">
        <v>800</v>
      </c>
      <c r="C9">
        <v>3.33</v>
      </c>
      <c r="D9">
        <f>C9*1000/$A$9</f>
        <v>3.7669683257918551</v>
      </c>
    </row>
    <row r="10" spans="1:6" x14ac:dyDescent="0.25">
      <c r="B10">
        <v>1000</v>
      </c>
      <c r="C10">
        <v>2.78</v>
      </c>
      <c r="D10">
        <f t="shared" ref="D10:D17" si="2">C10*1000/$A$9</f>
        <v>3.1447963800904977</v>
      </c>
    </row>
    <row r="11" spans="1:6" x14ac:dyDescent="0.25">
      <c r="B11">
        <v>1300</v>
      </c>
      <c r="C11">
        <v>2.0699999999999998</v>
      </c>
      <c r="D11">
        <f t="shared" si="2"/>
        <v>2.3416289592760182</v>
      </c>
    </row>
    <row r="12" spans="1:6" x14ac:dyDescent="0.25">
      <c r="B12">
        <v>1330</v>
      </c>
      <c r="C12">
        <v>1.93</v>
      </c>
      <c r="D12">
        <f t="shared" si="2"/>
        <v>2.183257918552036</v>
      </c>
    </row>
    <row r="13" spans="1:6" x14ac:dyDescent="0.25">
      <c r="B13">
        <v>1310</v>
      </c>
      <c r="C13">
        <v>2.08</v>
      </c>
      <c r="D13">
        <f t="shared" si="2"/>
        <v>2.3529411764705883</v>
      </c>
    </row>
    <row r="14" spans="1:6" x14ac:dyDescent="0.25">
      <c r="B14">
        <v>1305</v>
      </c>
      <c r="C14">
        <v>2.1800000000000002</v>
      </c>
      <c r="D14">
        <f t="shared" si="2"/>
        <v>2.4660633484162897</v>
      </c>
    </row>
    <row r="15" spans="1:6" x14ac:dyDescent="0.25">
      <c r="B15">
        <f>AVERAGE(B11:B14)</f>
        <v>1311.25</v>
      </c>
      <c r="C15">
        <f>AVERAGE(C11:C14)</f>
        <v>2.0649999999999999</v>
      </c>
      <c r="D15">
        <f t="shared" si="2"/>
        <v>2.3359728506787332</v>
      </c>
    </row>
    <row r="16" spans="1:6" x14ac:dyDescent="0.25">
      <c r="B16">
        <v>800</v>
      </c>
      <c r="C16">
        <v>3.33</v>
      </c>
      <c r="D16">
        <f t="shared" si="2"/>
        <v>3.7669683257918551</v>
      </c>
    </row>
    <row r="17" spans="2:4" x14ac:dyDescent="0.25">
      <c r="B17">
        <v>1000</v>
      </c>
      <c r="C17">
        <v>2.78</v>
      </c>
      <c r="D17">
        <f t="shared" si="2"/>
        <v>3.1447963800904977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sanchez</dc:creator>
  <cp:lastModifiedBy>martin sanchez</cp:lastModifiedBy>
  <dcterms:created xsi:type="dcterms:W3CDTF">2024-12-20T17:44:17Z</dcterms:created>
  <dcterms:modified xsi:type="dcterms:W3CDTF">2024-12-20T21:03:57Z</dcterms:modified>
</cp:coreProperties>
</file>