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tine\PycharmProjects\pythonProject\Data mining python\Codes\data\"/>
    </mc:Choice>
  </mc:AlternateContent>
  <bookViews>
    <workbookView xWindow="0" yWindow="0" windowWidth="19200" windowHeight="7310"/>
  </bookViews>
  <sheets>
    <sheet name="Chauff_CoordCartoPilote_RGPH-5" sheetId="1" r:id="rId1"/>
  </sheets>
  <definedNames>
    <definedName name="_xlnm._FilterDatabase" localSheetId="0" hidden="1">'Chauff_CoordCartoPilote_RGPH-5'!$A$1:$E$18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K18" i="1" l="1"/>
  <c r="K19" i="1" s="1"/>
  <c r="K20" i="1" s="1"/>
  <c r="K21" i="1" s="1"/>
  <c r="K14" i="1"/>
  <c r="K15" i="1" s="1"/>
  <c r="K16" i="1" s="1"/>
  <c r="K17" i="1" s="1"/>
  <c r="K10" i="1"/>
  <c r="K11" i="1" s="1"/>
  <c r="K12" i="1" s="1"/>
  <c r="K13" i="1" s="1"/>
  <c r="K6" i="1"/>
  <c r="K2" i="1"/>
  <c r="K3" i="1" s="1"/>
  <c r="K4" i="1" s="1"/>
  <c r="K5" i="1" s="1"/>
  <c r="K7" i="1" l="1"/>
  <c r="K8" i="1" s="1"/>
  <c r="K9" i="1" s="1"/>
</calcChain>
</file>

<file path=xl/sharedStrings.xml><?xml version="1.0" encoding="utf-8"?>
<sst xmlns="http://schemas.openxmlformats.org/spreadsheetml/2006/main" count="112" uniqueCount="40">
  <si>
    <t>PRENOM</t>
  </si>
  <si>
    <t>NOM</t>
  </si>
  <si>
    <t>TELEPHONE</t>
  </si>
  <si>
    <t>ADRESSE CHAUFFEURS</t>
  </si>
  <si>
    <t>VEHICULE</t>
  </si>
  <si>
    <t>N° CARTE CARBURANT</t>
  </si>
  <si>
    <t>MONTANT TOTAL EN FCFA</t>
  </si>
  <si>
    <t>CONSOMMATION</t>
  </si>
  <si>
    <t>DATE CHARGEMENT</t>
  </si>
  <si>
    <t>KILOMETRAGE</t>
  </si>
  <si>
    <t>Code Chauffeur</t>
  </si>
  <si>
    <t>Prenom et Nom</t>
  </si>
  <si>
    <t>Jean</t>
  </si>
  <si>
    <t>Paul</t>
  </si>
  <si>
    <t>Omar</t>
  </si>
  <si>
    <t>Cheikh</t>
  </si>
  <si>
    <t>Ado</t>
  </si>
  <si>
    <t>Ly</t>
  </si>
  <si>
    <t>77 596 30 73</t>
  </si>
  <si>
    <t>Faye</t>
  </si>
  <si>
    <t>Diop</t>
  </si>
  <si>
    <t>Ndiaye</t>
  </si>
  <si>
    <t>Sy</t>
  </si>
  <si>
    <t>78 439 10 10</t>
  </si>
  <si>
    <t>77 511 11 11</t>
  </si>
  <si>
    <t>77 222 21 53</t>
  </si>
  <si>
    <t>78 222 21 53</t>
  </si>
  <si>
    <t>79 222 21 53</t>
  </si>
  <si>
    <t>80 222 21 53</t>
  </si>
  <si>
    <t>77 301 00 00</t>
  </si>
  <si>
    <t>LK 0173 MM</t>
  </si>
  <si>
    <t>LK 0193 MM</t>
  </si>
  <si>
    <t>LK 0186 MM</t>
  </si>
  <si>
    <t>LK 0101 MM</t>
  </si>
  <si>
    <t>LK 0116 MM</t>
  </si>
  <si>
    <t>EST</t>
  </si>
  <si>
    <t>OUSET</t>
  </si>
  <si>
    <t>NORD</t>
  </si>
  <si>
    <t>SUD</t>
  </si>
  <si>
    <t>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</si>
</sst>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2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charset val="129"/>
      <scheme val="minor"/>
    </font>
    <font>
      <b/>
      <sz val="10"/>
      <color theme="1"/>
      <name val="Tahoma"/>
      <family val="2"/>
    </font>
    <font>
      <sz val="11"/>
      <color theme="1"/>
      <name val="Tahoma"/>
      <family val="2"/>
    </font>
    <font>
      <b/>
      <sz val="10"/>
      <color rgb="FFFF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6" fillId="3" borderId="1" xfId="1" applyFont="1" applyFill="1" applyBorder="1" applyAlignment="1">
      <alignment horizontal="left" vertical="center"/>
    </xf>
    <xf numFmtId="0" fontId="7" fillId="0" borderId="0" xfId="0" applyFont="1"/>
    <xf numFmtId="0" fontId="8" fillId="3" borderId="1" xfId="1" applyFont="1" applyFill="1" applyBorder="1" applyAlignment="1">
      <alignment horizontal="left" vertical="center"/>
    </xf>
    <xf numFmtId="14" fontId="2" fillId="0" borderId="0" xfId="0" applyNumberFormat="1" applyFont="1" applyAlignment="1">
      <alignment vertical="center"/>
    </xf>
    <xf numFmtId="14" fontId="2" fillId="0" borderId="0" xfId="0" applyNumberFormat="1" applyFont="1" applyFill="1" applyAlignment="1">
      <alignment vertical="center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topLeftCell="C1" zoomScale="85" zoomScaleNormal="85" workbookViewId="0">
      <selection activeCell="N1" sqref="N1"/>
    </sheetView>
  </sheetViews>
  <sheetFormatPr baseColWidth="10" defaultColWidth="11" defaultRowHeight="15.5"/>
  <cols>
    <col min="1" max="1" width="22.58203125" style="3" customWidth="1"/>
    <col min="2" max="2" width="21.33203125" style="2" bestFit="1" customWidth="1"/>
    <col min="3" max="3" width="10.83203125" style="2" bestFit="1" customWidth="1"/>
    <col min="4" max="4" width="16.33203125" style="2" bestFit="1" customWidth="1"/>
    <col min="5" max="5" width="13.58203125" style="2" customWidth="1"/>
    <col min="6" max="6" width="24.58203125" style="2" customWidth="1"/>
    <col min="7" max="7" width="11" style="2"/>
    <col min="8" max="8" width="20.1640625" style="2" bestFit="1" customWidth="1"/>
    <col min="9" max="9" width="22.83203125" style="2" bestFit="1" customWidth="1"/>
    <col min="10" max="10" width="15.33203125" style="2" bestFit="1" customWidth="1"/>
    <col min="11" max="11" width="17.6640625" style="2" bestFit="1" customWidth="1"/>
    <col min="12" max="12" width="13.25" style="2" bestFit="1" customWidth="1"/>
    <col min="13" max="16384" width="11" style="2"/>
  </cols>
  <sheetData>
    <row r="1" spans="1:12" ht="20.25" customHeight="1">
      <c r="A1" s="1" t="s">
        <v>10</v>
      </c>
      <c r="B1" s="10" t="s">
        <v>0</v>
      </c>
      <c r="C1" s="10" t="s">
        <v>1</v>
      </c>
      <c r="D1" s="10" t="s">
        <v>11</v>
      </c>
      <c r="E1" s="10" t="s">
        <v>2</v>
      </c>
      <c r="F1" s="10" t="s">
        <v>3</v>
      </c>
      <c r="G1" s="10" t="s">
        <v>4</v>
      </c>
      <c r="H1" s="10" t="s">
        <v>5</v>
      </c>
      <c r="I1" s="12" t="s">
        <v>6</v>
      </c>
      <c r="J1" s="12" t="s">
        <v>7</v>
      </c>
      <c r="K1" s="12" t="s">
        <v>8</v>
      </c>
      <c r="L1" s="12" t="s">
        <v>9</v>
      </c>
    </row>
    <row r="2" spans="1:12">
      <c r="A2" s="4">
        <v>1</v>
      </c>
      <c r="B2" s="5" t="s">
        <v>12</v>
      </c>
      <c r="C2" s="5" t="s">
        <v>17</v>
      </c>
      <c r="D2" s="5" t="str">
        <f>CONCATENATE(B2," ",C2)</f>
        <v>Jean Ly</v>
      </c>
      <c r="E2" s="6" t="s">
        <v>18</v>
      </c>
      <c r="F2" s="5" t="s">
        <v>35</v>
      </c>
      <c r="G2" s="11" t="s">
        <v>33</v>
      </c>
      <c r="H2" s="11">
        <v>51831</v>
      </c>
      <c r="I2" s="2">
        <f>J2*L2</f>
        <v>7380</v>
      </c>
      <c r="J2" s="2">
        <v>123</v>
      </c>
      <c r="K2" s="13">
        <f>DATE(2022,3,8)</f>
        <v>44628</v>
      </c>
      <c r="L2" s="2">
        <v>60</v>
      </c>
    </row>
    <row r="3" spans="1:12" s="9" customFormat="1">
      <c r="A3" s="4">
        <v>1</v>
      </c>
      <c r="B3" s="5" t="s">
        <v>12</v>
      </c>
      <c r="C3" s="5" t="s">
        <v>17</v>
      </c>
      <c r="D3" s="5" t="str">
        <f t="shared" ref="D3:D21" si="0">CONCATENATE(B3," ",C3)</f>
        <v>Jean Ly</v>
      </c>
      <c r="E3" s="6" t="s">
        <v>18</v>
      </c>
      <c r="F3" s="5" t="s">
        <v>35</v>
      </c>
      <c r="G3" s="11" t="s">
        <v>33</v>
      </c>
      <c r="H3" s="11">
        <v>51831</v>
      </c>
      <c r="I3" s="2">
        <v>1343</v>
      </c>
      <c r="J3" s="2">
        <v>256</v>
      </c>
      <c r="K3" s="14">
        <f>K2+7</f>
        <v>44635</v>
      </c>
      <c r="L3" s="9">
        <v>65</v>
      </c>
    </row>
    <row r="4" spans="1:12" s="9" customFormat="1">
      <c r="A4" s="4">
        <v>1</v>
      </c>
      <c r="B4" s="5" t="s">
        <v>12</v>
      </c>
      <c r="C4" s="5" t="s">
        <v>17</v>
      </c>
      <c r="D4" s="5" t="str">
        <f t="shared" si="0"/>
        <v>Jean Ly</v>
      </c>
      <c r="E4" s="6" t="s">
        <v>18</v>
      </c>
      <c r="F4" s="5" t="s">
        <v>35</v>
      </c>
      <c r="G4" s="11" t="s">
        <v>33</v>
      </c>
      <c r="H4" s="11">
        <v>51831</v>
      </c>
      <c r="I4" s="2">
        <v>1458</v>
      </c>
      <c r="J4" s="2">
        <v>173</v>
      </c>
      <c r="K4" s="14">
        <f t="shared" ref="K4:K5" si="1">K3+7</f>
        <v>44642</v>
      </c>
      <c r="L4" s="2">
        <v>70</v>
      </c>
    </row>
    <row r="5" spans="1:12">
      <c r="A5" s="4">
        <v>1</v>
      </c>
      <c r="B5" s="5" t="s">
        <v>12</v>
      </c>
      <c r="C5" s="5" t="s">
        <v>17</v>
      </c>
      <c r="D5" s="5" t="str">
        <f t="shared" si="0"/>
        <v>Jean Ly</v>
      </c>
      <c r="E5" s="6" t="s">
        <v>18</v>
      </c>
      <c r="F5" s="5" t="s">
        <v>35</v>
      </c>
      <c r="G5" s="11" t="s">
        <v>33</v>
      </c>
      <c r="H5" s="11">
        <v>51831</v>
      </c>
      <c r="I5" s="2">
        <v>2909</v>
      </c>
      <c r="J5" s="2">
        <v>188</v>
      </c>
      <c r="K5" s="14">
        <f t="shared" si="1"/>
        <v>44649</v>
      </c>
      <c r="L5" s="9">
        <v>75</v>
      </c>
    </row>
    <row r="6" spans="1:12">
      <c r="A6" s="4">
        <v>2</v>
      </c>
      <c r="B6" s="5" t="s">
        <v>13</v>
      </c>
      <c r="C6" s="5" t="s">
        <v>19</v>
      </c>
      <c r="D6" s="5" t="str">
        <f t="shared" si="0"/>
        <v>Paul Faye</v>
      </c>
      <c r="E6" s="6" t="s">
        <v>23</v>
      </c>
      <c r="F6" s="5" t="s">
        <v>36</v>
      </c>
      <c r="G6" s="11" t="s">
        <v>30</v>
      </c>
      <c r="H6" s="11">
        <v>51455</v>
      </c>
      <c r="I6" s="2">
        <f t="shared" ref="I6:I21" si="2">J6*L6</f>
        <v>19520</v>
      </c>
      <c r="J6" s="2">
        <v>244</v>
      </c>
      <c r="K6" s="13">
        <f>DATE(2022,3,8)</f>
        <v>44628</v>
      </c>
      <c r="L6" s="2">
        <v>80</v>
      </c>
    </row>
    <row r="7" spans="1:12">
      <c r="A7" s="4">
        <v>2</v>
      </c>
      <c r="B7" s="5" t="s">
        <v>13</v>
      </c>
      <c r="C7" s="5" t="s">
        <v>19</v>
      </c>
      <c r="D7" s="5" t="str">
        <f t="shared" si="0"/>
        <v>Paul Faye</v>
      </c>
      <c r="E7" s="6" t="s">
        <v>23</v>
      </c>
      <c r="F7" s="5" t="s">
        <v>36</v>
      </c>
      <c r="G7" s="11" t="s">
        <v>30</v>
      </c>
      <c r="H7" s="11">
        <v>51455</v>
      </c>
      <c r="I7" s="2">
        <f t="shared" si="2"/>
        <v>14620</v>
      </c>
      <c r="J7" s="2">
        <v>172</v>
      </c>
      <c r="K7" s="14">
        <f>K6+3</f>
        <v>44631</v>
      </c>
      <c r="L7" s="9">
        <v>85</v>
      </c>
    </row>
    <row r="8" spans="1:12">
      <c r="A8" s="4">
        <v>2</v>
      </c>
      <c r="B8" s="5" t="s">
        <v>13</v>
      </c>
      <c r="C8" s="5" t="s">
        <v>19</v>
      </c>
      <c r="D8" s="5" t="str">
        <f t="shared" si="0"/>
        <v>Paul Faye</v>
      </c>
      <c r="E8" s="6" t="s">
        <v>23</v>
      </c>
      <c r="F8" s="5" t="s">
        <v>36</v>
      </c>
      <c r="G8" s="11" t="s">
        <v>30</v>
      </c>
      <c r="H8" s="11">
        <v>51455</v>
      </c>
      <c r="I8" s="2">
        <f t="shared" si="2"/>
        <v>11340</v>
      </c>
      <c r="J8" s="2">
        <v>126</v>
      </c>
      <c r="K8" s="14">
        <f t="shared" ref="K8:K9" si="3">K7+7</f>
        <v>44638</v>
      </c>
      <c r="L8" s="2">
        <v>90</v>
      </c>
    </row>
    <row r="9" spans="1:12">
      <c r="A9" s="4">
        <v>2</v>
      </c>
      <c r="B9" s="5" t="s">
        <v>13</v>
      </c>
      <c r="C9" s="5" t="s">
        <v>19</v>
      </c>
      <c r="D9" s="5" t="str">
        <f t="shared" si="0"/>
        <v>Paul Faye</v>
      </c>
      <c r="E9" s="6" t="s">
        <v>23</v>
      </c>
      <c r="F9" s="5" t="s">
        <v>36</v>
      </c>
      <c r="G9" s="11" t="s">
        <v>30</v>
      </c>
      <c r="H9" s="11">
        <v>51455</v>
      </c>
      <c r="I9" s="2">
        <f t="shared" si="2"/>
        <v>10545</v>
      </c>
      <c r="J9" s="2">
        <v>111</v>
      </c>
      <c r="K9" s="14">
        <f t="shared" si="3"/>
        <v>44645</v>
      </c>
      <c r="L9" s="9">
        <v>95</v>
      </c>
    </row>
    <row r="10" spans="1:12">
      <c r="A10" s="4">
        <v>3</v>
      </c>
      <c r="B10" s="5" t="s">
        <v>14</v>
      </c>
      <c r="C10" s="5" t="s">
        <v>20</v>
      </c>
      <c r="D10" s="5" t="str">
        <f t="shared" si="0"/>
        <v>Omar Diop</v>
      </c>
      <c r="E10" s="6" t="s">
        <v>24</v>
      </c>
      <c r="F10" s="5" t="s">
        <v>37</v>
      </c>
      <c r="G10" s="11" t="s">
        <v>34</v>
      </c>
      <c r="H10" s="11">
        <v>51155</v>
      </c>
      <c r="I10" s="2">
        <f t="shared" si="2"/>
        <v>18500</v>
      </c>
      <c r="J10" s="2">
        <v>185</v>
      </c>
      <c r="K10" s="13">
        <f>DATE(2022,3,8)</f>
        <v>44628</v>
      </c>
      <c r="L10" s="2">
        <v>100</v>
      </c>
    </row>
    <row r="11" spans="1:12">
      <c r="A11" s="4">
        <v>3</v>
      </c>
      <c r="B11" s="5" t="s">
        <v>14</v>
      </c>
      <c r="C11" s="5" t="s">
        <v>20</v>
      </c>
      <c r="D11" s="5" t="str">
        <f t="shared" si="0"/>
        <v>Omar Diop</v>
      </c>
      <c r="E11" s="6" t="s">
        <v>24</v>
      </c>
      <c r="F11" s="5" t="s">
        <v>37</v>
      </c>
      <c r="G11" s="11" t="s">
        <v>34</v>
      </c>
      <c r="H11" s="11">
        <v>51155</v>
      </c>
      <c r="I11" s="2">
        <f t="shared" si="2"/>
        <v>30660</v>
      </c>
      <c r="J11" s="2">
        <v>292</v>
      </c>
      <c r="K11" s="14">
        <f>K10+7</f>
        <v>44635</v>
      </c>
      <c r="L11" s="9">
        <v>105</v>
      </c>
    </row>
    <row r="12" spans="1:12">
      <c r="A12" s="4">
        <v>3</v>
      </c>
      <c r="B12" s="5" t="s">
        <v>14</v>
      </c>
      <c r="C12" s="5" t="s">
        <v>20</v>
      </c>
      <c r="D12" s="5" t="str">
        <f t="shared" si="0"/>
        <v>Omar Diop</v>
      </c>
      <c r="E12" s="6" t="s">
        <v>24</v>
      </c>
      <c r="F12" s="5" t="s">
        <v>37</v>
      </c>
      <c r="G12" s="11" t="s">
        <v>34</v>
      </c>
      <c r="H12" s="11">
        <v>51155</v>
      </c>
      <c r="I12" s="2">
        <f t="shared" si="2"/>
        <v>42350</v>
      </c>
      <c r="J12" s="2">
        <v>385</v>
      </c>
      <c r="K12" s="14">
        <f t="shared" ref="K12:K13" si="4">K11+7</f>
        <v>44642</v>
      </c>
      <c r="L12" s="2">
        <v>110</v>
      </c>
    </row>
    <row r="13" spans="1:12">
      <c r="A13" s="4">
        <v>3</v>
      </c>
      <c r="B13" s="5" t="s">
        <v>14</v>
      </c>
      <c r="C13" s="5" t="s">
        <v>20</v>
      </c>
      <c r="D13" s="5" t="str">
        <f t="shared" si="0"/>
        <v>Omar Diop</v>
      </c>
      <c r="E13" s="6" t="s">
        <v>24</v>
      </c>
      <c r="F13" s="5" t="s">
        <v>37</v>
      </c>
      <c r="G13" s="11" t="s">
        <v>34</v>
      </c>
      <c r="H13" s="11">
        <v>51155</v>
      </c>
      <c r="I13" s="2">
        <f t="shared" si="2"/>
        <v>12880</v>
      </c>
      <c r="J13" s="2">
        <v>112</v>
      </c>
      <c r="K13" s="14">
        <f t="shared" si="4"/>
        <v>44649</v>
      </c>
      <c r="L13" s="9">
        <v>115</v>
      </c>
    </row>
    <row r="14" spans="1:12">
      <c r="A14" s="4">
        <v>4</v>
      </c>
      <c r="B14" s="5" t="s">
        <v>15</v>
      </c>
      <c r="C14" s="5" t="s">
        <v>21</v>
      </c>
      <c r="D14" s="5" t="str">
        <f t="shared" si="0"/>
        <v>Cheikh Ndiaye</v>
      </c>
      <c r="E14" s="7" t="s">
        <v>25</v>
      </c>
      <c r="F14" s="5" t="s">
        <v>38</v>
      </c>
      <c r="G14" s="11" t="s">
        <v>31</v>
      </c>
      <c r="H14" s="11">
        <v>51408</v>
      </c>
      <c r="I14" s="2">
        <f t="shared" si="2"/>
        <v>34680</v>
      </c>
      <c r="J14" s="2">
        <v>289</v>
      </c>
      <c r="K14" s="13">
        <f>DATE(2022,3,8)</f>
        <v>44628</v>
      </c>
      <c r="L14" s="2">
        <v>120</v>
      </c>
    </row>
    <row r="15" spans="1:12">
      <c r="A15" s="4">
        <v>4</v>
      </c>
      <c r="B15" s="5" t="s">
        <v>15</v>
      </c>
      <c r="C15" s="5" t="s">
        <v>21</v>
      </c>
      <c r="D15" s="5" t="str">
        <f t="shared" si="0"/>
        <v>Cheikh Ndiaye</v>
      </c>
      <c r="E15" s="7" t="s">
        <v>26</v>
      </c>
      <c r="F15" s="5" t="s">
        <v>38</v>
      </c>
      <c r="G15" s="11" t="s">
        <v>31</v>
      </c>
      <c r="H15" s="11">
        <v>51408</v>
      </c>
      <c r="I15" s="2">
        <f t="shared" si="2"/>
        <v>45500</v>
      </c>
      <c r="J15" s="2">
        <v>364</v>
      </c>
      <c r="K15" s="14">
        <f>K14+7</f>
        <v>44635</v>
      </c>
      <c r="L15" s="9">
        <v>125</v>
      </c>
    </row>
    <row r="16" spans="1:12">
      <c r="A16" s="4">
        <v>4</v>
      </c>
      <c r="B16" s="5" t="s">
        <v>15</v>
      </c>
      <c r="C16" s="5" t="s">
        <v>21</v>
      </c>
      <c r="D16" s="5" t="str">
        <f t="shared" si="0"/>
        <v>Cheikh Ndiaye</v>
      </c>
      <c r="E16" s="7" t="s">
        <v>27</v>
      </c>
      <c r="F16" s="5" t="s">
        <v>38</v>
      </c>
      <c r="G16" s="11" t="s">
        <v>31</v>
      </c>
      <c r="H16" s="11">
        <v>51408</v>
      </c>
      <c r="I16" s="2">
        <f t="shared" si="2"/>
        <v>32630</v>
      </c>
      <c r="J16" s="2">
        <v>251</v>
      </c>
      <c r="K16" s="14">
        <f t="shared" ref="K16:K17" si="5">K15+7</f>
        <v>44642</v>
      </c>
      <c r="L16" s="2">
        <v>130</v>
      </c>
    </row>
    <row r="17" spans="1:12">
      <c r="A17" s="4">
        <v>4</v>
      </c>
      <c r="B17" s="5" t="s">
        <v>15</v>
      </c>
      <c r="C17" s="5" t="s">
        <v>21</v>
      </c>
      <c r="D17" s="5" t="str">
        <f t="shared" si="0"/>
        <v>Cheikh Ndiaye</v>
      </c>
      <c r="E17" s="7" t="s">
        <v>28</v>
      </c>
      <c r="F17" s="5" t="s">
        <v>38</v>
      </c>
      <c r="G17" s="11" t="s">
        <v>31</v>
      </c>
      <c r="H17" s="11">
        <v>51408</v>
      </c>
      <c r="I17" s="2">
        <f t="shared" si="2"/>
        <v>39960</v>
      </c>
      <c r="J17" s="2">
        <v>296</v>
      </c>
      <c r="K17" s="14">
        <f t="shared" si="5"/>
        <v>44649</v>
      </c>
      <c r="L17" s="9">
        <v>135</v>
      </c>
    </row>
    <row r="18" spans="1:12">
      <c r="A18" s="4">
        <v>5</v>
      </c>
      <c r="B18" s="5" t="s">
        <v>16</v>
      </c>
      <c r="C18" s="5" t="s">
        <v>22</v>
      </c>
      <c r="D18" s="5" t="str">
        <f t="shared" si="0"/>
        <v>Ado Sy</v>
      </c>
      <c r="E18" s="8" t="s">
        <v>29</v>
      </c>
      <c r="F18" s="5" t="s">
        <v>39</v>
      </c>
      <c r="G18" s="11" t="s">
        <v>32</v>
      </c>
      <c r="H18" s="11">
        <v>51805</v>
      </c>
      <c r="I18" s="2">
        <f t="shared" si="2"/>
        <v>54040</v>
      </c>
      <c r="J18" s="2">
        <v>386</v>
      </c>
      <c r="K18" s="13">
        <f>DATE(2022,3,8)</f>
        <v>44628</v>
      </c>
      <c r="L18" s="2">
        <v>140</v>
      </c>
    </row>
    <row r="19" spans="1:12">
      <c r="A19" s="4">
        <v>5</v>
      </c>
      <c r="B19" s="5" t="s">
        <v>16</v>
      </c>
      <c r="C19" s="5" t="s">
        <v>22</v>
      </c>
      <c r="D19" s="5" t="str">
        <f t="shared" si="0"/>
        <v>Ado Sy</v>
      </c>
      <c r="E19" s="8" t="s">
        <v>29</v>
      </c>
      <c r="F19" s="5" t="s">
        <v>39</v>
      </c>
      <c r="G19" s="11" t="s">
        <v>32</v>
      </c>
      <c r="H19" s="11">
        <v>51805</v>
      </c>
      <c r="I19" s="2">
        <f t="shared" si="2"/>
        <v>48140</v>
      </c>
      <c r="J19" s="2">
        <v>332</v>
      </c>
      <c r="K19" s="14">
        <f>K18+7</f>
        <v>44635</v>
      </c>
      <c r="L19" s="9">
        <v>145</v>
      </c>
    </row>
    <row r="20" spans="1:12">
      <c r="A20" s="4">
        <v>5</v>
      </c>
      <c r="B20" s="5" t="s">
        <v>16</v>
      </c>
      <c r="C20" s="5" t="s">
        <v>22</v>
      </c>
      <c r="D20" s="5" t="str">
        <f t="shared" si="0"/>
        <v>Ado Sy</v>
      </c>
      <c r="E20" s="8" t="s">
        <v>29</v>
      </c>
      <c r="F20" s="5" t="s">
        <v>39</v>
      </c>
      <c r="G20" s="11" t="s">
        <v>32</v>
      </c>
      <c r="H20" s="11">
        <v>51805</v>
      </c>
      <c r="I20" s="2">
        <f t="shared" si="2"/>
        <v>23400</v>
      </c>
      <c r="J20" s="2">
        <v>156</v>
      </c>
      <c r="K20" s="14">
        <f t="shared" ref="K20:K21" si="6">K19+7</f>
        <v>44642</v>
      </c>
      <c r="L20" s="2">
        <v>150</v>
      </c>
    </row>
    <row r="21" spans="1:12">
      <c r="A21" s="4">
        <v>5</v>
      </c>
      <c r="B21" s="5" t="s">
        <v>16</v>
      </c>
      <c r="C21" s="5" t="s">
        <v>22</v>
      </c>
      <c r="D21" s="5" t="str">
        <f t="shared" si="0"/>
        <v>Ado Sy</v>
      </c>
      <c r="E21" s="8" t="s">
        <v>29</v>
      </c>
      <c r="F21" s="5" t="s">
        <v>39</v>
      </c>
      <c r="G21" s="11" t="s">
        <v>32</v>
      </c>
      <c r="H21" s="11">
        <v>51805</v>
      </c>
      <c r="I21" s="2">
        <f t="shared" si="2"/>
        <v>50840</v>
      </c>
      <c r="J21" s="2">
        <v>328</v>
      </c>
      <c r="K21" s="14">
        <f t="shared" si="6"/>
        <v>44649</v>
      </c>
      <c r="L21" s="9">
        <v>155</v>
      </c>
    </row>
  </sheetData>
  <autoFilter ref="A1:E18"/>
  <conditionalFormatting sqref="B10:B13"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Chauff_CoordCartoPilote_RGPH-5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Abdourahmane DEME</dc:creator>
  <cp:lastModifiedBy>Aliou TINE</cp:lastModifiedBy>
  <dcterms:created xsi:type="dcterms:W3CDTF">2021-11-02T16:04:47Z</dcterms:created>
  <dcterms:modified xsi:type="dcterms:W3CDTF">2022-03-22T19:07:01Z</dcterms:modified>
</cp:coreProperties>
</file>