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00" yWindow="0" windowWidth="25600" windowHeight="17460" tabRatio="500"/>
  </bookViews>
  <sheets>
    <sheet name="energy" sheetId="1" r:id="rId1"/>
    <sheet name="overhead" sheetId="2" r:id="rId2"/>
    <sheet name="brTime" sheetId="3" r:id="rId3"/>
    <sheet name="lifeSpan" sheetId="4" r:id="rId4"/>
    <sheet name="brNum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</calcChain>
</file>

<file path=xl/sharedStrings.xml><?xml version="1.0" encoding="utf-8"?>
<sst xmlns="http://schemas.openxmlformats.org/spreadsheetml/2006/main" count="64" uniqueCount="24">
  <si>
    <t>fanout=1</t>
  </si>
  <si>
    <t>adaptive</t>
  </si>
  <si>
    <t>fanout=5</t>
  </si>
  <si>
    <t>adaptive fanout saves % energy compare to fanout = 1</t>
  </si>
  <si>
    <t>adaptive fanout consum % more energy compare to fanout = 5</t>
  </si>
  <si>
    <t>better than fanout = 1</t>
  </si>
  <si>
    <t>worse than fanout = 5</t>
  </si>
  <si>
    <t>adptive fanout is better than fanout = 1 but worse than fanout = 5</t>
  </si>
  <si>
    <t>this is to be expected</t>
  </si>
  <si>
    <t>no difference among three cases</t>
  </si>
  <si>
    <t>avg</t>
  </si>
  <si>
    <t>adaptive vs fanout = 1 (%)</t>
  </si>
  <si>
    <t>adptive vs fanout = 5(%)</t>
  </si>
  <si>
    <t>trials num</t>
  </si>
  <si>
    <t># of nodes</t>
  </si>
  <si>
    <t>std</t>
  </si>
  <si>
    <r>
      <t xml:space="preserve">TODO: All simulations are run until the measured metrics converge to within </t>
    </r>
    <r>
      <rPr>
        <sz val="16"/>
        <color theme="1"/>
        <rFont val="CMR10"/>
      </rPr>
      <t xml:space="preserve">5% </t>
    </r>
    <r>
      <rPr>
        <sz val="16"/>
        <color theme="1"/>
        <rFont val="Times"/>
      </rPr>
      <t xml:space="preserve">of the real value at a confidence level of </t>
    </r>
    <r>
      <rPr>
        <sz val="16"/>
        <color theme="1"/>
        <rFont val="CMR10"/>
      </rPr>
      <t>98%</t>
    </r>
    <r>
      <rPr>
        <sz val="16"/>
        <color theme="1"/>
        <rFont val="Times"/>
      </rPr>
      <t xml:space="preserve">. </t>
    </r>
  </si>
  <si>
    <t>sample size</t>
  </si>
  <si>
    <t>mean</t>
  </si>
  <si>
    <t>confidence level (%)</t>
  </si>
  <si>
    <t>Confidence Interval</t>
  </si>
  <si>
    <t>fanout=10</t>
  </si>
  <si>
    <t>fanout=3</t>
  </si>
  <si>
    <t>fanout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</si>
</sst>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  <font>
      <sz val="12"/>
      <color rgb="FF000000"/>
      <name val="Calibri"/>
      <family val="2"/>
      <scheme val="minor"/>
    </font>
    <font>
      <sz val="16"/>
      <color theme="1"/>
      <name val="Times"/>
    </font>
    <font>
      <sz val="16"/>
      <color theme="1"/>
      <name val="CM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2" fontId="0" fillId="0" borderId="0" xfId="0" applyNumberFormat="1"/>
    <xf numFmtId="0" fontId="5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energy!$C$1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energy!$B$2:$B$21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energy!$C$2:$C$21</c:f>
              <c:numCache>
                <c:formatCode>General</c:formatCode>
                <c:ptCount val="20"/>
                <c:pt idx="0">
                  <c:v>7.75151702353</c:v>
                </c:pt>
                <c:pt idx="1">
                  <c:v>12.5734500625</c:v>
                </c:pt>
                <c:pt idx="2">
                  <c:v>16.2974658413</c:v>
                </c:pt>
                <c:pt idx="3">
                  <c:v>20.7553082203</c:v>
                </c:pt>
                <c:pt idx="4">
                  <c:v>22.9243470769</c:v>
                </c:pt>
                <c:pt idx="5">
                  <c:v>28.3790719623</c:v>
                </c:pt>
                <c:pt idx="6">
                  <c:v>26.2788501395</c:v>
                </c:pt>
                <c:pt idx="7">
                  <c:v>33.0091010612</c:v>
                </c:pt>
                <c:pt idx="8">
                  <c:v>36.67128378</c:v>
                </c:pt>
                <c:pt idx="9">
                  <c:v>35.5367252381</c:v>
                </c:pt>
                <c:pt idx="10">
                  <c:v>34.3049378667</c:v>
                </c:pt>
                <c:pt idx="11">
                  <c:v>42.21001306</c:v>
                </c:pt>
                <c:pt idx="12">
                  <c:v>37.4544719565</c:v>
                </c:pt>
                <c:pt idx="13">
                  <c:v>46.7982481364</c:v>
                </c:pt>
                <c:pt idx="14">
                  <c:v>86.6429339</c:v>
                </c:pt>
                <c:pt idx="15">
                  <c:v>124.716437538</c:v>
                </c:pt>
                <c:pt idx="16">
                  <c:v>99.88097632349999</c:v>
                </c:pt>
                <c:pt idx="17">
                  <c:v>154.777322483</c:v>
                </c:pt>
                <c:pt idx="18">
                  <c:v>284.869853406</c:v>
                </c:pt>
                <c:pt idx="19">
                  <c:v>347.064309415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energy!$D$1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energy!$B$2:$B$21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energy!$D$2:$D$21</c:f>
              <c:numCache>
                <c:formatCode>General</c:formatCode>
                <c:ptCount val="20"/>
                <c:pt idx="0">
                  <c:v>15.3114033294</c:v>
                </c:pt>
                <c:pt idx="1">
                  <c:v>25.358033725</c:v>
                </c:pt>
                <c:pt idx="2">
                  <c:v>33.2980918095</c:v>
                </c:pt>
                <c:pt idx="3">
                  <c:v>43.2678664068</c:v>
                </c:pt>
                <c:pt idx="4">
                  <c:v>43.703356</c:v>
                </c:pt>
                <c:pt idx="5">
                  <c:v>56.0653758302</c:v>
                </c:pt>
                <c:pt idx="6">
                  <c:v>53.7636697674</c:v>
                </c:pt>
                <c:pt idx="7">
                  <c:v>62.0720776122</c:v>
                </c:pt>
                <c:pt idx="8">
                  <c:v>67.31403023999999</c:v>
                </c:pt>
                <c:pt idx="9">
                  <c:v>65.4017915952</c:v>
                </c:pt>
                <c:pt idx="10">
                  <c:v>77.7422171333</c:v>
                </c:pt>
                <c:pt idx="11">
                  <c:v>77.28291578</c:v>
                </c:pt>
                <c:pt idx="12">
                  <c:v>87.1668272826</c:v>
                </c:pt>
                <c:pt idx="13">
                  <c:v>92.1503139091</c:v>
                </c:pt>
                <c:pt idx="14">
                  <c:v>140.3640317</c:v>
                </c:pt>
                <c:pt idx="15">
                  <c:v>155.068130103</c:v>
                </c:pt>
                <c:pt idx="16">
                  <c:v>168.533330647</c:v>
                </c:pt>
                <c:pt idx="17">
                  <c:v>188.191240379</c:v>
                </c:pt>
                <c:pt idx="18">
                  <c:v>329.610248406</c:v>
                </c:pt>
                <c:pt idx="19">
                  <c:v>420.612861902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energy!$F$1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energy!$B$2:$B$21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energy!$F$2:$F$21</c:f>
              <c:numCache>
                <c:formatCode>General</c:formatCode>
                <c:ptCount val="20"/>
                <c:pt idx="0">
                  <c:v>6.065067</c:v>
                </c:pt>
                <c:pt idx="1">
                  <c:v>9.722953425</c:v>
                </c:pt>
                <c:pt idx="2">
                  <c:v>12.0034466032</c:v>
                </c:pt>
                <c:pt idx="3">
                  <c:v>16.629841</c:v>
                </c:pt>
                <c:pt idx="4">
                  <c:v>17.0094479231</c:v>
                </c:pt>
                <c:pt idx="5">
                  <c:v>19.2866549811</c:v>
                </c:pt>
                <c:pt idx="6">
                  <c:v>19.5265885814</c:v>
                </c:pt>
                <c:pt idx="7">
                  <c:v>23.8693756531</c:v>
                </c:pt>
                <c:pt idx="8">
                  <c:v>27.76428938</c:v>
                </c:pt>
                <c:pt idx="9">
                  <c:v>24.1262380714</c:v>
                </c:pt>
                <c:pt idx="10">
                  <c:v>27.2028809</c:v>
                </c:pt>
                <c:pt idx="11">
                  <c:v>27.12219444</c:v>
                </c:pt>
                <c:pt idx="12">
                  <c:v>28.9249345652</c:v>
                </c:pt>
                <c:pt idx="13">
                  <c:v>36.2632762727</c:v>
                </c:pt>
                <c:pt idx="14">
                  <c:v>78.82645925</c:v>
                </c:pt>
                <c:pt idx="15">
                  <c:v>119.916804282</c:v>
                </c:pt>
                <c:pt idx="16">
                  <c:v>97.2788449412</c:v>
                </c:pt>
                <c:pt idx="17">
                  <c:v>148.011899724</c:v>
                </c:pt>
                <c:pt idx="18">
                  <c:v>275.281929031</c:v>
                </c:pt>
                <c:pt idx="19">
                  <c:v>346.897200707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energy!$H$1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energy!$B$2:$B$21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energy!$H$2:$H$21</c:f>
              <c:numCache>
                <c:formatCode>General</c:formatCode>
                <c:ptCount val="20"/>
                <c:pt idx="0">
                  <c:v>5.45585769412</c:v>
                </c:pt>
                <c:pt idx="1">
                  <c:v>8.62762485</c:v>
                </c:pt>
                <c:pt idx="2">
                  <c:v>10.6391019365</c:v>
                </c:pt>
                <c:pt idx="3">
                  <c:v>14.5978272034</c:v>
                </c:pt>
                <c:pt idx="4">
                  <c:v>14.9990344615</c:v>
                </c:pt>
                <c:pt idx="5">
                  <c:v>17.295595</c:v>
                </c:pt>
                <c:pt idx="6">
                  <c:v>18.607533814</c:v>
                </c:pt>
                <c:pt idx="7">
                  <c:v>22.6351317551</c:v>
                </c:pt>
                <c:pt idx="8">
                  <c:v>22.78315302</c:v>
                </c:pt>
                <c:pt idx="9">
                  <c:v>22.6295792143</c:v>
                </c:pt>
                <c:pt idx="10">
                  <c:v>27.5065042333</c:v>
                </c:pt>
                <c:pt idx="11">
                  <c:v>24.58781876</c:v>
                </c:pt>
                <c:pt idx="12">
                  <c:v>25.8987398696</c:v>
                </c:pt>
                <c:pt idx="13">
                  <c:v>27.1480219318</c:v>
                </c:pt>
                <c:pt idx="14">
                  <c:v>74.37588384999999</c:v>
                </c:pt>
                <c:pt idx="15">
                  <c:v>107.025897</c:v>
                </c:pt>
                <c:pt idx="16">
                  <c:v>116.517782206</c:v>
                </c:pt>
                <c:pt idx="17">
                  <c:v>128.339287517</c:v>
                </c:pt>
                <c:pt idx="18">
                  <c:v>275.31249625</c:v>
                </c:pt>
                <c:pt idx="19">
                  <c:v>345.001721927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energy!$E$1</c:f>
              <c:strCache>
                <c:ptCount val="1"/>
                <c:pt idx="0">
                  <c:v>fanout=3</c:v>
                </c:pt>
              </c:strCache>
            </c:strRef>
          </c:tx>
          <c:val>
            <c:numRef>
              <c:f>energy!$E$2:$E$21</c:f>
              <c:numCache>
                <c:formatCode>General</c:formatCode>
                <c:ptCount val="20"/>
                <c:pt idx="0">
                  <c:v>7.83544256471</c:v>
                </c:pt>
                <c:pt idx="1">
                  <c:v>12.8821228375</c:v>
                </c:pt>
                <c:pt idx="2">
                  <c:v>16.9796790794</c:v>
                </c:pt>
                <c:pt idx="3">
                  <c:v>20.7024216949</c:v>
                </c:pt>
                <c:pt idx="4">
                  <c:v>23.0141980385</c:v>
                </c:pt>
                <c:pt idx="5">
                  <c:v>25.3572699811</c:v>
                </c:pt>
                <c:pt idx="6">
                  <c:v>28.0345574884</c:v>
                </c:pt>
                <c:pt idx="7">
                  <c:v>30.7341353265</c:v>
                </c:pt>
                <c:pt idx="8">
                  <c:v>35.0866921</c:v>
                </c:pt>
                <c:pt idx="9">
                  <c:v>32.5356549048</c:v>
                </c:pt>
                <c:pt idx="10">
                  <c:v>35.8320798</c:v>
                </c:pt>
                <c:pt idx="11">
                  <c:v>41.46975686</c:v>
                </c:pt>
                <c:pt idx="12">
                  <c:v>39.1953802826</c:v>
                </c:pt>
                <c:pt idx="13">
                  <c:v>70.1686834545</c:v>
                </c:pt>
                <c:pt idx="14">
                  <c:v>97.1924983</c:v>
                </c:pt>
                <c:pt idx="15">
                  <c:v>122.162873051</c:v>
                </c:pt>
                <c:pt idx="16">
                  <c:v>128.339162559</c:v>
                </c:pt>
                <c:pt idx="17">
                  <c:v>158.680176379</c:v>
                </c:pt>
                <c:pt idx="18">
                  <c:v>296.014346312</c:v>
                </c:pt>
                <c:pt idx="19">
                  <c:v>369.223865488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energy!$G$1</c:f>
              <c:strCache>
                <c:ptCount val="1"/>
                <c:pt idx="0">
                  <c:v>fanout = 7</c:v>
                </c:pt>
              </c:strCache>
            </c:strRef>
          </c:tx>
          <c:val>
            <c:numRef>
              <c:f>energy!$G$2:$G$21</c:f>
              <c:numCache>
                <c:formatCode>General</c:formatCode>
                <c:ptCount val="20"/>
                <c:pt idx="0">
                  <c:v>5.50861767059</c:v>
                </c:pt>
                <c:pt idx="1">
                  <c:v>8.747285162500001</c:v>
                </c:pt>
                <c:pt idx="2">
                  <c:v>10.9993069841</c:v>
                </c:pt>
                <c:pt idx="3">
                  <c:v>14.5313094237</c:v>
                </c:pt>
                <c:pt idx="4">
                  <c:v>15.2815204808</c:v>
                </c:pt>
                <c:pt idx="5">
                  <c:v>19.8044821321</c:v>
                </c:pt>
                <c:pt idx="6">
                  <c:v>18.5329789302</c:v>
                </c:pt>
                <c:pt idx="7">
                  <c:v>22.4793562041</c:v>
                </c:pt>
                <c:pt idx="8">
                  <c:v>23.07862024</c:v>
                </c:pt>
                <c:pt idx="9">
                  <c:v>23.6301135952</c:v>
                </c:pt>
                <c:pt idx="10">
                  <c:v>25.1655552</c:v>
                </c:pt>
                <c:pt idx="11">
                  <c:v>30.56535528</c:v>
                </c:pt>
                <c:pt idx="12">
                  <c:v>27.3998846522</c:v>
                </c:pt>
                <c:pt idx="13">
                  <c:v>30.5976749773</c:v>
                </c:pt>
                <c:pt idx="14">
                  <c:v>83.124323325</c:v>
                </c:pt>
                <c:pt idx="15">
                  <c:v>103.034953436</c:v>
                </c:pt>
                <c:pt idx="16">
                  <c:v>94.0939383824</c:v>
                </c:pt>
                <c:pt idx="17">
                  <c:v>134.244859241</c:v>
                </c:pt>
                <c:pt idx="18">
                  <c:v>279.53143125</c:v>
                </c:pt>
                <c:pt idx="19">
                  <c:v>354.669703415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43544"/>
        <c:axId val="2112016280"/>
      </c:lineChart>
      <c:catAx>
        <c:axId val="211214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016280"/>
        <c:crosses val="autoZero"/>
        <c:auto val="1"/>
        <c:lblAlgn val="ctr"/>
        <c:lblOffset val="100"/>
        <c:noMultiLvlLbl val="0"/>
      </c:catAx>
      <c:valAx>
        <c:axId val="211201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4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overhead!$C$1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overhead!$B$2:$B$21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overhead!$C$2:$C$21</c:f>
              <c:numCache>
                <c:formatCode>General</c:formatCode>
                <c:ptCount val="20"/>
                <c:pt idx="0">
                  <c:v>9.48536702353</c:v>
                </c:pt>
                <c:pt idx="1">
                  <c:v>12.891776925</c:v>
                </c:pt>
                <c:pt idx="2">
                  <c:v>15.5019521746</c:v>
                </c:pt>
                <c:pt idx="3">
                  <c:v>18.6571266271</c:v>
                </c:pt>
                <c:pt idx="4">
                  <c:v>20.0534519808</c:v>
                </c:pt>
                <c:pt idx="5">
                  <c:v>23.9709678113</c:v>
                </c:pt>
                <c:pt idx="6">
                  <c:v>22.5293255814</c:v>
                </c:pt>
                <c:pt idx="7">
                  <c:v>27.1788779184</c:v>
                </c:pt>
                <c:pt idx="8">
                  <c:v>29.85271266</c:v>
                </c:pt>
                <c:pt idx="9">
                  <c:v>29.1144550238</c:v>
                </c:pt>
                <c:pt idx="10">
                  <c:v>28.1412002667</c:v>
                </c:pt>
                <c:pt idx="11">
                  <c:v>33.8743615</c:v>
                </c:pt>
                <c:pt idx="12">
                  <c:v>30.4043941087</c:v>
                </c:pt>
                <c:pt idx="13">
                  <c:v>37.06187725</c:v>
                </c:pt>
                <c:pt idx="14">
                  <c:v>65.16881094999999</c:v>
                </c:pt>
                <c:pt idx="15">
                  <c:v>92.0041064615</c:v>
                </c:pt>
                <c:pt idx="16">
                  <c:v>74.45033455879999</c:v>
                </c:pt>
                <c:pt idx="17">
                  <c:v>112.921182103</c:v>
                </c:pt>
                <c:pt idx="18">
                  <c:v>204.999455781</c:v>
                </c:pt>
                <c:pt idx="19">
                  <c:v>249.023475683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overhead!$D$1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overhead!$B$2:$B$21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overhead!$D$2:$D$21</c:f>
              <c:numCache>
                <c:formatCode>General</c:formatCode>
                <c:ptCount val="20"/>
                <c:pt idx="0">
                  <c:v>11.9843287647</c:v>
                </c:pt>
                <c:pt idx="1">
                  <c:v>19.0104711875</c:v>
                </c:pt>
                <c:pt idx="2">
                  <c:v>24.5445752698</c:v>
                </c:pt>
                <c:pt idx="3">
                  <c:v>31.4832748136</c:v>
                </c:pt>
                <c:pt idx="4">
                  <c:v>31.7611798462</c:v>
                </c:pt>
                <c:pt idx="5">
                  <c:v>40.3968263774</c:v>
                </c:pt>
                <c:pt idx="6">
                  <c:v>38.7845144419</c:v>
                </c:pt>
                <c:pt idx="7">
                  <c:v>44.4620918776</c:v>
                </c:pt>
                <c:pt idx="8">
                  <c:v>48.15238308</c:v>
                </c:pt>
                <c:pt idx="9">
                  <c:v>46.7794680476</c:v>
                </c:pt>
                <c:pt idx="10">
                  <c:v>55.31009435</c:v>
                </c:pt>
                <c:pt idx="11">
                  <c:v>55.05467184</c:v>
                </c:pt>
                <c:pt idx="12">
                  <c:v>61.8235565</c:v>
                </c:pt>
                <c:pt idx="13">
                  <c:v>65.3887901818</c:v>
                </c:pt>
                <c:pt idx="14">
                  <c:v>98.83834520000001</c:v>
                </c:pt>
                <c:pt idx="15">
                  <c:v>109.475767641</c:v>
                </c:pt>
                <c:pt idx="16">
                  <c:v>118.703688353</c:v>
                </c:pt>
                <c:pt idx="17">
                  <c:v>131.869941931</c:v>
                </c:pt>
                <c:pt idx="18">
                  <c:v>230.856470406</c:v>
                </c:pt>
                <c:pt idx="19">
                  <c:v>294.762129171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overhead!$F$1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overhead!$B$2:$B$21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overhead!$F$2:$F$21</c:f>
              <c:numCache>
                <c:formatCode>General</c:formatCode>
                <c:ptCount val="20"/>
                <c:pt idx="0">
                  <c:v>9.57211127059</c:v>
                </c:pt>
                <c:pt idx="1">
                  <c:v>12.170016975</c:v>
                </c:pt>
                <c:pt idx="2">
                  <c:v>13.7417086032</c:v>
                </c:pt>
                <c:pt idx="3">
                  <c:v>17.0140722203</c:v>
                </c:pt>
                <c:pt idx="4">
                  <c:v>17.1983990385</c:v>
                </c:pt>
                <c:pt idx="5">
                  <c:v>18.848315717</c:v>
                </c:pt>
                <c:pt idx="6">
                  <c:v>19.0344573023</c:v>
                </c:pt>
                <c:pt idx="7">
                  <c:v>22.0180424082</c:v>
                </c:pt>
                <c:pt idx="8">
                  <c:v>24.82421294</c:v>
                </c:pt>
                <c:pt idx="9">
                  <c:v>22.2295065714</c:v>
                </c:pt>
                <c:pt idx="10">
                  <c:v>24.4404461667</c:v>
                </c:pt>
                <c:pt idx="11">
                  <c:v>24.35490878</c:v>
                </c:pt>
                <c:pt idx="12">
                  <c:v>25.6292834783</c:v>
                </c:pt>
                <c:pt idx="13">
                  <c:v>30.8365657727</c:v>
                </c:pt>
                <c:pt idx="14">
                  <c:v>60.77641355</c:v>
                </c:pt>
                <c:pt idx="15">
                  <c:v>89.80303561540001</c:v>
                </c:pt>
                <c:pt idx="16">
                  <c:v>73.7967552941</c:v>
                </c:pt>
                <c:pt idx="17">
                  <c:v>109.200493379</c:v>
                </c:pt>
                <c:pt idx="18">
                  <c:v>199.083109906</c:v>
                </c:pt>
                <c:pt idx="19">
                  <c:v>249.641767049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overhead!$H$1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overhead!$B$2:$B$21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overhead!$H$2:$H$21</c:f>
              <c:numCache>
                <c:formatCode>General</c:formatCode>
                <c:ptCount val="20"/>
                <c:pt idx="0">
                  <c:v>10.0374531529</c:v>
                </c:pt>
                <c:pt idx="1">
                  <c:v>12.60759525</c:v>
                </c:pt>
                <c:pt idx="2">
                  <c:v>14.0855776667</c:v>
                </c:pt>
                <c:pt idx="3">
                  <c:v>16.8424614576</c:v>
                </c:pt>
                <c:pt idx="4">
                  <c:v>17.3753636154</c:v>
                </c:pt>
                <c:pt idx="5">
                  <c:v>18.9878593774</c:v>
                </c:pt>
                <c:pt idx="6">
                  <c:v>19.801996814</c:v>
                </c:pt>
                <c:pt idx="7">
                  <c:v>22.5771249796</c:v>
                </c:pt>
                <c:pt idx="8">
                  <c:v>22.80706072</c:v>
                </c:pt>
                <c:pt idx="9">
                  <c:v>22.6545967143</c:v>
                </c:pt>
                <c:pt idx="10">
                  <c:v>26.17959355</c:v>
                </c:pt>
                <c:pt idx="11">
                  <c:v>24.05972614</c:v>
                </c:pt>
                <c:pt idx="12">
                  <c:v>25.0228448478</c:v>
                </c:pt>
                <c:pt idx="13">
                  <c:v>25.9072854318</c:v>
                </c:pt>
                <c:pt idx="14">
                  <c:v>59.1871721</c:v>
                </c:pt>
                <c:pt idx="15">
                  <c:v>82.340668</c:v>
                </c:pt>
                <c:pt idx="16">
                  <c:v>88.8502960588</c:v>
                </c:pt>
                <c:pt idx="17">
                  <c:v>96.8786747586</c:v>
                </c:pt>
                <c:pt idx="18">
                  <c:v>200.72635525</c:v>
                </c:pt>
                <c:pt idx="19">
                  <c:v>250.094081268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overhead!$E$1</c:f>
              <c:strCache>
                <c:ptCount val="1"/>
                <c:pt idx="0">
                  <c:v>fanout=3</c:v>
                </c:pt>
              </c:strCache>
            </c:strRef>
          </c:tx>
          <c:val>
            <c:numRef>
              <c:f>overhead!$E$2:$E$21</c:f>
              <c:numCache>
                <c:formatCode>General</c:formatCode>
                <c:ptCount val="20"/>
                <c:pt idx="0">
                  <c:v>9.31402324706</c:v>
                </c:pt>
                <c:pt idx="1">
                  <c:v>12.7702373875</c:v>
                </c:pt>
                <c:pt idx="2">
                  <c:v>15.6821738889</c:v>
                </c:pt>
                <c:pt idx="3">
                  <c:v>18.2939927797</c:v>
                </c:pt>
                <c:pt idx="4">
                  <c:v>19.8617706346</c:v>
                </c:pt>
                <c:pt idx="5">
                  <c:v>21.457856283</c:v>
                </c:pt>
                <c:pt idx="6">
                  <c:v>23.3647996512</c:v>
                </c:pt>
                <c:pt idx="7">
                  <c:v>25.1952191429</c:v>
                </c:pt>
                <c:pt idx="8">
                  <c:v>28.299039</c:v>
                </c:pt>
                <c:pt idx="9">
                  <c:v>26.5050723095</c:v>
                </c:pt>
                <c:pt idx="10">
                  <c:v>28.8121124167</c:v>
                </c:pt>
                <c:pt idx="11">
                  <c:v>32.7992333</c:v>
                </c:pt>
                <c:pt idx="12">
                  <c:v>31.1738640652</c:v>
                </c:pt>
                <c:pt idx="13">
                  <c:v>53.0792870455</c:v>
                </c:pt>
                <c:pt idx="14">
                  <c:v>71.84535515</c:v>
                </c:pt>
                <c:pt idx="15">
                  <c:v>89.6746938205</c:v>
                </c:pt>
                <c:pt idx="16">
                  <c:v>93.78331249999999</c:v>
                </c:pt>
                <c:pt idx="17">
                  <c:v>114.902528448</c:v>
                </c:pt>
                <c:pt idx="18">
                  <c:v>211.513650625</c:v>
                </c:pt>
                <c:pt idx="19">
                  <c:v>263.12757461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overhead!$G$1</c:f>
              <c:strCache>
                <c:ptCount val="1"/>
                <c:pt idx="0">
                  <c:v>fanout = 7</c:v>
                </c:pt>
              </c:strCache>
            </c:strRef>
          </c:tx>
          <c:val>
            <c:numRef>
              <c:f>overhead!$G$2:$G$21</c:f>
              <c:numCache>
                <c:formatCode>General</c:formatCode>
                <c:ptCount val="20"/>
                <c:pt idx="0">
                  <c:v>9.99034256471</c:v>
                </c:pt>
                <c:pt idx="1">
                  <c:v>12.3592869625</c:v>
                </c:pt>
                <c:pt idx="2">
                  <c:v>13.8874331587</c:v>
                </c:pt>
                <c:pt idx="3">
                  <c:v>16.3869852373</c:v>
                </c:pt>
                <c:pt idx="4">
                  <c:v>16.9219018269</c:v>
                </c:pt>
                <c:pt idx="5">
                  <c:v>20.1647889811</c:v>
                </c:pt>
                <c:pt idx="6">
                  <c:v>19.2061267209</c:v>
                </c:pt>
                <c:pt idx="7">
                  <c:v>21.9402033469</c:v>
                </c:pt>
                <c:pt idx="8">
                  <c:v>22.41559146</c:v>
                </c:pt>
                <c:pt idx="9">
                  <c:v>22.8080110238</c:v>
                </c:pt>
                <c:pt idx="10">
                  <c:v>23.9079487</c:v>
                </c:pt>
                <c:pt idx="11">
                  <c:v>27.70002228</c:v>
                </c:pt>
                <c:pt idx="12">
                  <c:v>25.4608697391</c:v>
                </c:pt>
                <c:pt idx="13">
                  <c:v>27.7591534091</c:v>
                </c:pt>
                <c:pt idx="14">
                  <c:v>64.69671169999999</c:v>
                </c:pt>
                <c:pt idx="15">
                  <c:v>78.9110959744</c:v>
                </c:pt>
                <c:pt idx="16">
                  <c:v>72.502577</c:v>
                </c:pt>
                <c:pt idx="17">
                  <c:v>100.489792517</c:v>
                </c:pt>
                <c:pt idx="18">
                  <c:v>203.149143969</c:v>
                </c:pt>
                <c:pt idx="19">
                  <c:v>256.01893661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93240"/>
        <c:axId val="2111398792"/>
      </c:lineChart>
      <c:catAx>
        <c:axId val="211139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398792"/>
        <c:crosses val="autoZero"/>
        <c:auto val="1"/>
        <c:lblAlgn val="ctr"/>
        <c:lblOffset val="100"/>
        <c:noMultiLvlLbl val="0"/>
      </c:catAx>
      <c:valAx>
        <c:axId val="211139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39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brTime!$C$1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brTime!$B$2:$B$21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brTime!$C$2:$C$21</c:f>
              <c:numCache>
                <c:formatCode>General</c:formatCode>
                <c:ptCount val="20"/>
                <c:pt idx="0">
                  <c:v>8.35789181324</c:v>
                </c:pt>
                <c:pt idx="1">
                  <c:v>14.2015879875</c:v>
                </c:pt>
                <c:pt idx="2">
                  <c:v>18.6937824192</c:v>
                </c:pt>
                <c:pt idx="3">
                  <c:v>23.986640576</c:v>
                </c:pt>
                <c:pt idx="4">
                  <c:v>26.6404386647</c:v>
                </c:pt>
                <c:pt idx="5">
                  <c:v>30.053417894</c:v>
                </c:pt>
                <c:pt idx="6">
                  <c:v>30.3493201967</c:v>
                </c:pt>
                <c:pt idx="7">
                  <c:v>36.2010189991</c:v>
                </c:pt>
                <c:pt idx="8">
                  <c:v>37.2682528452</c:v>
                </c:pt>
                <c:pt idx="9">
                  <c:v>36.3801728985</c:v>
                </c:pt>
                <c:pt idx="10">
                  <c:v>39.2289728103</c:v>
                </c:pt>
                <c:pt idx="11">
                  <c:v>38.5031655419</c:v>
                </c:pt>
                <c:pt idx="12">
                  <c:v>40.5476506037</c:v>
                </c:pt>
                <c:pt idx="13">
                  <c:v>44.1918928398</c:v>
                </c:pt>
                <c:pt idx="14">
                  <c:v>42.6678742834</c:v>
                </c:pt>
                <c:pt idx="15">
                  <c:v>50.1570041362</c:v>
                </c:pt>
                <c:pt idx="16">
                  <c:v>47.7567928439</c:v>
                </c:pt>
                <c:pt idx="17">
                  <c:v>47.7556935499</c:v>
                </c:pt>
                <c:pt idx="18">
                  <c:v>53.2592470848</c:v>
                </c:pt>
                <c:pt idx="19">
                  <c:v>46.9738793416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brTime!$D$1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brTime!$B$2:$B$21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brTime!$D$2:$D$21</c:f>
              <c:numCache>
                <c:formatCode>General</c:formatCode>
                <c:ptCount val="20"/>
                <c:pt idx="0">
                  <c:v>17.6722658238</c:v>
                </c:pt>
                <c:pt idx="1">
                  <c:v>29.8294334455</c:v>
                </c:pt>
                <c:pt idx="2">
                  <c:v>39.5782361484</c:v>
                </c:pt>
                <c:pt idx="3">
                  <c:v>50.5400992434</c:v>
                </c:pt>
                <c:pt idx="4">
                  <c:v>51.0793521444</c:v>
                </c:pt>
                <c:pt idx="5">
                  <c:v>61.1050989971</c:v>
                </c:pt>
                <c:pt idx="6">
                  <c:v>64.4132291854</c:v>
                </c:pt>
                <c:pt idx="7">
                  <c:v>70.786770727</c:v>
                </c:pt>
                <c:pt idx="8">
                  <c:v>77.0475728142</c:v>
                </c:pt>
                <c:pt idx="9">
                  <c:v>76.6454349155</c:v>
                </c:pt>
                <c:pt idx="10">
                  <c:v>86.3537703202</c:v>
                </c:pt>
                <c:pt idx="11">
                  <c:v>81.1819772385</c:v>
                </c:pt>
                <c:pt idx="12">
                  <c:v>89.4181733602</c:v>
                </c:pt>
                <c:pt idx="13">
                  <c:v>91.4914907385</c:v>
                </c:pt>
                <c:pt idx="14">
                  <c:v>92.99713192679999</c:v>
                </c:pt>
                <c:pt idx="15">
                  <c:v>99.7648421908</c:v>
                </c:pt>
                <c:pt idx="16">
                  <c:v>96.9416104511</c:v>
                </c:pt>
                <c:pt idx="17">
                  <c:v>105.275620775</c:v>
                </c:pt>
                <c:pt idx="18">
                  <c:v>116.523208848</c:v>
                </c:pt>
                <c:pt idx="19">
                  <c:v>113.937552117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brTime!$F$1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brTime!$B$2:$B$21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brTime!$F$2:$F$21</c:f>
              <c:numCache>
                <c:formatCode>General</c:formatCode>
                <c:ptCount val="20"/>
                <c:pt idx="0">
                  <c:v>6.3771385892</c:v>
                </c:pt>
                <c:pt idx="1">
                  <c:v>10.8099228753</c:v>
                </c:pt>
                <c:pt idx="2">
                  <c:v>13.6091848086</c:v>
                </c:pt>
                <c:pt idx="3">
                  <c:v>19.2264236033</c:v>
                </c:pt>
                <c:pt idx="4">
                  <c:v>19.7323508474</c:v>
                </c:pt>
                <c:pt idx="5">
                  <c:v>22.4393366136</c:v>
                </c:pt>
                <c:pt idx="6">
                  <c:v>22.7328985892</c:v>
                </c:pt>
                <c:pt idx="7">
                  <c:v>26.8240794063</c:v>
                </c:pt>
                <c:pt idx="8">
                  <c:v>28.0768084105</c:v>
                </c:pt>
                <c:pt idx="9">
                  <c:v>28.2990231356</c:v>
                </c:pt>
                <c:pt idx="10">
                  <c:v>29.701538524</c:v>
                </c:pt>
                <c:pt idx="11">
                  <c:v>30.4313919999</c:v>
                </c:pt>
                <c:pt idx="12">
                  <c:v>30.8925825438</c:v>
                </c:pt>
                <c:pt idx="13">
                  <c:v>33.1344540807</c:v>
                </c:pt>
                <c:pt idx="14">
                  <c:v>34.9675580387</c:v>
                </c:pt>
                <c:pt idx="15">
                  <c:v>40.3798671612</c:v>
                </c:pt>
                <c:pt idx="16">
                  <c:v>38.0250818776</c:v>
                </c:pt>
                <c:pt idx="17">
                  <c:v>40.056163455</c:v>
                </c:pt>
                <c:pt idx="18">
                  <c:v>46.0113121793</c:v>
                </c:pt>
                <c:pt idx="19">
                  <c:v>41.4921089413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brTime!$H$1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brTime!$B$2:$B$21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brTime!$H$2:$H$21</c:f>
              <c:numCache>
                <c:formatCode>General</c:formatCode>
                <c:ptCount val="20"/>
                <c:pt idx="0">
                  <c:v>5.62007711697</c:v>
                </c:pt>
                <c:pt idx="1">
                  <c:v>9.47752110343</c:v>
                </c:pt>
                <c:pt idx="2">
                  <c:v>11.9317040855</c:v>
                </c:pt>
                <c:pt idx="3">
                  <c:v>16.7667219417</c:v>
                </c:pt>
                <c:pt idx="4">
                  <c:v>17.2506119087</c:v>
                </c:pt>
                <c:pt idx="5">
                  <c:v>19.9834120243</c:v>
                </c:pt>
                <c:pt idx="6">
                  <c:v>21.6008049865</c:v>
                </c:pt>
                <c:pt idx="7">
                  <c:v>26.5598956259</c:v>
                </c:pt>
                <c:pt idx="8">
                  <c:v>25.622732279</c:v>
                </c:pt>
                <c:pt idx="9">
                  <c:v>26.2217058759</c:v>
                </c:pt>
                <c:pt idx="10">
                  <c:v>28.9830809258</c:v>
                </c:pt>
                <c:pt idx="11">
                  <c:v>28.5462818143</c:v>
                </c:pt>
                <c:pt idx="12">
                  <c:v>30.3341710865</c:v>
                </c:pt>
                <c:pt idx="13">
                  <c:v>30.2298872462</c:v>
                </c:pt>
                <c:pt idx="14">
                  <c:v>29.7920351431</c:v>
                </c:pt>
                <c:pt idx="15">
                  <c:v>37.9822370932</c:v>
                </c:pt>
                <c:pt idx="16">
                  <c:v>31.9530574661</c:v>
                </c:pt>
                <c:pt idx="17">
                  <c:v>37.5826871295</c:v>
                </c:pt>
                <c:pt idx="18">
                  <c:v>44.2909685942</c:v>
                </c:pt>
                <c:pt idx="19">
                  <c:v>37.1197917607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brTime!$E$1</c:f>
              <c:strCache>
                <c:ptCount val="1"/>
                <c:pt idx="0">
                  <c:v>fanout=3</c:v>
                </c:pt>
              </c:strCache>
            </c:strRef>
          </c:tx>
          <c:val>
            <c:numRef>
              <c:f>brTime!$E$2:$E$21</c:f>
              <c:numCache>
                <c:formatCode>General</c:formatCode>
                <c:ptCount val="20"/>
                <c:pt idx="0">
                  <c:v>8.52760355299</c:v>
                </c:pt>
                <c:pt idx="1">
                  <c:v>14.6791003489</c:v>
                </c:pt>
                <c:pt idx="2">
                  <c:v>19.672753094</c:v>
                </c:pt>
                <c:pt idx="3">
                  <c:v>24.1987982594</c:v>
                </c:pt>
                <c:pt idx="4">
                  <c:v>26.656909746</c:v>
                </c:pt>
                <c:pt idx="5">
                  <c:v>28.9006202968</c:v>
                </c:pt>
                <c:pt idx="6">
                  <c:v>31.9909759743</c:v>
                </c:pt>
                <c:pt idx="7">
                  <c:v>35.4416870497</c:v>
                </c:pt>
                <c:pt idx="8">
                  <c:v>39.0848553861</c:v>
                </c:pt>
                <c:pt idx="9">
                  <c:v>37.4273773308</c:v>
                </c:pt>
                <c:pt idx="10">
                  <c:v>40.7599146772</c:v>
                </c:pt>
                <c:pt idx="11">
                  <c:v>41.4631501254</c:v>
                </c:pt>
                <c:pt idx="12">
                  <c:v>41.404537752</c:v>
                </c:pt>
                <c:pt idx="13">
                  <c:v>45.7019459028</c:v>
                </c:pt>
                <c:pt idx="14">
                  <c:v>48.2938290469</c:v>
                </c:pt>
                <c:pt idx="15">
                  <c:v>52.7333584012</c:v>
                </c:pt>
                <c:pt idx="16">
                  <c:v>50.4630274209</c:v>
                </c:pt>
                <c:pt idx="17">
                  <c:v>52.8721564371</c:v>
                </c:pt>
                <c:pt idx="18">
                  <c:v>56.3914470106</c:v>
                </c:pt>
                <c:pt idx="19">
                  <c:v>63.2258088232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brTime!$G$1</c:f>
              <c:strCache>
                <c:ptCount val="1"/>
                <c:pt idx="0">
                  <c:v>fanout = 7</c:v>
                </c:pt>
              </c:strCache>
            </c:strRef>
          </c:tx>
          <c:val>
            <c:numRef>
              <c:f>brTime!$G$2:$G$21</c:f>
              <c:numCache>
                <c:formatCode>General</c:formatCode>
                <c:ptCount val="20"/>
                <c:pt idx="0">
                  <c:v>5.6867568028</c:v>
                </c:pt>
                <c:pt idx="1">
                  <c:v>9.62469079235</c:v>
                </c:pt>
                <c:pt idx="2">
                  <c:v>12.3831446462</c:v>
                </c:pt>
                <c:pt idx="3">
                  <c:v>16.675712994</c:v>
                </c:pt>
                <c:pt idx="4">
                  <c:v>17.6193531919</c:v>
                </c:pt>
                <c:pt idx="5">
                  <c:v>19.8216554296</c:v>
                </c:pt>
                <c:pt idx="6">
                  <c:v>21.5376080187</c:v>
                </c:pt>
                <c:pt idx="7">
                  <c:v>26.327749514</c:v>
                </c:pt>
                <c:pt idx="8">
                  <c:v>25.9282923137</c:v>
                </c:pt>
                <c:pt idx="9">
                  <c:v>26.6690023008</c:v>
                </c:pt>
                <c:pt idx="10">
                  <c:v>29.077529702</c:v>
                </c:pt>
                <c:pt idx="11">
                  <c:v>28.6153310589</c:v>
                </c:pt>
                <c:pt idx="12">
                  <c:v>29.7342780875</c:v>
                </c:pt>
                <c:pt idx="13">
                  <c:v>30.8892849064</c:v>
                </c:pt>
                <c:pt idx="14">
                  <c:v>34.3586439231</c:v>
                </c:pt>
                <c:pt idx="15">
                  <c:v>36.6044802912</c:v>
                </c:pt>
                <c:pt idx="16">
                  <c:v>33.3866994851</c:v>
                </c:pt>
                <c:pt idx="17">
                  <c:v>39.6085643529</c:v>
                </c:pt>
                <c:pt idx="18">
                  <c:v>41.6155196869</c:v>
                </c:pt>
                <c:pt idx="19">
                  <c:v>37.9047485467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89800"/>
        <c:axId val="2082213800"/>
      </c:lineChart>
      <c:catAx>
        <c:axId val="208218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213800"/>
        <c:crosses val="autoZero"/>
        <c:auto val="1"/>
        <c:lblAlgn val="ctr"/>
        <c:lblOffset val="100"/>
        <c:noMultiLvlLbl val="0"/>
      </c:catAx>
      <c:valAx>
        <c:axId val="208221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1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98984322362"/>
          <c:y val="0.0111524163568773"/>
          <c:w val="0.828654579097153"/>
          <c:h val="0.928723765477271"/>
        </c:manualLayout>
      </c:layout>
      <c:lineChart>
        <c:grouping val="standard"/>
        <c:varyColors val="0"/>
        <c:ser>
          <c:idx val="0"/>
          <c:order val="0"/>
          <c:tx>
            <c:strRef>
              <c:f>lifeSpan!$C$1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lifeSpan!$B$2:$B$21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lifeSpan!$C$2:$C$21</c:f>
              <c:numCache>
                <c:formatCode>General</c:formatCode>
                <c:ptCount val="20"/>
                <c:pt idx="0">
                  <c:v>1189.34644936</c:v>
                </c:pt>
                <c:pt idx="1">
                  <c:v>1189.15345904</c:v>
                </c:pt>
                <c:pt idx="2">
                  <c:v>1189.48601302</c:v>
                </c:pt>
                <c:pt idx="3">
                  <c:v>1189.32949685</c:v>
                </c:pt>
                <c:pt idx="4">
                  <c:v>1189.1615346</c:v>
                </c:pt>
                <c:pt idx="5">
                  <c:v>1189.22495106</c:v>
                </c:pt>
                <c:pt idx="6">
                  <c:v>1189.08545609</c:v>
                </c:pt>
                <c:pt idx="7">
                  <c:v>1189.09215718</c:v>
                </c:pt>
                <c:pt idx="8">
                  <c:v>1189.03297834</c:v>
                </c:pt>
                <c:pt idx="9">
                  <c:v>1189.03156681</c:v>
                </c:pt>
                <c:pt idx="10">
                  <c:v>1189.01216952</c:v>
                </c:pt>
                <c:pt idx="11">
                  <c:v>1189.00906204</c:v>
                </c:pt>
                <c:pt idx="12">
                  <c:v>1189.05042285</c:v>
                </c:pt>
                <c:pt idx="13">
                  <c:v>1189.00885766</c:v>
                </c:pt>
                <c:pt idx="14">
                  <c:v>1189.00685202</c:v>
                </c:pt>
                <c:pt idx="15">
                  <c:v>1189.03457859</c:v>
                </c:pt>
                <c:pt idx="16">
                  <c:v>1189.03737506</c:v>
                </c:pt>
                <c:pt idx="17">
                  <c:v>1189.11368521</c:v>
                </c:pt>
                <c:pt idx="18">
                  <c:v>1189.10099909</c:v>
                </c:pt>
                <c:pt idx="19">
                  <c:v>1189.134713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lifeSpan!$D$1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lifeSpan!$B$2:$B$21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lifeSpan!$D$2:$D$21</c:f>
              <c:numCache>
                <c:formatCode>General</c:formatCode>
                <c:ptCount val="20"/>
                <c:pt idx="0">
                  <c:v>1190.37952668</c:v>
                </c:pt>
                <c:pt idx="1">
                  <c:v>1189.81772435</c:v>
                </c:pt>
                <c:pt idx="2">
                  <c:v>1189.2692799</c:v>
                </c:pt>
                <c:pt idx="3">
                  <c:v>1189.18892075</c:v>
                </c:pt>
                <c:pt idx="4">
                  <c:v>1189.18195206</c:v>
                </c:pt>
                <c:pt idx="5">
                  <c:v>1189.18722598</c:v>
                </c:pt>
                <c:pt idx="6">
                  <c:v>1189.17628023</c:v>
                </c:pt>
                <c:pt idx="7">
                  <c:v>1189.03617616</c:v>
                </c:pt>
                <c:pt idx="8">
                  <c:v>1189.13541714</c:v>
                </c:pt>
                <c:pt idx="9">
                  <c:v>1189.13176919</c:v>
                </c:pt>
                <c:pt idx="10">
                  <c:v>1189.09869527</c:v>
                </c:pt>
                <c:pt idx="11">
                  <c:v>1189.09411022</c:v>
                </c:pt>
                <c:pt idx="12">
                  <c:v>1189.14720665</c:v>
                </c:pt>
                <c:pt idx="13">
                  <c:v>1189.15737911</c:v>
                </c:pt>
                <c:pt idx="14">
                  <c:v>1189.18657317</c:v>
                </c:pt>
                <c:pt idx="15">
                  <c:v>1189.19164569</c:v>
                </c:pt>
                <c:pt idx="16">
                  <c:v>1189.297479</c:v>
                </c:pt>
                <c:pt idx="17">
                  <c:v>1189.25332676</c:v>
                </c:pt>
                <c:pt idx="18">
                  <c:v>1189.26404712</c:v>
                </c:pt>
                <c:pt idx="19">
                  <c:v>1189.29423729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lifeSpan!$F$1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lifeSpan!$B$2:$B$21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lifeSpan!$F$2:$F$21</c:f>
              <c:numCache>
                <c:formatCode>General</c:formatCode>
                <c:ptCount val="20"/>
                <c:pt idx="0">
                  <c:v>1188.66699729</c:v>
                </c:pt>
                <c:pt idx="1">
                  <c:v>1188.81831669</c:v>
                </c:pt>
                <c:pt idx="2">
                  <c:v>1188.87025008</c:v>
                </c:pt>
                <c:pt idx="3">
                  <c:v>1188.94680369</c:v>
                </c:pt>
                <c:pt idx="4">
                  <c:v>1189.00874121</c:v>
                </c:pt>
                <c:pt idx="5">
                  <c:v>1188.92122458</c:v>
                </c:pt>
                <c:pt idx="6">
                  <c:v>1189.09130223</c:v>
                </c:pt>
                <c:pt idx="7">
                  <c:v>1189.05939882</c:v>
                </c:pt>
                <c:pt idx="8">
                  <c:v>1189.11461394</c:v>
                </c:pt>
                <c:pt idx="9">
                  <c:v>1189.04077988</c:v>
                </c:pt>
                <c:pt idx="10">
                  <c:v>1189.04703693</c:v>
                </c:pt>
                <c:pt idx="11">
                  <c:v>1189.03272132</c:v>
                </c:pt>
                <c:pt idx="12">
                  <c:v>1189.00646378</c:v>
                </c:pt>
                <c:pt idx="13">
                  <c:v>1188.98701043</c:v>
                </c:pt>
                <c:pt idx="14">
                  <c:v>1189.00537267</c:v>
                </c:pt>
                <c:pt idx="15">
                  <c:v>1189.00725495</c:v>
                </c:pt>
                <c:pt idx="16">
                  <c:v>1189.03793951</c:v>
                </c:pt>
                <c:pt idx="17">
                  <c:v>1189.07643583</c:v>
                </c:pt>
                <c:pt idx="18">
                  <c:v>1189.09961241</c:v>
                </c:pt>
                <c:pt idx="19">
                  <c:v>1189.13413337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lifeSpan!$H$1</c:f>
              <c:strCache>
                <c:ptCount val="1"/>
                <c:pt idx="0">
                  <c:v>fanout=10</c:v>
                </c:pt>
              </c:strCache>
            </c:strRef>
          </c:tx>
          <c:val>
            <c:numRef>
              <c:f>lifeSpan!$H$2:$H$21</c:f>
              <c:numCache>
                <c:formatCode>General</c:formatCode>
                <c:ptCount val="20"/>
                <c:pt idx="0">
                  <c:v>1188.21205502</c:v>
                </c:pt>
                <c:pt idx="1">
                  <c:v>1187.90614689</c:v>
                </c:pt>
                <c:pt idx="2">
                  <c:v>1188.17877532</c:v>
                </c:pt>
                <c:pt idx="3">
                  <c:v>1188.47834786</c:v>
                </c:pt>
                <c:pt idx="4">
                  <c:v>1188.40942381</c:v>
                </c:pt>
                <c:pt idx="5">
                  <c:v>1188.57296251</c:v>
                </c:pt>
                <c:pt idx="6">
                  <c:v>1188.74235744</c:v>
                </c:pt>
                <c:pt idx="7">
                  <c:v>1188.80454304</c:v>
                </c:pt>
                <c:pt idx="8">
                  <c:v>1188.63693684</c:v>
                </c:pt>
                <c:pt idx="9">
                  <c:v>1188.73785805</c:v>
                </c:pt>
                <c:pt idx="10">
                  <c:v>1188.71178075</c:v>
                </c:pt>
                <c:pt idx="11">
                  <c:v>1188.83497944</c:v>
                </c:pt>
                <c:pt idx="12">
                  <c:v>1188.9068075</c:v>
                </c:pt>
                <c:pt idx="13">
                  <c:v>1188.81328707</c:v>
                </c:pt>
                <c:pt idx="14">
                  <c:v>1188.91910805</c:v>
                </c:pt>
                <c:pt idx="15">
                  <c:v>1188.99003195</c:v>
                </c:pt>
                <c:pt idx="16">
                  <c:v>1189.01403897</c:v>
                </c:pt>
                <c:pt idx="17">
                  <c:v>1188.98302814</c:v>
                </c:pt>
                <c:pt idx="18">
                  <c:v>1189.01318256</c:v>
                </c:pt>
                <c:pt idx="19">
                  <c:v>1188.98642054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lifeSpan!$E$1</c:f>
              <c:strCache>
                <c:ptCount val="1"/>
                <c:pt idx="0">
                  <c:v>fanout=3</c:v>
                </c:pt>
              </c:strCache>
            </c:strRef>
          </c:tx>
          <c:val>
            <c:numRef>
              <c:f>lifeSpan!$E$2:$E$21</c:f>
              <c:numCache>
                <c:formatCode>General</c:formatCode>
                <c:ptCount val="20"/>
                <c:pt idx="0">
                  <c:v>1189.19753474</c:v>
                </c:pt>
                <c:pt idx="1">
                  <c:v>1189.50859155</c:v>
                </c:pt>
                <c:pt idx="2">
                  <c:v>1189.50168576</c:v>
                </c:pt>
                <c:pt idx="3">
                  <c:v>1189.37645314</c:v>
                </c:pt>
                <c:pt idx="4">
                  <c:v>1189.26837637</c:v>
                </c:pt>
                <c:pt idx="5">
                  <c:v>1189.20945783</c:v>
                </c:pt>
                <c:pt idx="6">
                  <c:v>1189.03768923</c:v>
                </c:pt>
                <c:pt idx="7">
                  <c:v>1189.05471898</c:v>
                </c:pt>
                <c:pt idx="8">
                  <c:v>1189.02789828</c:v>
                </c:pt>
                <c:pt idx="9">
                  <c:v>1189.03621417</c:v>
                </c:pt>
                <c:pt idx="10">
                  <c:v>1189.06178158</c:v>
                </c:pt>
                <c:pt idx="11">
                  <c:v>1189.04806098</c:v>
                </c:pt>
                <c:pt idx="12">
                  <c:v>1189.03211889</c:v>
                </c:pt>
                <c:pt idx="13">
                  <c:v>1189.01384366</c:v>
                </c:pt>
                <c:pt idx="14">
                  <c:v>1189.03152867</c:v>
                </c:pt>
                <c:pt idx="15">
                  <c:v>1189.01343228</c:v>
                </c:pt>
                <c:pt idx="16">
                  <c:v>1189.12131474</c:v>
                </c:pt>
                <c:pt idx="17">
                  <c:v>1189.14848452</c:v>
                </c:pt>
                <c:pt idx="18">
                  <c:v>1189.04042369</c:v>
                </c:pt>
                <c:pt idx="19">
                  <c:v>1189.15924188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97496"/>
        <c:axId val="2086252744"/>
      </c:lineChart>
      <c:catAx>
        <c:axId val="208039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252744"/>
        <c:crosses val="autoZero"/>
        <c:auto val="1"/>
        <c:lblAlgn val="ctr"/>
        <c:lblOffset val="100"/>
        <c:noMultiLvlLbl val="0"/>
      </c:catAx>
      <c:valAx>
        <c:axId val="208625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39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brNum!$C$1</c:f>
              <c:strCache>
                <c:ptCount val="1"/>
                <c:pt idx="0">
                  <c:v>adaptive</c:v>
                </c:pt>
              </c:strCache>
            </c:strRef>
          </c:tx>
          <c:cat>
            <c:numRef>
              <c:f>brNum!$B$2:$B$21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brNum!$C$2:$C$21</c:f>
              <c:numCache>
                <c:formatCode>General</c:formatCode>
                <c:ptCount val="20"/>
                <c:pt idx="0">
                  <c:v>132.8</c:v>
                </c:pt>
                <c:pt idx="1">
                  <c:v>83.7375</c:v>
                </c:pt>
                <c:pt idx="2">
                  <c:v>62.4126984127</c:v>
                </c:pt>
                <c:pt idx="3">
                  <c:v>51.9491525424</c:v>
                </c:pt>
                <c:pt idx="4">
                  <c:v>45.5576923077</c:v>
                </c:pt>
                <c:pt idx="5">
                  <c:v>38.5094339623</c:v>
                </c:pt>
                <c:pt idx="6">
                  <c:v>38.6046511628</c:v>
                </c:pt>
                <c:pt idx="7">
                  <c:v>33.693877551</c:v>
                </c:pt>
                <c:pt idx="8">
                  <c:v>30.4</c:v>
                </c:pt>
                <c:pt idx="9">
                  <c:v>30.119047619</c:v>
                </c:pt>
                <c:pt idx="10">
                  <c:v>29.2</c:v>
                </c:pt>
                <c:pt idx="11">
                  <c:v>26.32</c:v>
                </c:pt>
                <c:pt idx="12">
                  <c:v>26.7608695652</c:v>
                </c:pt>
                <c:pt idx="13">
                  <c:v>25.0</c:v>
                </c:pt>
                <c:pt idx="14">
                  <c:v>24.3</c:v>
                </c:pt>
                <c:pt idx="15">
                  <c:v>20.8717948718</c:v>
                </c:pt>
                <c:pt idx="16">
                  <c:v>22.5882352941</c:v>
                </c:pt>
                <c:pt idx="17">
                  <c:v>19.0344827586</c:v>
                </c:pt>
                <c:pt idx="18">
                  <c:v>15.125</c:v>
                </c:pt>
                <c:pt idx="19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brNum!$D$1</c:f>
              <c:strCache>
                <c:ptCount val="1"/>
                <c:pt idx="0">
                  <c:v>fanout=1</c:v>
                </c:pt>
              </c:strCache>
            </c:strRef>
          </c:tx>
          <c:cat>
            <c:numRef>
              <c:f>brNum!$B$2:$B$21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brNum!$D$2:$D$21</c:f>
              <c:numCache>
                <c:formatCode>General</c:formatCode>
                <c:ptCount val="20"/>
                <c:pt idx="0">
                  <c:v>72.1294117647</c:v>
                </c:pt>
                <c:pt idx="1">
                  <c:v>40.6125</c:v>
                </c:pt>
                <c:pt idx="2">
                  <c:v>30.4285714286</c:v>
                </c:pt>
                <c:pt idx="3">
                  <c:v>24.2372881356</c:v>
                </c:pt>
                <c:pt idx="4">
                  <c:v>22.9615384615</c:v>
                </c:pt>
                <c:pt idx="5">
                  <c:v>18.9622641509</c:v>
                </c:pt>
                <c:pt idx="6">
                  <c:v>18.3488372093</c:v>
                </c:pt>
                <c:pt idx="7">
                  <c:v>16.7551020408</c:v>
                </c:pt>
                <c:pt idx="8">
                  <c:v>15.18</c:v>
                </c:pt>
                <c:pt idx="9">
                  <c:v>15.2380952381</c:v>
                </c:pt>
                <c:pt idx="10">
                  <c:v>13.4833333333</c:v>
                </c:pt>
                <c:pt idx="11">
                  <c:v>13.54</c:v>
                </c:pt>
                <c:pt idx="12">
                  <c:v>12.6739130435</c:v>
                </c:pt>
                <c:pt idx="13">
                  <c:v>11.7272727273</c:v>
                </c:pt>
                <c:pt idx="14">
                  <c:v>11.275</c:v>
                </c:pt>
                <c:pt idx="15">
                  <c:v>10.8461538462</c:v>
                </c:pt>
                <c:pt idx="16">
                  <c:v>10.1470588235</c:v>
                </c:pt>
                <c:pt idx="17">
                  <c:v>9.31034482759</c:v>
                </c:pt>
                <c:pt idx="18">
                  <c:v>7.1875</c:v>
                </c:pt>
                <c:pt idx="19">
                  <c:v>6.92682926829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brNum!$F$1</c:f>
              <c:strCache>
                <c:ptCount val="1"/>
                <c:pt idx="0">
                  <c:v>fanout=5</c:v>
                </c:pt>
              </c:strCache>
            </c:strRef>
          </c:tx>
          <c:cat>
            <c:numRef>
              <c:f>brNum!$B$2:$B$21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brNum!$F$2:$F$21</c:f>
              <c:numCache>
                <c:formatCode>General</c:formatCode>
                <c:ptCount val="20"/>
                <c:pt idx="0">
                  <c:v>173.6</c:v>
                </c:pt>
                <c:pt idx="1">
                  <c:v>112.0</c:v>
                </c:pt>
                <c:pt idx="2">
                  <c:v>85.31746031749999</c:v>
                </c:pt>
                <c:pt idx="3">
                  <c:v>67.8644067797</c:v>
                </c:pt>
                <c:pt idx="4">
                  <c:v>62.7692307692</c:v>
                </c:pt>
                <c:pt idx="5">
                  <c:v>54.7924528302</c:v>
                </c:pt>
                <c:pt idx="6">
                  <c:v>52.3023255814</c:v>
                </c:pt>
                <c:pt idx="7">
                  <c:v>44.6734693878</c:v>
                </c:pt>
                <c:pt idx="8">
                  <c:v>41.06</c:v>
                </c:pt>
                <c:pt idx="9">
                  <c:v>43.3333333333</c:v>
                </c:pt>
                <c:pt idx="10">
                  <c:v>39.1</c:v>
                </c:pt>
                <c:pt idx="11">
                  <c:v>39.32</c:v>
                </c:pt>
                <c:pt idx="12">
                  <c:v>36.6739130435</c:v>
                </c:pt>
                <c:pt idx="13">
                  <c:v>34.6136363636</c:v>
                </c:pt>
                <c:pt idx="14">
                  <c:v>31.8</c:v>
                </c:pt>
                <c:pt idx="15">
                  <c:v>25.5128205128</c:v>
                </c:pt>
                <c:pt idx="16">
                  <c:v>27.7647058824</c:v>
                </c:pt>
                <c:pt idx="17">
                  <c:v>24.724137931</c:v>
                </c:pt>
                <c:pt idx="18">
                  <c:v>22.0625</c:v>
                </c:pt>
                <c:pt idx="19">
                  <c:v>16.487804878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brNum!$H$1</c:f>
              <c:strCache>
                <c:ptCount val="1"/>
                <c:pt idx="0">
                  <c:v>fanout=10</c:v>
                </c:pt>
              </c:strCache>
            </c:strRef>
          </c:tx>
          <c:cat>
            <c:numRef>
              <c:f>brNum!$B$2:$B$21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brNum!$H$2:$H$21</c:f>
              <c:numCache>
                <c:formatCode>General</c:formatCode>
                <c:ptCount val="20"/>
                <c:pt idx="0">
                  <c:v>197.929411765</c:v>
                </c:pt>
                <c:pt idx="1">
                  <c:v>135.2875</c:v>
                </c:pt>
                <c:pt idx="2">
                  <c:v>105.285714286</c:v>
                </c:pt>
                <c:pt idx="3">
                  <c:v>80.2033898305</c:v>
                </c:pt>
                <c:pt idx="4">
                  <c:v>70.4230769231</c:v>
                </c:pt>
                <c:pt idx="5">
                  <c:v>61.7924528302</c:v>
                </c:pt>
                <c:pt idx="6">
                  <c:v>56.7906976744</c:v>
                </c:pt>
                <c:pt idx="7">
                  <c:v>48.0408163265</c:v>
                </c:pt>
                <c:pt idx="8">
                  <c:v>46.24</c:v>
                </c:pt>
                <c:pt idx="9">
                  <c:v>45.2380952381</c:v>
                </c:pt>
                <c:pt idx="10">
                  <c:v>42.1333333333</c:v>
                </c:pt>
                <c:pt idx="11">
                  <c:v>41.68</c:v>
                </c:pt>
                <c:pt idx="12">
                  <c:v>40.5434782609</c:v>
                </c:pt>
                <c:pt idx="13">
                  <c:v>38.7727272727</c:v>
                </c:pt>
                <c:pt idx="14">
                  <c:v>36.25</c:v>
                </c:pt>
                <c:pt idx="15">
                  <c:v>29.9743589744</c:v>
                </c:pt>
                <c:pt idx="16">
                  <c:v>30.2352941176</c:v>
                </c:pt>
                <c:pt idx="17">
                  <c:v>30.4137931034</c:v>
                </c:pt>
                <c:pt idx="18">
                  <c:v>20.28125</c:v>
                </c:pt>
                <c:pt idx="19">
                  <c:v>18.3414634146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brNum!$E$1</c:f>
              <c:strCache>
                <c:ptCount val="1"/>
                <c:pt idx="0">
                  <c:v>fanout=3</c:v>
                </c:pt>
              </c:strCache>
            </c:strRef>
          </c:tx>
          <c:val>
            <c:numRef>
              <c:f>brNum!$E$2:$E$21</c:f>
              <c:numCache>
                <c:formatCode>General</c:formatCode>
                <c:ptCount val="20"/>
                <c:pt idx="0">
                  <c:v>135.270588235</c:v>
                </c:pt>
                <c:pt idx="1">
                  <c:v>81.5625</c:v>
                </c:pt>
                <c:pt idx="2">
                  <c:v>60.6984126984</c:v>
                </c:pt>
                <c:pt idx="3">
                  <c:v>51.1186440678</c:v>
                </c:pt>
                <c:pt idx="4">
                  <c:v>45.5384615385</c:v>
                </c:pt>
                <c:pt idx="5">
                  <c:v>41.0</c:v>
                </c:pt>
                <c:pt idx="6">
                  <c:v>35.8604651163</c:v>
                </c:pt>
                <c:pt idx="7">
                  <c:v>34.2857142857</c:v>
                </c:pt>
                <c:pt idx="8">
                  <c:v>30.14</c:v>
                </c:pt>
                <c:pt idx="9">
                  <c:v>32.0476190476</c:v>
                </c:pt>
                <c:pt idx="10">
                  <c:v>28.9166666667</c:v>
                </c:pt>
                <c:pt idx="11">
                  <c:v>27.58</c:v>
                </c:pt>
                <c:pt idx="12">
                  <c:v>27.2608695652</c:v>
                </c:pt>
                <c:pt idx="13">
                  <c:v>22.4318181818</c:v>
                </c:pt>
                <c:pt idx="14">
                  <c:v>21.8</c:v>
                </c:pt>
                <c:pt idx="15">
                  <c:v>20.0256410256</c:v>
                </c:pt>
                <c:pt idx="16">
                  <c:v>17.5882352941</c:v>
                </c:pt>
                <c:pt idx="17">
                  <c:v>16.4482758621</c:v>
                </c:pt>
                <c:pt idx="18">
                  <c:v>14.90625</c:v>
                </c:pt>
                <c:pt idx="19">
                  <c:v>11.5853658537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brNum!$G$1</c:f>
              <c:strCache>
                <c:ptCount val="1"/>
                <c:pt idx="0">
                  <c:v>fanout = 7</c:v>
                </c:pt>
              </c:strCache>
            </c:strRef>
          </c:tx>
          <c:val>
            <c:numRef>
              <c:f>brNum!$G$2:$G$21</c:f>
              <c:numCache>
                <c:formatCode>General</c:formatCode>
                <c:ptCount val="20"/>
                <c:pt idx="0">
                  <c:v>195.141176471</c:v>
                </c:pt>
                <c:pt idx="1">
                  <c:v>131.3625</c:v>
                </c:pt>
                <c:pt idx="2">
                  <c:v>97.1587301587</c:v>
                </c:pt>
                <c:pt idx="3">
                  <c:v>77.4576271186</c:v>
                </c:pt>
                <c:pt idx="4">
                  <c:v>70.0961538462</c:v>
                </c:pt>
                <c:pt idx="5">
                  <c:v>59.9433962264</c:v>
                </c:pt>
                <c:pt idx="6">
                  <c:v>55.3255813953</c:v>
                </c:pt>
                <c:pt idx="7">
                  <c:v>49.3265306122</c:v>
                </c:pt>
                <c:pt idx="8">
                  <c:v>45.72</c:v>
                </c:pt>
                <c:pt idx="9">
                  <c:v>43.6904761905</c:v>
                </c:pt>
                <c:pt idx="10">
                  <c:v>41.1</c:v>
                </c:pt>
                <c:pt idx="11">
                  <c:v>39.34</c:v>
                </c:pt>
                <c:pt idx="12">
                  <c:v>40.6086956522</c:v>
                </c:pt>
                <c:pt idx="13">
                  <c:v>35.7272727273</c:v>
                </c:pt>
                <c:pt idx="14">
                  <c:v>34.625</c:v>
                </c:pt>
                <c:pt idx="15">
                  <c:v>30.8974358974</c:v>
                </c:pt>
                <c:pt idx="16">
                  <c:v>30.3529411765</c:v>
                </c:pt>
                <c:pt idx="17">
                  <c:v>28.0</c:v>
                </c:pt>
                <c:pt idx="18">
                  <c:v>21.6875</c:v>
                </c:pt>
                <c:pt idx="19">
                  <c:v>18.756097561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48760"/>
        <c:axId val="2081293144"/>
      </c:lineChart>
      <c:catAx>
        <c:axId val="208084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293144"/>
        <c:crosses val="autoZero"/>
        <c:auto val="1"/>
        <c:lblAlgn val="ctr"/>
        <c:lblOffset val="100"/>
        <c:noMultiLvlLbl val="0"/>
      </c:catAx>
      <c:valAx>
        <c:axId val="208129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84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</xdr:row>
      <xdr:rowOff>139700</xdr:rowOff>
    </xdr:from>
    <xdr:to>
      <xdr:col>22</xdr:col>
      <xdr:colOff>762000</xdr:colOff>
      <xdr:row>41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114300</xdr:rowOff>
    </xdr:from>
    <xdr:to>
      <xdr:col>23</xdr:col>
      <xdr:colOff>241300</xdr:colOff>
      <xdr:row>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2</xdr:row>
      <xdr:rowOff>139700</xdr:rowOff>
    </xdr:from>
    <xdr:to>
      <xdr:col>22</xdr:col>
      <xdr:colOff>139700</xdr:colOff>
      <xdr:row>35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673100</xdr:colOff>
      <xdr:row>1</xdr:row>
      <xdr:rowOff>165100</xdr:rowOff>
    </xdr:from>
    <xdr:to>
      <xdr:col>24</xdr:col>
      <xdr:colOff>711200</xdr:colOff>
      <xdr:row>37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0</xdr:row>
      <xdr:rowOff>152400</xdr:rowOff>
    </xdr:from>
    <xdr:to>
      <xdr:col>20</xdr:col>
      <xdr:colOff>444500</xdr:colOff>
      <xdr:row>41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showRuler="0" workbookViewId="0">
      <selection activeCell="H30" sqref="H30"/>
    </sheetView>
  </sheetViews>
  <sheetFormatPr baseColWidth="10" defaultRowHeight="15" x14ac:dyDescent="0"/>
  <cols>
    <col min="9" max="9" width="22.6640625" customWidth="1"/>
    <col min="10" max="10" width="20.83203125" customWidth="1"/>
  </cols>
  <sheetData>
    <row r="1" spans="1:10">
      <c r="A1" t="s">
        <v>13</v>
      </c>
      <c r="B1" t="s">
        <v>14</v>
      </c>
      <c r="C1" t="s">
        <v>1</v>
      </c>
      <c r="D1" t="s">
        <v>0</v>
      </c>
      <c r="E1" s="2" t="s">
        <v>22</v>
      </c>
      <c r="F1" t="s">
        <v>2</v>
      </c>
      <c r="G1" t="s">
        <v>23</v>
      </c>
      <c r="H1" t="s">
        <v>21</v>
      </c>
      <c r="I1" t="s">
        <v>11</v>
      </c>
      <c r="J1" t="s">
        <v>12</v>
      </c>
    </row>
    <row r="2" spans="1:10">
      <c r="A2">
        <v>85</v>
      </c>
      <c r="B2">
        <v>10</v>
      </c>
      <c r="C2">
        <v>7.7515170235299999</v>
      </c>
      <c r="D2" s="1">
        <v>15.311403329399999</v>
      </c>
      <c r="E2" s="1">
        <v>7.8354425647100001</v>
      </c>
      <c r="F2">
        <v>6.065067</v>
      </c>
      <c r="G2">
        <v>5.5086176705899996</v>
      </c>
      <c r="H2" s="1">
        <v>5.4558576941199997</v>
      </c>
      <c r="I2" s="3">
        <f t="shared" ref="I2:I21" si="0">100*(D2-C2)/D2</f>
        <v>49.374222226606612</v>
      </c>
      <c r="J2" s="3">
        <f t="shared" ref="J2:J21" si="1">100*(F2-C2)/F2</f>
        <v>-27.805958673333699</v>
      </c>
    </row>
    <row r="3" spans="1:10">
      <c r="A3">
        <v>80</v>
      </c>
      <c r="B3">
        <v>20</v>
      </c>
      <c r="C3">
        <v>12.573450062499999</v>
      </c>
      <c r="D3" s="1">
        <v>25.358033724999999</v>
      </c>
      <c r="E3" s="1">
        <v>12.882122837500001</v>
      </c>
      <c r="F3">
        <v>9.722953425</v>
      </c>
      <c r="G3">
        <v>8.7472851625000008</v>
      </c>
      <c r="H3" s="1">
        <v>8.6276248500000001</v>
      </c>
      <c r="I3" s="3">
        <f t="shared" si="0"/>
        <v>50.41630514867532</v>
      </c>
      <c r="J3" s="3">
        <f t="shared" si="1"/>
        <v>-29.317189056678004</v>
      </c>
    </row>
    <row r="4" spans="1:10">
      <c r="A4">
        <v>63</v>
      </c>
      <c r="B4">
        <v>30</v>
      </c>
      <c r="C4">
        <v>16.297465841299999</v>
      </c>
      <c r="D4" s="1">
        <v>33.298091809500001</v>
      </c>
      <c r="E4" s="1">
        <v>16.9796790794</v>
      </c>
      <c r="F4">
        <v>12.0034466032</v>
      </c>
      <c r="G4">
        <v>10.9993069841</v>
      </c>
      <c r="H4" s="1">
        <v>10.639101936499999</v>
      </c>
      <c r="I4" s="3">
        <f t="shared" si="0"/>
        <v>51.055856490099821</v>
      </c>
      <c r="J4" s="3">
        <f t="shared" si="1"/>
        <v>-35.773218976583401</v>
      </c>
    </row>
    <row r="5" spans="1:10">
      <c r="A5">
        <v>59</v>
      </c>
      <c r="B5">
        <v>40</v>
      </c>
      <c r="C5">
        <v>20.755308220300002</v>
      </c>
      <c r="D5" s="1">
        <v>43.267866406800003</v>
      </c>
      <c r="E5" s="1">
        <v>20.7024216949</v>
      </c>
      <c r="F5">
        <v>16.629840999999999</v>
      </c>
      <c r="G5">
        <v>14.5313094237</v>
      </c>
      <c r="H5" s="1">
        <v>14.5978272034</v>
      </c>
      <c r="I5" s="3">
        <f t="shared" si="0"/>
        <v>52.030663991700578</v>
      </c>
      <c r="J5" s="3">
        <f t="shared" si="1"/>
        <v>-24.807616743299008</v>
      </c>
    </row>
    <row r="6" spans="1:10">
      <c r="A6">
        <v>52</v>
      </c>
      <c r="B6">
        <v>50</v>
      </c>
      <c r="C6">
        <v>22.924347076899998</v>
      </c>
      <c r="D6" s="1">
        <v>43.703355999999999</v>
      </c>
      <c r="E6" s="1">
        <v>23.014198038499998</v>
      </c>
      <c r="F6">
        <v>17.009447923100002</v>
      </c>
      <c r="G6">
        <v>15.281520480799999</v>
      </c>
      <c r="H6" s="1">
        <v>14.999034461500001</v>
      </c>
      <c r="I6" s="3">
        <f t="shared" si="0"/>
        <v>47.545568178105135</v>
      </c>
      <c r="J6" s="3">
        <f t="shared" si="1"/>
        <v>-34.774198319318508</v>
      </c>
    </row>
    <row r="7" spans="1:10">
      <c r="A7">
        <v>53</v>
      </c>
      <c r="B7">
        <v>60</v>
      </c>
      <c r="C7">
        <v>28.379071962299999</v>
      </c>
      <c r="D7" s="1">
        <v>56.065375830199997</v>
      </c>
      <c r="E7" s="1">
        <v>25.3572699811</v>
      </c>
      <c r="F7">
        <v>19.2866549811</v>
      </c>
      <c r="G7">
        <v>19.804482132099999</v>
      </c>
      <c r="H7" s="1">
        <v>17.295594999999999</v>
      </c>
      <c r="I7" s="3">
        <f t="shared" si="0"/>
        <v>49.382178319380102</v>
      </c>
      <c r="J7" s="3">
        <f t="shared" si="1"/>
        <v>-47.143566316243707</v>
      </c>
    </row>
    <row r="8" spans="1:10">
      <c r="A8">
        <v>43</v>
      </c>
      <c r="B8">
        <v>70</v>
      </c>
      <c r="C8">
        <v>26.278850139500001</v>
      </c>
      <c r="D8" s="1">
        <v>53.763669767400003</v>
      </c>
      <c r="E8" s="1">
        <v>28.034557488400001</v>
      </c>
      <c r="F8">
        <v>19.526588581399999</v>
      </c>
      <c r="G8">
        <v>18.532978930199999</v>
      </c>
      <c r="H8" s="1">
        <v>18.607533814</v>
      </c>
      <c r="I8" s="3">
        <f t="shared" si="0"/>
        <v>51.121546849031546</v>
      </c>
      <c r="J8" s="3">
        <f t="shared" si="1"/>
        <v>-34.579832160400265</v>
      </c>
    </row>
    <row r="9" spans="1:10">
      <c r="A9">
        <v>49</v>
      </c>
      <c r="B9">
        <v>80</v>
      </c>
      <c r="C9">
        <v>33.009101061199999</v>
      </c>
      <c r="D9" s="1">
        <v>62.072077612199998</v>
      </c>
      <c r="E9" s="1">
        <v>30.734135326499999</v>
      </c>
      <c r="F9">
        <v>23.869375653100001</v>
      </c>
      <c r="G9">
        <v>22.4793562041</v>
      </c>
      <c r="H9" s="1">
        <v>22.635131755100002</v>
      </c>
      <c r="I9" s="3">
        <f t="shared" si="0"/>
        <v>46.821336853863897</v>
      </c>
      <c r="J9" s="3">
        <f t="shared" si="1"/>
        <v>-38.290592686336097</v>
      </c>
    </row>
    <row r="10" spans="1:10">
      <c r="A10">
        <v>50</v>
      </c>
      <c r="B10">
        <v>90</v>
      </c>
      <c r="C10">
        <v>36.671283780000003</v>
      </c>
      <c r="D10" s="1">
        <v>67.314030239999994</v>
      </c>
      <c r="E10" s="1">
        <v>35.0866921</v>
      </c>
      <c r="F10">
        <v>27.764289380000001</v>
      </c>
      <c r="G10">
        <v>23.078620239999999</v>
      </c>
      <c r="H10" s="1">
        <v>22.78315302</v>
      </c>
      <c r="I10" s="3">
        <f t="shared" si="0"/>
        <v>45.522079647804482</v>
      </c>
      <c r="J10" s="3">
        <f t="shared" si="1"/>
        <v>-32.080757688745862</v>
      </c>
    </row>
    <row r="11" spans="1:10">
      <c r="A11">
        <v>42</v>
      </c>
      <c r="B11">
        <v>100</v>
      </c>
      <c r="C11">
        <v>35.536725238099997</v>
      </c>
      <c r="D11" s="1">
        <v>65.401791595199995</v>
      </c>
      <c r="E11" s="1">
        <v>32.535654904799998</v>
      </c>
      <c r="F11">
        <v>24.1262380714</v>
      </c>
      <c r="G11">
        <v>23.630113595200001</v>
      </c>
      <c r="H11" s="1">
        <v>22.629579214300001</v>
      </c>
      <c r="I11" s="3">
        <f t="shared" si="0"/>
        <v>45.663988139572425</v>
      </c>
      <c r="J11" s="3">
        <f t="shared" si="1"/>
        <v>-47.294929001908287</v>
      </c>
    </row>
    <row r="12" spans="1:10">
      <c r="A12">
        <v>60</v>
      </c>
      <c r="B12">
        <v>110</v>
      </c>
      <c r="C12">
        <v>34.304937866700001</v>
      </c>
      <c r="D12" s="1">
        <v>77.742217133300002</v>
      </c>
      <c r="E12" s="1">
        <v>35.832079800000002</v>
      </c>
      <c r="F12">
        <v>27.2028809</v>
      </c>
      <c r="G12">
        <v>25.1655552</v>
      </c>
      <c r="H12" s="1">
        <v>27.506504233299999</v>
      </c>
      <c r="I12" s="3">
        <f t="shared" si="0"/>
        <v>55.873476301969433</v>
      </c>
      <c r="J12" s="3">
        <f t="shared" si="1"/>
        <v>-26.107738341419569</v>
      </c>
    </row>
    <row r="13" spans="1:10">
      <c r="A13">
        <v>50</v>
      </c>
      <c r="B13">
        <v>120</v>
      </c>
      <c r="C13">
        <v>42.210013060000001</v>
      </c>
      <c r="D13" s="1">
        <v>77.282915779999996</v>
      </c>
      <c r="E13" s="1">
        <v>41.469756859999997</v>
      </c>
      <c r="F13">
        <v>27.122194440000001</v>
      </c>
      <c r="G13">
        <v>30.565355279999999</v>
      </c>
      <c r="H13" s="1">
        <v>24.587818760000001</v>
      </c>
      <c r="I13" s="3">
        <f t="shared" si="0"/>
        <v>45.382478606062755</v>
      </c>
      <c r="J13" s="3">
        <f t="shared" si="1"/>
        <v>-55.629048207649383</v>
      </c>
    </row>
    <row r="14" spans="1:10">
      <c r="A14">
        <v>46</v>
      </c>
      <c r="B14">
        <v>130</v>
      </c>
      <c r="C14">
        <v>37.454471956500001</v>
      </c>
      <c r="D14" s="1">
        <v>87.166827282599996</v>
      </c>
      <c r="E14" s="1">
        <v>39.195380282599999</v>
      </c>
      <c r="F14">
        <v>28.924934565200001</v>
      </c>
      <c r="G14">
        <v>27.399884652200001</v>
      </c>
      <c r="H14" s="1">
        <v>25.8987398696</v>
      </c>
      <c r="I14" s="3">
        <f t="shared" si="0"/>
        <v>57.0312776957335</v>
      </c>
      <c r="J14" s="3">
        <f t="shared" si="1"/>
        <v>-29.488527872287765</v>
      </c>
    </row>
    <row r="15" spans="1:10">
      <c r="A15">
        <v>44</v>
      </c>
      <c r="B15">
        <v>140</v>
      </c>
      <c r="C15">
        <v>46.798248136399998</v>
      </c>
      <c r="D15" s="1">
        <v>92.150313909100007</v>
      </c>
      <c r="E15" s="1">
        <v>70.168683454499998</v>
      </c>
      <c r="F15">
        <v>36.263276272699997</v>
      </c>
      <c r="G15">
        <v>30.597674977299999</v>
      </c>
      <c r="H15" s="1">
        <v>27.148021931799999</v>
      </c>
      <c r="I15" s="3">
        <f t="shared" si="0"/>
        <v>49.21531338182605</v>
      </c>
      <c r="J15" s="3">
        <f t="shared" si="1"/>
        <v>-29.051351522893203</v>
      </c>
    </row>
    <row r="16" spans="1:10">
      <c r="A16">
        <v>40</v>
      </c>
      <c r="B16">
        <v>150</v>
      </c>
      <c r="C16">
        <v>86.642933900000003</v>
      </c>
      <c r="D16" s="1">
        <v>140.3640317</v>
      </c>
      <c r="E16" s="1">
        <v>97.192498299999997</v>
      </c>
      <c r="F16">
        <v>78.826459249999999</v>
      </c>
      <c r="G16">
        <v>83.124323325000006</v>
      </c>
      <c r="H16" s="1">
        <v>74.375883849999994</v>
      </c>
      <c r="I16" s="3">
        <f t="shared" si="0"/>
        <v>38.272695041147067</v>
      </c>
      <c r="J16" s="3">
        <f t="shared" si="1"/>
        <v>-9.9160544877575525</v>
      </c>
    </row>
    <row r="17" spans="1:10">
      <c r="A17">
        <v>39</v>
      </c>
      <c r="B17">
        <v>160</v>
      </c>
      <c r="C17">
        <v>124.71643753799999</v>
      </c>
      <c r="D17" s="1">
        <v>155.06813010299999</v>
      </c>
      <c r="E17" s="1">
        <v>122.16287305100001</v>
      </c>
      <c r="F17">
        <v>119.916804282</v>
      </c>
      <c r="G17">
        <v>103.034953436</v>
      </c>
      <c r="H17" s="1">
        <v>107.025897</v>
      </c>
      <c r="I17" s="3">
        <f t="shared" si="0"/>
        <v>19.573133786316806</v>
      </c>
      <c r="J17" s="3">
        <f t="shared" si="1"/>
        <v>-4.0024692825477812</v>
      </c>
    </row>
    <row r="18" spans="1:10">
      <c r="A18">
        <v>34</v>
      </c>
      <c r="B18">
        <v>170</v>
      </c>
      <c r="C18">
        <v>99.880976323499993</v>
      </c>
      <c r="D18" s="1">
        <v>168.53333064700001</v>
      </c>
      <c r="E18" s="1">
        <v>128.33916255899999</v>
      </c>
      <c r="F18">
        <v>97.278844941200006</v>
      </c>
      <c r="G18">
        <v>94.093938382399998</v>
      </c>
      <c r="H18" s="1">
        <v>116.51778220600001</v>
      </c>
      <c r="I18" s="3">
        <f t="shared" si="0"/>
        <v>40.735179243146391</v>
      </c>
      <c r="J18" s="3">
        <f t="shared" si="1"/>
        <v>-2.6749201060855934</v>
      </c>
    </row>
    <row r="19" spans="1:10">
      <c r="A19">
        <v>29</v>
      </c>
      <c r="B19">
        <v>180</v>
      </c>
      <c r="C19">
        <v>154.77732248300001</v>
      </c>
      <c r="D19" s="1">
        <v>188.19124037899999</v>
      </c>
      <c r="E19" s="1">
        <v>158.68017637899999</v>
      </c>
      <c r="F19">
        <v>148.01189972399999</v>
      </c>
      <c r="G19">
        <v>134.244859241</v>
      </c>
      <c r="H19" s="1">
        <v>128.339287517</v>
      </c>
      <c r="I19" s="3">
        <f t="shared" si="0"/>
        <v>17.75529925234958</v>
      </c>
      <c r="J19" s="3">
        <f t="shared" si="1"/>
        <v>-4.5708640802635481</v>
      </c>
    </row>
    <row r="20" spans="1:10">
      <c r="A20">
        <v>32</v>
      </c>
      <c r="B20">
        <v>190</v>
      </c>
      <c r="C20">
        <v>284.869853406</v>
      </c>
      <c r="D20" s="1">
        <v>329.61024840599998</v>
      </c>
      <c r="E20" s="1">
        <v>296.01434631199999</v>
      </c>
      <c r="F20">
        <v>275.281929031</v>
      </c>
      <c r="G20">
        <v>279.53143125000003</v>
      </c>
      <c r="H20" s="1">
        <v>275.31249624999998</v>
      </c>
      <c r="I20" s="3">
        <f t="shared" si="0"/>
        <v>13.573726914246505</v>
      </c>
      <c r="J20" s="3">
        <f t="shared" si="1"/>
        <v>-3.4829472492981135</v>
      </c>
    </row>
    <row r="21" spans="1:10">
      <c r="A21">
        <v>41</v>
      </c>
      <c r="B21">
        <v>200</v>
      </c>
      <c r="C21">
        <v>347.06430941500003</v>
      </c>
      <c r="D21" s="1">
        <v>420.61286190200002</v>
      </c>
      <c r="E21" s="1">
        <v>369.223865488</v>
      </c>
      <c r="F21">
        <v>346.89720070700002</v>
      </c>
      <c r="G21">
        <v>354.66970341500001</v>
      </c>
      <c r="H21" s="1">
        <v>345.00172192700001</v>
      </c>
      <c r="I21" s="3">
        <f t="shared" si="0"/>
        <v>17.486044567067072</v>
      </c>
      <c r="J21" s="3">
        <f t="shared" si="1"/>
        <v>-4.817240025558632E-2</v>
      </c>
    </row>
    <row r="22" spans="1:10">
      <c r="B22" t="s">
        <v>10</v>
      </c>
      <c r="I22" s="3">
        <f>AVERAGE(I2:I21)</f>
        <v>42.191618531735251</v>
      </c>
      <c r="J22" s="3">
        <f>AVERAGE(J2:J21)</f>
        <v>-25.841997658665246</v>
      </c>
    </row>
    <row r="23" spans="1:10">
      <c r="C23" t="s">
        <v>3</v>
      </c>
    </row>
    <row r="24" spans="1:10">
      <c r="C24" t="s">
        <v>4</v>
      </c>
    </row>
    <row r="26" spans="1:10" ht="21">
      <c r="A26" s="4" t="s">
        <v>16</v>
      </c>
    </row>
    <row r="28" spans="1:10">
      <c r="A28" t="s">
        <v>17</v>
      </c>
      <c r="C28">
        <v>85</v>
      </c>
    </row>
    <row r="29" spans="1:10">
      <c r="A29" t="s">
        <v>18</v>
      </c>
      <c r="C29">
        <v>10</v>
      </c>
    </row>
    <row r="30" spans="1:10">
      <c r="A30" t="s">
        <v>15</v>
      </c>
      <c r="C30">
        <v>0.5</v>
      </c>
    </row>
    <row r="31" spans="1:10">
      <c r="A31" t="s">
        <v>19</v>
      </c>
      <c r="C31">
        <v>98</v>
      </c>
    </row>
    <row r="33" spans="1:1">
      <c r="A33" t="s">
        <v>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Ruler="0" topLeftCell="H1" workbookViewId="0">
      <selection activeCell="G2" sqref="G2:G21"/>
    </sheetView>
  </sheetViews>
  <sheetFormatPr baseColWidth="10" defaultRowHeight="15" x14ac:dyDescent="0"/>
  <cols>
    <col min="9" max="9" width="22" customWidth="1"/>
    <col min="10" max="10" width="20.83203125" customWidth="1"/>
  </cols>
  <sheetData>
    <row r="1" spans="1:10">
      <c r="A1" s="2" t="s">
        <v>13</v>
      </c>
      <c r="B1" s="2" t="s">
        <v>14</v>
      </c>
      <c r="C1" s="2" t="s">
        <v>1</v>
      </c>
      <c r="D1" s="2" t="s">
        <v>0</v>
      </c>
      <c r="E1" s="2" t="s">
        <v>22</v>
      </c>
      <c r="F1" s="2" t="s">
        <v>2</v>
      </c>
      <c r="G1" s="2" t="s">
        <v>23</v>
      </c>
      <c r="H1" s="2" t="s">
        <v>21</v>
      </c>
      <c r="I1" t="s">
        <v>11</v>
      </c>
      <c r="J1" t="s">
        <v>12</v>
      </c>
    </row>
    <row r="2" spans="1:10">
      <c r="A2" s="2">
        <v>85</v>
      </c>
      <c r="B2">
        <v>10</v>
      </c>
      <c r="C2">
        <v>9.4853670235299994</v>
      </c>
      <c r="D2" s="1">
        <v>11.984328764700001</v>
      </c>
      <c r="E2" s="1">
        <v>9.3140232470599997</v>
      </c>
      <c r="F2">
        <v>9.5721112705899998</v>
      </c>
      <c r="G2">
        <v>9.9903425647099997</v>
      </c>
      <c r="H2" s="1">
        <v>10.0374531529</v>
      </c>
      <c r="I2" s="3">
        <f t="shared" ref="I2:I21" si="0">100*(D2-C2)/D2</f>
        <v>20.851912445282093</v>
      </c>
      <c r="J2" s="3">
        <f t="shared" ref="J2:J21" si="1">100*(F2-C2)/F2</f>
        <v>0.90621854059009177</v>
      </c>
    </row>
    <row r="3" spans="1:10">
      <c r="A3" s="2">
        <v>80</v>
      </c>
      <c r="B3">
        <v>20</v>
      </c>
      <c r="C3">
        <v>12.891776925</v>
      </c>
      <c r="D3" s="1">
        <v>19.010471187499999</v>
      </c>
      <c r="E3" s="1">
        <v>12.7702373875</v>
      </c>
      <c r="F3">
        <v>12.170016974999999</v>
      </c>
      <c r="G3">
        <v>12.359286962500001</v>
      </c>
      <c r="H3" s="1">
        <v>12.607595249999999</v>
      </c>
      <c r="I3" s="3">
        <f t="shared" si="0"/>
        <v>32.185915867899361</v>
      </c>
      <c r="J3" s="3">
        <f t="shared" si="1"/>
        <v>-5.9306404541806392</v>
      </c>
    </row>
    <row r="4" spans="1:10">
      <c r="A4" s="2">
        <v>63</v>
      </c>
      <c r="B4">
        <v>30</v>
      </c>
      <c r="C4">
        <v>15.5019521746</v>
      </c>
      <c r="D4" s="1">
        <v>24.544575269799999</v>
      </c>
      <c r="E4" s="1">
        <v>15.6821738889</v>
      </c>
      <c r="F4">
        <v>13.741708603199999</v>
      </c>
      <c r="G4">
        <v>13.8874331587</v>
      </c>
      <c r="H4" s="1">
        <v>14.085577666700001</v>
      </c>
      <c r="I4" s="3">
        <f t="shared" si="0"/>
        <v>36.84163606744572</v>
      </c>
      <c r="J4" s="3">
        <f t="shared" si="1"/>
        <v>-12.809495691024159</v>
      </c>
    </row>
    <row r="5" spans="1:10">
      <c r="A5" s="2">
        <v>59</v>
      </c>
      <c r="B5">
        <v>40</v>
      </c>
      <c r="C5">
        <v>18.657126627099998</v>
      </c>
      <c r="D5" s="1">
        <v>31.483274813600001</v>
      </c>
      <c r="E5" s="1">
        <v>18.293992779700002</v>
      </c>
      <c r="F5">
        <v>17.014072220300001</v>
      </c>
      <c r="G5">
        <v>16.386985237299999</v>
      </c>
      <c r="H5" s="1">
        <v>16.842461457599999</v>
      </c>
      <c r="I5" s="3">
        <f t="shared" si="0"/>
        <v>40.739561759183388</v>
      </c>
      <c r="J5" s="3">
        <f t="shared" si="1"/>
        <v>-9.6570320469171396</v>
      </c>
    </row>
    <row r="6" spans="1:10">
      <c r="A6" s="2">
        <v>52</v>
      </c>
      <c r="B6">
        <v>50</v>
      </c>
      <c r="C6">
        <v>20.053451980799998</v>
      </c>
      <c r="D6" s="1">
        <v>31.761179846200001</v>
      </c>
      <c r="E6" s="1">
        <v>19.861770634599999</v>
      </c>
      <c r="F6">
        <v>17.1983990385</v>
      </c>
      <c r="G6">
        <v>16.921901826900001</v>
      </c>
      <c r="H6" s="1">
        <v>17.375363615400001</v>
      </c>
      <c r="I6" s="3">
        <f t="shared" si="0"/>
        <v>36.861753631613745</v>
      </c>
      <c r="J6" s="3">
        <f t="shared" si="1"/>
        <v>-16.600690191620355</v>
      </c>
    </row>
    <row r="7" spans="1:10">
      <c r="A7" s="2">
        <v>53</v>
      </c>
      <c r="B7">
        <v>60</v>
      </c>
      <c r="C7">
        <v>23.9709678113</v>
      </c>
      <c r="D7" s="1">
        <v>40.396826377399996</v>
      </c>
      <c r="E7" s="1">
        <v>21.457856283000002</v>
      </c>
      <c r="F7">
        <v>18.848315716999998</v>
      </c>
      <c r="G7">
        <v>20.164788981099999</v>
      </c>
      <c r="H7" s="1">
        <v>18.9878593774</v>
      </c>
      <c r="I7" s="3">
        <f t="shared" si="0"/>
        <v>40.661259903548867</v>
      </c>
      <c r="J7" s="3">
        <f t="shared" si="1"/>
        <v>-27.178301611743965</v>
      </c>
    </row>
    <row r="8" spans="1:10">
      <c r="A8" s="2">
        <v>43</v>
      </c>
      <c r="B8">
        <v>70</v>
      </c>
      <c r="C8">
        <v>22.529325581399998</v>
      </c>
      <c r="D8" s="1">
        <v>38.784514441900001</v>
      </c>
      <c r="E8" s="1">
        <v>23.364799651199998</v>
      </c>
      <c r="F8">
        <v>19.034457302300002</v>
      </c>
      <c r="G8">
        <v>19.206126720899999</v>
      </c>
      <c r="H8" s="1">
        <v>19.801996813999999</v>
      </c>
      <c r="I8" s="3">
        <f t="shared" si="0"/>
        <v>41.911544064450283</v>
      </c>
      <c r="J8" s="3">
        <f t="shared" si="1"/>
        <v>-18.360745586782237</v>
      </c>
    </row>
    <row r="9" spans="1:10">
      <c r="A9" s="2">
        <v>49</v>
      </c>
      <c r="B9">
        <v>80</v>
      </c>
      <c r="C9">
        <v>27.178877918400001</v>
      </c>
      <c r="D9" s="1">
        <v>44.462091877600002</v>
      </c>
      <c r="E9" s="1">
        <v>25.195219142900001</v>
      </c>
      <c r="F9">
        <v>22.018042408199999</v>
      </c>
      <c r="G9">
        <v>21.940203346899999</v>
      </c>
      <c r="H9" s="1">
        <v>22.577124979600001</v>
      </c>
      <c r="I9" s="3">
        <f t="shared" si="0"/>
        <v>38.871796690940862</v>
      </c>
      <c r="J9" s="3">
        <f t="shared" si="1"/>
        <v>-23.439120583571928</v>
      </c>
    </row>
    <row r="10" spans="1:10">
      <c r="A10" s="2">
        <v>50</v>
      </c>
      <c r="B10">
        <v>90</v>
      </c>
      <c r="C10">
        <v>29.852712660000002</v>
      </c>
      <c r="D10" s="1">
        <v>48.15238308</v>
      </c>
      <c r="E10" s="1">
        <v>28.299039</v>
      </c>
      <c r="F10">
        <v>24.824212939999999</v>
      </c>
      <c r="G10">
        <v>22.415591460000002</v>
      </c>
      <c r="H10" s="1">
        <v>22.807060719999999</v>
      </c>
      <c r="I10" s="3">
        <f t="shared" si="0"/>
        <v>38.00366513448995</v>
      </c>
      <c r="J10" s="3">
        <f t="shared" si="1"/>
        <v>-20.256431622440001</v>
      </c>
    </row>
    <row r="11" spans="1:10">
      <c r="A11" s="2">
        <v>42</v>
      </c>
      <c r="B11">
        <v>100</v>
      </c>
      <c r="C11">
        <v>29.114455023800001</v>
      </c>
      <c r="D11" s="1">
        <v>46.779468047599998</v>
      </c>
      <c r="E11" s="1">
        <v>26.505072309500001</v>
      </c>
      <c r="F11">
        <v>22.229506571400002</v>
      </c>
      <c r="G11">
        <v>22.808011023799999</v>
      </c>
      <c r="H11" s="1">
        <v>22.654596714299998</v>
      </c>
      <c r="I11" s="3">
        <f t="shared" si="0"/>
        <v>37.76232129408811</v>
      </c>
      <c r="J11" s="3">
        <f t="shared" si="1"/>
        <v>-30.972115509113571</v>
      </c>
    </row>
    <row r="12" spans="1:10">
      <c r="A12" s="2">
        <v>60</v>
      </c>
      <c r="B12">
        <v>110</v>
      </c>
      <c r="C12">
        <v>28.1412002667</v>
      </c>
      <c r="D12" s="1">
        <v>55.31009435</v>
      </c>
      <c r="E12" s="1">
        <v>28.8121124167</v>
      </c>
      <c r="F12">
        <v>24.440446166699999</v>
      </c>
      <c r="G12">
        <v>23.907948699999999</v>
      </c>
      <c r="H12" s="1">
        <v>26.17959355</v>
      </c>
      <c r="I12" s="3">
        <f t="shared" si="0"/>
        <v>49.12104092858052</v>
      </c>
      <c r="J12" s="3">
        <f t="shared" si="1"/>
        <v>-15.141925293664492</v>
      </c>
    </row>
    <row r="13" spans="1:10">
      <c r="A13" s="2">
        <v>50</v>
      </c>
      <c r="B13">
        <v>120</v>
      </c>
      <c r="C13">
        <v>33.874361499999999</v>
      </c>
      <c r="D13" s="1">
        <v>55.054671839999997</v>
      </c>
      <c r="E13" s="1">
        <v>32.799233299999997</v>
      </c>
      <c r="F13">
        <v>24.354908779999999</v>
      </c>
      <c r="G13">
        <v>27.700022279999999</v>
      </c>
      <c r="H13" s="1">
        <v>24.059726139999999</v>
      </c>
      <c r="I13" s="3">
        <f t="shared" si="0"/>
        <v>38.471413291780685</v>
      </c>
      <c r="J13" s="3">
        <f t="shared" si="1"/>
        <v>-39.086382158069412</v>
      </c>
    </row>
    <row r="14" spans="1:10">
      <c r="A14" s="2">
        <v>46</v>
      </c>
      <c r="B14">
        <v>130</v>
      </c>
      <c r="C14">
        <v>30.4043941087</v>
      </c>
      <c r="D14" s="1">
        <v>61.823556500000002</v>
      </c>
      <c r="E14" s="1">
        <v>31.1738640652</v>
      </c>
      <c r="F14">
        <v>25.6292834783</v>
      </c>
      <c r="G14">
        <v>25.460869739100001</v>
      </c>
      <c r="H14" s="1">
        <v>25.022844847799998</v>
      </c>
      <c r="I14" s="3">
        <f t="shared" si="0"/>
        <v>50.820697109685042</v>
      </c>
      <c r="J14" s="3">
        <f t="shared" si="1"/>
        <v>-18.631463631993569</v>
      </c>
    </row>
    <row r="15" spans="1:10">
      <c r="A15" s="2">
        <v>44</v>
      </c>
      <c r="B15">
        <v>140</v>
      </c>
      <c r="C15">
        <v>37.061877250000002</v>
      </c>
      <c r="D15" s="1">
        <v>65.388790181800005</v>
      </c>
      <c r="E15" s="1">
        <v>53.079287045500003</v>
      </c>
      <c r="F15">
        <v>30.836565772699998</v>
      </c>
      <c r="G15">
        <v>27.759153409100001</v>
      </c>
      <c r="H15" s="1">
        <v>25.907285431799998</v>
      </c>
      <c r="I15" s="3">
        <f t="shared" si="0"/>
        <v>43.320747872904334</v>
      </c>
      <c r="J15" s="3">
        <f t="shared" si="1"/>
        <v>-20.188082950570816</v>
      </c>
    </row>
    <row r="16" spans="1:10">
      <c r="A16" s="2">
        <v>40</v>
      </c>
      <c r="B16">
        <v>150</v>
      </c>
      <c r="C16">
        <v>65.168810949999994</v>
      </c>
      <c r="D16" s="1">
        <v>98.838345200000006</v>
      </c>
      <c r="E16" s="1">
        <v>71.845355150000003</v>
      </c>
      <c r="F16">
        <v>60.776413550000001</v>
      </c>
      <c r="G16">
        <v>64.696711699999994</v>
      </c>
      <c r="H16" s="1">
        <v>59.187172099999998</v>
      </c>
      <c r="I16" s="3">
        <f t="shared" si="0"/>
        <v>34.065254918897615</v>
      </c>
      <c r="J16" s="3">
        <f t="shared" si="1"/>
        <v>-7.2271414903191387</v>
      </c>
    </row>
    <row r="17" spans="1:10">
      <c r="A17" s="2">
        <v>39</v>
      </c>
      <c r="B17">
        <v>160</v>
      </c>
      <c r="C17">
        <v>92.004106461500001</v>
      </c>
      <c r="D17" s="1">
        <v>109.475767641</v>
      </c>
      <c r="E17" s="1">
        <v>89.674693820499996</v>
      </c>
      <c r="F17">
        <v>89.803035615400006</v>
      </c>
      <c r="G17">
        <v>78.911095974399998</v>
      </c>
      <c r="H17" s="1">
        <v>82.340667999999994</v>
      </c>
      <c r="I17" s="3">
        <f t="shared" si="0"/>
        <v>15.959386772051877</v>
      </c>
      <c r="J17" s="3">
        <f t="shared" si="1"/>
        <v>-2.4509982663910539</v>
      </c>
    </row>
    <row r="18" spans="1:10">
      <c r="A18" s="2">
        <v>34</v>
      </c>
      <c r="B18">
        <v>170</v>
      </c>
      <c r="C18">
        <v>74.450334558799995</v>
      </c>
      <c r="D18" s="1">
        <v>118.703688353</v>
      </c>
      <c r="E18" s="1">
        <v>93.783312499999994</v>
      </c>
      <c r="F18">
        <v>73.796755294099995</v>
      </c>
      <c r="G18">
        <v>72.502577000000002</v>
      </c>
      <c r="H18" s="1">
        <v>88.850296058799998</v>
      </c>
      <c r="I18" s="3">
        <f t="shared" si="0"/>
        <v>37.280521277990765</v>
      </c>
      <c r="J18" s="3">
        <f t="shared" si="1"/>
        <v>-0.88564769832401102</v>
      </c>
    </row>
    <row r="19" spans="1:10">
      <c r="A19" s="2">
        <v>29</v>
      </c>
      <c r="B19">
        <v>180</v>
      </c>
      <c r="C19">
        <v>112.92118210300001</v>
      </c>
      <c r="D19" s="1">
        <v>131.869941931</v>
      </c>
      <c r="E19" s="1">
        <v>114.902528448</v>
      </c>
      <c r="F19">
        <v>109.20049337899999</v>
      </c>
      <c r="G19">
        <v>100.489792517</v>
      </c>
      <c r="H19" s="1">
        <v>96.878674758599999</v>
      </c>
      <c r="I19" s="3">
        <f t="shared" si="0"/>
        <v>14.369278965721238</v>
      </c>
      <c r="J19" s="3">
        <f t="shared" si="1"/>
        <v>-3.4072087120400565</v>
      </c>
    </row>
    <row r="20" spans="1:10">
      <c r="A20" s="2">
        <v>32</v>
      </c>
      <c r="B20">
        <v>190</v>
      </c>
      <c r="C20">
        <v>204.99945578099999</v>
      </c>
      <c r="D20" s="1">
        <v>230.856470406</v>
      </c>
      <c r="E20" s="1">
        <v>211.513650625</v>
      </c>
      <c r="F20">
        <v>199.083109906</v>
      </c>
      <c r="G20">
        <v>203.14914396899999</v>
      </c>
      <c r="H20" s="1">
        <v>200.72635525000001</v>
      </c>
      <c r="I20" s="3">
        <f t="shared" si="0"/>
        <v>11.200472128646032</v>
      </c>
      <c r="J20" s="3">
        <f t="shared" si="1"/>
        <v>-2.9717969936241602</v>
      </c>
    </row>
    <row r="21" spans="1:10">
      <c r="A21" s="2">
        <v>41</v>
      </c>
      <c r="B21">
        <v>200</v>
      </c>
      <c r="C21">
        <v>249.02347568299999</v>
      </c>
      <c r="D21" s="1">
        <v>294.76212917100003</v>
      </c>
      <c r="E21" s="1">
        <v>263.12757461000001</v>
      </c>
      <c r="F21">
        <v>249.64176704900001</v>
      </c>
      <c r="G21">
        <v>256.01893661000003</v>
      </c>
      <c r="H21" s="1">
        <v>250.094081268</v>
      </c>
      <c r="I21" s="3">
        <f t="shared" si="0"/>
        <v>15.517140419848753</v>
      </c>
      <c r="J21" s="3">
        <f t="shared" si="1"/>
        <v>0.24767144268717797</v>
      </c>
    </row>
    <row r="22" spans="1:10">
      <c r="B22" t="s">
        <v>10</v>
      </c>
      <c r="I22" s="3">
        <f>AVERAGE(I2:I21)</f>
        <v>33.740866027252459</v>
      </c>
      <c r="J22" s="3">
        <f>AVERAGE(J2:J21)</f>
        <v>-13.702066525455672</v>
      </c>
    </row>
    <row r="23" spans="1:10">
      <c r="I23" t="s">
        <v>5</v>
      </c>
      <c r="J23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Ruler="0" workbookViewId="0">
      <selection activeCell="E43" sqref="E43:E44"/>
    </sheetView>
  </sheetViews>
  <sheetFormatPr baseColWidth="10" defaultRowHeight="15" x14ac:dyDescent="0"/>
  <cols>
    <col min="9" max="9" width="23.33203125" customWidth="1"/>
    <col min="10" max="10" width="21.6640625" customWidth="1"/>
  </cols>
  <sheetData>
    <row r="1" spans="1:10">
      <c r="A1" s="2" t="s">
        <v>13</v>
      </c>
      <c r="B1" s="2" t="s">
        <v>14</v>
      </c>
      <c r="C1" t="s">
        <v>1</v>
      </c>
      <c r="D1" t="s">
        <v>0</v>
      </c>
      <c r="E1" s="2" t="s">
        <v>22</v>
      </c>
      <c r="F1" t="s">
        <v>2</v>
      </c>
      <c r="G1" t="s">
        <v>23</v>
      </c>
      <c r="H1" t="s">
        <v>21</v>
      </c>
      <c r="I1" s="2" t="s">
        <v>11</v>
      </c>
      <c r="J1" s="2" t="s">
        <v>12</v>
      </c>
    </row>
    <row r="2" spans="1:10">
      <c r="A2" s="2">
        <v>85</v>
      </c>
      <c r="B2">
        <v>10</v>
      </c>
      <c r="C2" s="1">
        <v>8.3578918132400002</v>
      </c>
      <c r="D2" s="1">
        <v>17.6722658238</v>
      </c>
      <c r="E2" s="1">
        <v>8.5276035529899996</v>
      </c>
      <c r="F2">
        <v>6.3771385892000003</v>
      </c>
      <c r="G2">
        <v>5.6867568027999997</v>
      </c>
      <c r="H2" s="1">
        <v>5.6200771169700001</v>
      </c>
      <c r="I2" s="3">
        <f t="shared" ref="I2:I21" si="0">100*(D2-C2)/D2</f>
        <v>52.706167411854636</v>
      </c>
      <c r="J2" s="3">
        <f t="shared" ref="J2:J21" si="1">100*(F2-C2)/F2</f>
        <v>-31.060219192891676</v>
      </c>
    </row>
    <row r="3" spans="1:10">
      <c r="A3" s="2">
        <v>80</v>
      </c>
      <c r="B3">
        <v>20</v>
      </c>
      <c r="C3" s="1">
        <v>14.2015879875</v>
      </c>
      <c r="D3" s="1">
        <v>29.829433445500001</v>
      </c>
      <c r="E3" s="1">
        <v>14.6791003489</v>
      </c>
      <c r="F3">
        <v>10.8099228753</v>
      </c>
      <c r="G3">
        <v>9.62469079235</v>
      </c>
      <c r="H3" s="1">
        <v>9.47752110343</v>
      </c>
      <c r="I3" s="3">
        <f t="shared" si="0"/>
        <v>52.390688165609738</v>
      </c>
      <c r="J3" s="3">
        <f t="shared" si="1"/>
        <v>-31.375479282555695</v>
      </c>
    </row>
    <row r="4" spans="1:10">
      <c r="A4" s="2">
        <v>63</v>
      </c>
      <c r="B4">
        <v>30</v>
      </c>
      <c r="C4" s="1">
        <v>18.693782419200001</v>
      </c>
      <c r="D4" s="1">
        <v>39.578236148400002</v>
      </c>
      <c r="E4" s="1">
        <v>19.672753094000001</v>
      </c>
      <c r="F4">
        <v>13.6091848086</v>
      </c>
      <c r="G4">
        <v>12.3831446462</v>
      </c>
      <c r="H4" s="1">
        <v>11.9317040855</v>
      </c>
      <c r="I4" s="3">
        <f t="shared" si="0"/>
        <v>52.767520136301677</v>
      </c>
      <c r="J4" s="3">
        <f t="shared" si="1"/>
        <v>-37.361514904161716</v>
      </c>
    </row>
    <row r="5" spans="1:10">
      <c r="A5" s="2">
        <v>59</v>
      </c>
      <c r="B5">
        <v>40</v>
      </c>
      <c r="C5" s="1">
        <v>23.986640575999999</v>
      </c>
      <c r="D5" s="1">
        <v>50.5400992434</v>
      </c>
      <c r="E5" s="1">
        <v>24.1987982594</v>
      </c>
      <c r="F5">
        <v>19.226423603299999</v>
      </c>
      <c r="G5">
        <v>16.675712994000001</v>
      </c>
      <c r="H5" s="1">
        <v>16.766721941699998</v>
      </c>
      <c r="I5" s="3">
        <f t="shared" si="0"/>
        <v>52.539387664276497</v>
      </c>
      <c r="J5" s="3">
        <f t="shared" si="1"/>
        <v>-24.758723051763837</v>
      </c>
    </row>
    <row r="6" spans="1:10">
      <c r="A6" s="2">
        <v>52</v>
      </c>
      <c r="B6">
        <v>50</v>
      </c>
      <c r="C6" s="1">
        <v>26.6404386647</v>
      </c>
      <c r="D6" s="1">
        <v>51.079352144399998</v>
      </c>
      <c r="E6" s="1">
        <v>26.656909746</v>
      </c>
      <c r="F6">
        <v>19.732350847399999</v>
      </c>
      <c r="G6">
        <v>17.6193531919</v>
      </c>
      <c r="H6" s="1">
        <v>17.250611908700002</v>
      </c>
      <c r="I6" s="3">
        <f t="shared" si="0"/>
        <v>47.844995000351275</v>
      </c>
      <c r="J6" s="3">
        <f t="shared" si="1"/>
        <v>-35.008944807051371</v>
      </c>
    </row>
    <row r="7" spans="1:10">
      <c r="A7" s="2">
        <v>53</v>
      </c>
      <c r="B7">
        <v>60</v>
      </c>
      <c r="C7" s="1">
        <v>30.053417893999999</v>
      </c>
      <c r="D7" s="1">
        <v>61.105098997100001</v>
      </c>
      <c r="E7" s="1">
        <v>28.9006202968</v>
      </c>
      <c r="F7">
        <v>22.439336613599998</v>
      </c>
      <c r="G7">
        <v>19.8216554296</v>
      </c>
      <c r="H7" s="1">
        <v>19.983412024300002</v>
      </c>
      <c r="I7" s="3">
        <f t="shared" si="0"/>
        <v>50.816841168318355</v>
      </c>
      <c r="J7" s="3">
        <f t="shared" si="1"/>
        <v>-33.931846611656383</v>
      </c>
    </row>
    <row r="8" spans="1:10">
      <c r="A8" s="2">
        <v>43</v>
      </c>
      <c r="B8">
        <v>70</v>
      </c>
      <c r="C8" s="1">
        <v>30.349320196699999</v>
      </c>
      <c r="D8" s="1">
        <v>64.413229185399999</v>
      </c>
      <c r="E8" s="1">
        <v>31.9909759743</v>
      </c>
      <c r="F8">
        <v>22.732898589200001</v>
      </c>
      <c r="G8">
        <v>21.537608018699999</v>
      </c>
      <c r="H8" s="1">
        <v>21.600804986499998</v>
      </c>
      <c r="I8" s="3">
        <f t="shared" si="0"/>
        <v>52.883405194069944</v>
      </c>
      <c r="J8" s="3">
        <f t="shared" si="1"/>
        <v>-33.503961571879906</v>
      </c>
    </row>
    <row r="9" spans="1:10">
      <c r="A9" s="2">
        <v>49</v>
      </c>
      <c r="B9">
        <v>80</v>
      </c>
      <c r="C9" s="1">
        <v>36.2010189991</v>
      </c>
      <c r="D9" s="1">
        <v>70.786770727000004</v>
      </c>
      <c r="E9" s="1">
        <v>35.441687049700001</v>
      </c>
      <c r="F9">
        <v>26.824079406300001</v>
      </c>
      <c r="G9">
        <v>26.327749514000001</v>
      </c>
      <c r="H9" s="1">
        <v>26.559895625900001</v>
      </c>
      <c r="I9" s="3">
        <f t="shared" si="0"/>
        <v>48.859061336877822</v>
      </c>
      <c r="J9" s="3">
        <f t="shared" si="1"/>
        <v>-34.957172064580519</v>
      </c>
    </row>
    <row r="10" spans="1:10">
      <c r="A10" s="2">
        <v>50</v>
      </c>
      <c r="B10">
        <v>90</v>
      </c>
      <c r="C10" s="1">
        <v>37.268252845200003</v>
      </c>
      <c r="D10" s="1">
        <v>77.047572814199995</v>
      </c>
      <c r="E10" s="1">
        <v>39.084855386100003</v>
      </c>
      <c r="F10">
        <v>28.0768084105</v>
      </c>
      <c r="G10">
        <v>25.928292313699998</v>
      </c>
      <c r="H10" s="1">
        <v>25.622732279000001</v>
      </c>
      <c r="I10" s="3">
        <f t="shared" si="0"/>
        <v>51.629556280673128</v>
      </c>
      <c r="J10" s="3">
        <f t="shared" si="1"/>
        <v>-32.736785108604579</v>
      </c>
    </row>
    <row r="11" spans="1:10">
      <c r="A11" s="2">
        <v>42</v>
      </c>
      <c r="B11">
        <v>100</v>
      </c>
      <c r="C11" s="1">
        <v>36.3801728985</v>
      </c>
      <c r="D11" s="1">
        <v>76.645434915500005</v>
      </c>
      <c r="E11" s="1">
        <v>37.427377330799999</v>
      </c>
      <c r="F11">
        <v>28.299023135599999</v>
      </c>
      <c r="G11">
        <v>26.669002300799999</v>
      </c>
      <c r="H11" s="1">
        <v>26.2217058759</v>
      </c>
      <c r="I11" s="3">
        <f t="shared" si="0"/>
        <v>52.534455654653947</v>
      </c>
      <c r="J11" s="3">
        <f t="shared" si="1"/>
        <v>-28.556285226446434</v>
      </c>
    </row>
    <row r="12" spans="1:10">
      <c r="A12" s="2">
        <v>60</v>
      </c>
      <c r="B12">
        <v>110</v>
      </c>
      <c r="C12" s="1">
        <v>39.2289728103</v>
      </c>
      <c r="D12" s="1">
        <v>86.353770320199999</v>
      </c>
      <c r="E12" s="1">
        <v>40.759914677200001</v>
      </c>
      <c r="F12">
        <v>29.701538524</v>
      </c>
      <c r="G12">
        <v>29.077529702</v>
      </c>
      <c r="H12" s="1">
        <v>28.9830809258</v>
      </c>
      <c r="I12" s="3">
        <f t="shared" si="0"/>
        <v>54.571789205220725</v>
      </c>
      <c r="J12" s="3">
        <f t="shared" si="1"/>
        <v>-32.077241650635244</v>
      </c>
    </row>
    <row r="13" spans="1:10">
      <c r="A13" s="2">
        <v>50</v>
      </c>
      <c r="B13">
        <v>120</v>
      </c>
      <c r="C13" s="1">
        <v>38.503165541900003</v>
      </c>
      <c r="D13" s="1">
        <v>81.181977238499996</v>
      </c>
      <c r="E13" s="1">
        <v>41.463150125399999</v>
      </c>
      <c r="F13">
        <v>30.431391999900001</v>
      </c>
      <c r="G13">
        <v>28.615331058900001</v>
      </c>
      <c r="H13" s="1">
        <v>28.546281814299999</v>
      </c>
      <c r="I13" s="3">
        <f t="shared" si="0"/>
        <v>52.57178150664685</v>
      </c>
      <c r="J13" s="3">
        <f t="shared" si="1"/>
        <v>-26.524496618579022</v>
      </c>
    </row>
    <row r="14" spans="1:10">
      <c r="A14" s="2">
        <v>46</v>
      </c>
      <c r="B14">
        <v>130</v>
      </c>
      <c r="C14" s="1">
        <v>40.547650603699999</v>
      </c>
      <c r="D14" s="1">
        <v>89.418173360200001</v>
      </c>
      <c r="E14" s="1">
        <v>41.404537752000003</v>
      </c>
      <c r="F14">
        <v>30.8925825438</v>
      </c>
      <c r="G14">
        <v>29.734278087500002</v>
      </c>
      <c r="H14" s="1">
        <v>30.3341710865</v>
      </c>
      <c r="I14" s="3">
        <f t="shared" si="0"/>
        <v>54.653904145007125</v>
      </c>
      <c r="J14" s="3">
        <f t="shared" si="1"/>
        <v>-31.25367730655373</v>
      </c>
    </row>
    <row r="15" spans="1:10">
      <c r="A15" s="2">
        <v>44</v>
      </c>
      <c r="B15">
        <v>140</v>
      </c>
      <c r="C15" s="1">
        <v>44.191892839799998</v>
      </c>
      <c r="D15" s="1">
        <v>91.491490738500005</v>
      </c>
      <c r="E15" s="1">
        <v>45.701945902799999</v>
      </c>
      <c r="F15">
        <v>33.134454080700003</v>
      </c>
      <c r="G15">
        <v>30.8892849064</v>
      </c>
      <c r="H15" s="1">
        <v>30.229887246200001</v>
      </c>
      <c r="I15" s="3">
        <f t="shared" si="0"/>
        <v>51.698357428551695</v>
      </c>
      <c r="J15" s="3">
        <f t="shared" si="1"/>
        <v>-33.371422785989644</v>
      </c>
    </row>
    <row r="16" spans="1:10">
      <c r="A16" s="2">
        <v>40</v>
      </c>
      <c r="B16">
        <v>150</v>
      </c>
      <c r="C16" s="1">
        <v>42.667874283400003</v>
      </c>
      <c r="D16" s="1">
        <v>92.997131926799995</v>
      </c>
      <c r="E16" s="1">
        <v>48.293829046900001</v>
      </c>
      <c r="F16">
        <v>34.967558038699998</v>
      </c>
      <c r="G16">
        <v>34.358643923099997</v>
      </c>
      <c r="H16" s="1">
        <v>29.792035143100001</v>
      </c>
      <c r="I16" s="3">
        <f t="shared" si="0"/>
        <v>54.119150344351702</v>
      </c>
      <c r="J16" s="3">
        <f t="shared" si="1"/>
        <v>-22.021315403774423</v>
      </c>
    </row>
    <row r="17" spans="1:10">
      <c r="A17" s="2">
        <v>39</v>
      </c>
      <c r="B17">
        <v>160</v>
      </c>
      <c r="C17" s="1">
        <v>50.157004136200001</v>
      </c>
      <c r="D17" s="1">
        <v>99.764842190799996</v>
      </c>
      <c r="E17" s="1">
        <v>52.7333584012</v>
      </c>
      <c r="F17">
        <v>40.379867161200004</v>
      </c>
      <c r="G17">
        <v>36.604480291199998</v>
      </c>
      <c r="H17" s="1">
        <v>37.982237093199998</v>
      </c>
      <c r="I17" s="3">
        <f t="shared" si="0"/>
        <v>49.724769733735599</v>
      </c>
      <c r="J17" s="3">
        <f t="shared" si="1"/>
        <v>-24.212900295012862</v>
      </c>
    </row>
    <row r="18" spans="1:10">
      <c r="A18" s="2">
        <v>34</v>
      </c>
      <c r="B18">
        <v>170</v>
      </c>
      <c r="C18" s="1">
        <v>47.756792843900001</v>
      </c>
      <c r="D18" s="1">
        <v>96.941610451100004</v>
      </c>
      <c r="E18" s="1">
        <v>50.463027420899998</v>
      </c>
      <c r="F18">
        <v>38.025081877600002</v>
      </c>
      <c r="G18">
        <v>33.386699485100003</v>
      </c>
      <c r="H18" s="1">
        <v>31.953057466099999</v>
      </c>
      <c r="I18" s="3">
        <f t="shared" si="0"/>
        <v>50.736538601254381</v>
      </c>
      <c r="J18" s="3">
        <f t="shared" si="1"/>
        <v>-25.592873139959767</v>
      </c>
    </row>
    <row r="19" spans="1:10">
      <c r="A19" s="2">
        <v>29</v>
      </c>
      <c r="B19">
        <v>180</v>
      </c>
      <c r="C19" s="1">
        <v>47.755693549900002</v>
      </c>
      <c r="D19" s="1">
        <v>105.27562077499999</v>
      </c>
      <c r="E19" s="1">
        <v>52.872156437100003</v>
      </c>
      <c r="F19">
        <v>40.056163454999997</v>
      </c>
      <c r="G19">
        <v>39.608564352899997</v>
      </c>
      <c r="H19" s="1">
        <v>37.582687129500002</v>
      </c>
      <c r="I19" s="3">
        <f t="shared" si="0"/>
        <v>54.6374619324585</v>
      </c>
      <c r="J19" s="3">
        <f t="shared" si="1"/>
        <v>-19.221836119052771</v>
      </c>
    </row>
    <row r="20" spans="1:10">
      <c r="A20" s="2">
        <v>32</v>
      </c>
      <c r="B20">
        <v>190</v>
      </c>
      <c r="C20" s="1">
        <v>53.259247084800002</v>
      </c>
      <c r="D20" s="1">
        <v>116.523208848</v>
      </c>
      <c r="E20" s="1">
        <v>56.391447010599997</v>
      </c>
      <c r="F20">
        <v>46.011312179299999</v>
      </c>
      <c r="G20">
        <v>41.615519686900001</v>
      </c>
      <c r="H20" s="1">
        <v>44.290968594200002</v>
      </c>
      <c r="I20" s="3">
        <f t="shared" si="0"/>
        <v>54.293013716885689</v>
      </c>
      <c r="J20" s="3">
        <f t="shared" si="1"/>
        <v>-15.752506421150867</v>
      </c>
    </row>
    <row r="21" spans="1:10">
      <c r="A21" s="2">
        <v>41</v>
      </c>
      <c r="B21">
        <v>200</v>
      </c>
      <c r="C21" s="1">
        <v>46.973879341599996</v>
      </c>
      <c r="D21" s="1">
        <v>113.937552117</v>
      </c>
      <c r="E21" s="1">
        <v>63.225808823199998</v>
      </c>
      <c r="F21">
        <v>41.492108941300003</v>
      </c>
      <c r="G21">
        <v>37.904748546699999</v>
      </c>
      <c r="H21" s="1">
        <v>37.119791760699997</v>
      </c>
      <c r="I21" s="3">
        <f t="shared" si="0"/>
        <v>58.772258602358299</v>
      </c>
      <c r="J21" s="3">
        <f t="shared" si="1"/>
        <v>-13.211597434237918</v>
      </c>
    </row>
    <row r="22" spans="1:10">
      <c r="I22" s="3">
        <f>AVERAGE(I2:I21)</f>
        <v>52.537555161472881</v>
      </c>
      <c r="J22" s="3">
        <f>AVERAGE(J2:J21)</f>
        <v>-28.324539949826921</v>
      </c>
    </row>
    <row r="23" spans="1:10">
      <c r="B23" t="s">
        <v>7</v>
      </c>
    </row>
    <row r="24" spans="1:10">
      <c r="B24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Ruler="0" workbookViewId="0">
      <selection activeCell="H28" sqref="H28"/>
    </sheetView>
  </sheetViews>
  <sheetFormatPr baseColWidth="10" defaultRowHeight="15" x14ac:dyDescent="0"/>
  <cols>
    <col min="10" max="10" width="22.83203125" customWidth="1"/>
    <col min="11" max="11" width="22.1640625" customWidth="1"/>
  </cols>
  <sheetData>
    <row r="1" spans="1:11">
      <c r="A1" s="2" t="s">
        <v>13</v>
      </c>
      <c r="B1" s="2" t="s">
        <v>14</v>
      </c>
      <c r="C1" s="2" t="s">
        <v>1</v>
      </c>
      <c r="D1" s="2" t="s">
        <v>0</v>
      </c>
      <c r="E1" s="2" t="s">
        <v>22</v>
      </c>
      <c r="F1" s="2" t="s">
        <v>2</v>
      </c>
      <c r="G1" t="s">
        <v>23</v>
      </c>
      <c r="H1" s="2" t="s">
        <v>21</v>
      </c>
      <c r="J1" s="2" t="s">
        <v>11</v>
      </c>
      <c r="K1" s="2" t="s">
        <v>12</v>
      </c>
    </row>
    <row r="2" spans="1:11">
      <c r="A2" s="2">
        <v>85</v>
      </c>
      <c r="B2">
        <v>10</v>
      </c>
      <c r="C2" s="1">
        <v>1189.34644936</v>
      </c>
      <c r="D2" s="1">
        <v>1190.37952668</v>
      </c>
      <c r="E2" s="1">
        <v>1189.19753474</v>
      </c>
      <c r="F2">
        <v>1188.6669972899999</v>
      </c>
      <c r="G2">
        <v>1188.2257712099999</v>
      </c>
      <c r="H2" s="1">
        <v>1188.21205502</v>
      </c>
      <c r="J2">
        <f t="shared" ref="J2:J21" si="0">100*ABS((D2-C2))/D2</f>
        <v>8.6785541656731524E-2</v>
      </c>
      <c r="K2">
        <f t="shared" ref="K2:K21" si="1">100*ABS(F2-C2)/F2</f>
        <v>5.7160842485665345E-2</v>
      </c>
    </row>
    <row r="3" spans="1:11">
      <c r="A3" s="2">
        <v>80</v>
      </c>
      <c r="B3">
        <v>20</v>
      </c>
      <c r="C3" s="1">
        <v>1189.1534590399999</v>
      </c>
      <c r="D3" s="1">
        <v>1189.8177243499999</v>
      </c>
      <c r="E3" s="1">
        <v>1189.5085915499999</v>
      </c>
      <c r="F3">
        <v>1188.8183166900001</v>
      </c>
      <c r="G3">
        <v>1188.24105865</v>
      </c>
      <c r="H3" s="1">
        <v>1187.9061468899999</v>
      </c>
      <c r="J3">
        <f t="shared" si="0"/>
        <v>5.5829165796207017E-2</v>
      </c>
      <c r="K3">
        <f t="shared" si="1"/>
        <v>2.8191216882742107E-2</v>
      </c>
    </row>
    <row r="4" spans="1:11">
      <c r="A4" s="2">
        <v>63</v>
      </c>
      <c r="B4">
        <v>30</v>
      </c>
      <c r="C4" s="1">
        <v>1189.48601302</v>
      </c>
      <c r="D4" s="1">
        <v>1189.2692798999999</v>
      </c>
      <c r="E4" s="1">
        <v>1189.5016857600001</v>
      </c>
      <c r="F4">
        <v>1188.87025008</v>
      </c>
      <c r="G4">
        <v>1188.6240505200001</v>
      </c>
      <c r="H4" s="1">
        <v>1188.1787753200001</v>
      </c>
      <c r="J4">
        <f t="shared" si="0"/>
        <v>1.8224057718727569E-2</v>
      </c>
      <c r="K4">
        <f t="shared" si="1"/>
        <v>5.1793956485876626E-2</v>
      </c>
    </row>
    <row r="5" spans="1:11">
      <c r="A5" s="2">
        <v>59</v>
      </c>
      <c r="B5">
        <v>40</v>
      </c>
      <c r="C5" s="1">
        <v>1189.3294968499999</v>
      </c>
      <c r="D5" s="1">
        <v>1189.1889207500001</v>
      </c>
      <c r="E5" s="1">
        <v>1189.37645314</v>
      </c>
      <c r="F5">
        <v>1188.94680369</v>
      </c>
      <c r="G5">
        <v>1188.62124569</v>
      </c>
      <c r="H5" s="1">
        <v>1188.47834786</v>
      </c>
      <c r="J5">
        <f t="shared" si="0"/>
        <v>1.1821174713871632E-2</v>
      </c>
      <c r="K5">
        <f t="shared" si="1"/>
        <v>3.2187576333288878E-2</v>
      </c>
    </row>
    <row r="6" spans="1:11">
      <c r="A6" s="2">
        <v>52</v>
      </c>
      <c r="B6">
        <v>50</v>
      </c>
      <c r="C6" s="1">
        <v>1189.1615346000001</v>
      </c>
      <c r="D6" s="1">
        <v>1189.18195206</v>
      </c>
      <c r="E6" s="1">
        <v>1189.2683763699999</v>
      </c>
      <c r="F6">
        <v>1189.0087412099999</v>
      </c>
      <c r="G6">
        <v>1188.6869710599999</v>
      </c>
      <c r="H6" s="1">
        <v>1188.4094238099999</v>
      </c>
      <c r="J6">
        <f t="shared" si="0"/>
        <v>1.7169332215724858E-3</v>
      </c>
      <c r="K6">
        <f t="shared" si="1"/>
        <v>1.285048500523882E-2</v>
      </c>
    </row>
    <row r="7" spans="1:11">
      <c r="A7" s="2">
        <v>53</v>
      </c>
      <c r="B7">
        <v>60</v>
      </c>
      <c r="C7" s="1">
        <v>1189.22495106</v>
      </c>
      <c r="D7" s="1">
        <v>1189.18722598</v>
      </c>
      <c r="E7" s="1">
        <v>1189.20945783</v>
      </c>
      <c r="F7">
        <v>1188.9212245799999</v>
      </c>
      <c r="G7">
        <v>1188.8541545999999</v>
      </c>
      <c r="H7" s="1">
        <v>1188.57296251</v>
      </c>
      <c r="J7">
        <f t="shared" si="0"/>
        <v>3.1723415098815857E-3</v>
      </c>
      <c r="K7">
        <f t="shared" si="1"/>
        <v>2.5546392285773E-2</v>
      </c>
    </row>
    <row r="8" spans="1:11">
      <c r="A8" s="2">
        <v>43</v>
      </c>
      <c r="B8">
        <v>70</v>
      </c>
      <c r="C8" s="1">
        <v>1189.08545609</v>
      </c>
      <c r="D8" s="1">
        <v>1189.17628023</v>
      </c>
      <c r="E8" s="1">
        <v>1189.0376892300001</v>
      </c>
      <c r="F8">
        <v>1189.0913022300001</v>
      </c>
      <c r="G8">
        <v>1188.73254563</v>
      </c>
      <c r="H8" s="1">
        <v>1188.74235744</v>
      </c>
      <c r="J8">
        <f t="shared" si="0"/>
        <v>7.6375674077882516E-3</v>
      </c>
      <c r="K8">
        <f t="shared" si="1"/>
        <v>4.9164769678887346E-4</v>
      </c>
    </row>
    <row r="9" spans="1:11">
      <c r="A9" s="2">
        <v>49</v>
      </c>
      <c r="B9">
        <v>80</v>
      </c>
      <c r="C9" s="1">
        <v>1189.09215718</v>
      </c>
      <c r="D9" s="1">
        <v>1189.03617616</v>
      </c>
      <c r="E9" s="1">
        <v>1189.05471898</v>
      </c>
      <c r="F9">
        <v>1189.0593988200001</v>
      </c>
      <c r="G9">
        <v>1188.88729657</v>
      </c>
      <c r="H9" s="1">
        <v>1188.80454304</v>
      </c>
      <c r="J9">
        <f t="shared" si="0"/>
        <v>4.708100655169402E-3</v>
      </c>
      <c r="K9">
        <f t="shared" si="1"/>
        <v>2.7549809565777478E-3</v>
      </c>
    </row>
    <row r="10" spans="1:11">
      <c r="A10" s="2">
        <v>50</v>
      </c>
      <c r="B10">
        <v>90</v>
      </c>
      <c r="C10" s="1">
        <v>1189.03297834</v>
      </c>
      <c r="D10" s="1">
        <v>1189.1354171400001</v>
      </c>
      <c r="E10" s="1">
        <v>1189.02789828</v>
      </c>
      <c r="F10">
        <v>1189.11461394</v>
      </c>
      <c r="G10">
        <v>1188.86636518</v>
      </c>
      <c r="H10" s="1">
        <v>1188.6369368400001</v>
      </c>
      <c r="J10">
        <f t="shared" si="0"/>
        <v>8.6145613462972198E-3</v>
      </c>
      <c r="K10">
        <f t="shared" si="1"/>
        <v>6.8652423444310676E-3</v>
      </c>
    </row>
    <row r="11" spans="1:11">
      <c r="A11" s="2">
        <v>42</v>
      </c>
      <c r="B11">
        <v>100</v>
      </c>
      <c r="C11" s="1">
        <v>1189.03156681</v>
      </c>
      <c r="D11" s="1">
        <v>1189.1317691899999</v>
      </c>
      <c r="E11" s="1">
        <v>1189.03621417</v>
      </c>
      <c r="F11">
        <v>1189.0407798799999</v>
      </c>
      <c r="G11">
        <v>1189.0831991</v>
      </c>
      <c r="H11" s="1">
        <v>1188.7378580500001</v>
      </c>
      <c r="J11">
        <f t="shared" si="0"/>
        <v>8.4265161015908835E-3</v>
      </c>
      <c r="K11">
        <f t="shared" si="1"/>
        <v>7.7483212988850179E-4</v>
      </c>
    </row>
    <row r="12" spans="1:11">
      <c r="A12" s="2">
        <v>60</v>
      </c>
      <c r="B12">
        <v>110</v>
      </c>
      <c r="C12" s="1">
        <v>1189.01216952</v>
      </c>
      <c r="D12" s="1">
        <v>1189.09869527</v>
      </c>
      <c r="E12" s="1">
        <v>1189.0617815799999</v>
      </c>
      <c r="F12">
        <v>1189.0470369300001</v>
      </c>
      <c r="G12">
        <v>1189.0177283999999</v>
      </c>
      <c r="H12" s="1">
        <v>1188.7117807499999</v>
      </c>
      <c r="J12">
        <f t="shared" si="0"/>
        <v>7.2765827045430864E-3</v>
      </c>
      <c r="K12">
        <f t="shared" si="1"/>
        <v>2.9323827331578841E-3</v>
      </c>
    </row>
    <row r="13" spans="1:11">
      <c r="A13" s="2">
        <v>50</v>
      </c>
      <c r="B13">
        <v>120</v>
      </c>
      <c r="C13" s="1">
        <v>1189.0090620399999</v>
      </c>
      <c r="D13" s="1">
        <v>1189.0941102199999</v>
      </c>
      <c r="E13" s="1">
        <v>1189.0480609799999</v>
      </c>
      <c r="F13">
        <v>1189.0327213200001</v>
      </c>
      <c r="G13">
        <v>1188.99537244</v>
      </c>
      <c r="H13" s="1">
        <v>1188.8349794400001</v>
      </c>
      <c r="J13">
        <f t="shared" si="0"/>
        <v>7.1523506229732156E-3</v>
      </c>
      <c r="K13">
        <f t="shared" si="1"/>
        <v>1.9897921710606264E-3</v>
      </c>
    </row>
    <row r="14" spans="1:11">
      <c r="A14" s="2">
        <v>46</v>
      </c>
      <c r="B14">
        <v>130</v>
      </c>
      <c r="C14" s="1">
        <v>1189.0504228499999</v>
      </c>
      <c r="D14" s="1">
        <v>1189.14720665</v>
      </c>
      <c r="E14" s="1">
        <v>1189.03211889</v>
      </c>
      <c r="F14">
        <v>1189.0064637800001</v>
      </c>
      <c r="G14">
        <v>1188.9152665900001</v>
      </c>
      <c r="H14" s="1">
        <v>1188.9068075</v>
      </c>
      <c r="J14">
        <f t="shared" si="0"/>
        <v>8.1389250598160427E-3</v>
      </c>
      <c r="K14">
        <f t="shared" si="1"/>
        <v>3.6971262426992472E-3</v>
      </c>
    </row>
    <row r="15" spans="1:11">
      <c r="A15" s="2">
        <v>44</v>
      </c>
      <c r="B15">
        <v>140</v>
      </c>
      <c r="C15" s="1">
        <v>1189.0088576600001</v>
      </c>
      <c r="D15" s="1">
        <v>1189.15737911</v>
      </c>
      <c r="E15" s="1">
        <v>1189.01384366</v>
      </c>
      <c r="F15">
        <v>1188.9870104300001</v>
      </c>
      <c r="G15">
        <v>1188.88594764</v>
      </c>
      <c r="H15" s="1">
        <v>1188.8132870699999</v>
      </c>
      <c r="J15">
        <f t="shared" si="0"/>
        <v>1.2489637840116648E-2</v>
      </c>
      <c r="K15">
        <f t="shared" si="1"/>
        <v>1.8374658266575518E-3</v>
      </c>
    </row>
    <row r="16" spans="1:11">
      <c r="A16" s="2">
        <v>40</v>
      </c>
      <c r="B16">
        <v>150</v>
      </c>
      <c r="C16" s="1">
        <v>1189.00685202</v>
      </c>
      <c r="D16" s="1">
        <v>1189.18657317</v>
      </c>
      <c r="E16" s="1">
        <v>1189.0315286699999</v>
      </c>
      <c r="F16">
        <v>1189.00537267</v>
      </c>
      <c r="G16">
        <v>1188.9638406500001</v>
      </c>
      <c r="H16" s="1">
        <v>1188.91910805</v>
      </c>
      <c r="J16">
        <f t="shared" si="0"/>
        <v>1.5112948132343701E-2</v>
      </c>
      <c r="K16">
        <f t="shared" si="1"/>
        <v>1.2441911819390249E-4</v>
      </c>
    </row>
    <row r="17" spans="1:11">
      <c r="A17" s="2">
        <v>39</v>
      </c>
      <c r="B17">
        <v>160</v>
      </c>
      <c r="C17" s="1">
        <v>1189.0345785899999</v>
      </c>
      <c r="D17" s="1">
        <v>1189.1916456900001</v>
      </c>
      <c r="E17" s="1">
        <v>1189.01343228</v>
      </c>
      <c r="F17">
        <v>1189.0072549500001</v>
      </c>
      <c r="G17">
        <v>1188.98254797</v>
      </c>
      <c r="H17" s="1">
        <v>1188.99003195</v>
      </c>
      <c r="J17">
        <f t="shared" si="0"/>
        <v>1.3207887943834503E-2</v>
      </c>
      <c r="K17">
        <f t="shared" si="1"/>
        <v>2.2980213018968126E-3</v>
      </c>
    </row>
    <row r="18" spans="1:11">
      <c r="A18" s="2">
        <v>34</v>
      </c>
      <c r="B18">
        <v>170</v>
      </c>
      <c r="C18" s="1">
        <v>1189.0373750599999</v>
      </c>
      <c r="D18" s="1">
        <v>1189.2974790000001</v>
      </c>
      <c r="E18" s="1">
        <v>1189.1213147399999</v>
      </c>
      <c r="F18">
        <v>1189.0379395099999</v>
      </c>
      <c r="G18">
        <v>1189.0388842</v>
      </c>
      <c r="H18" s="1">
        <v>1189.01403897</v>
      </c>
      <c r="J18">
        <f t="shared" si="0"/>
        <v>2.1870385214205559E-2</v>
      </c>
      <c r="K18">
        <f t="shared" si="1"/>
        <v>4.7471151356936899E-5</v>
      </c>
    </row>
    <row r="19" spans="1:11">
      <c r="A19" s="2">
        <v>29</v>
      </c>
      <c r="B19">
        <v>180</v>
      </c>
      <c r="C19" s="1">
        <v>1189.1136852100001</v>
      </c>
      <c r="D19" s="1">
        <v>1189.2533267599999</v>
      </c>
      <c r="E19" s="1">
        <v>1189.14848452</v>
      </c>
      <c r="F19">
        <v>1189.07643583</v>
      </c>
      <c r="G19">
        <v>1189.0383628300001</v>
      </c>
      <c r="H19" s="1">
        <v>1188.98302814</v>
      </c>
      <c r="J19">
        <f t="shared" si="0"/>
        <v>1.174195159750281E-2</v>
      </c>
      <c r="K19">
        <f t="shared" si="1"/>
        <v>3.1326312487260388E-3</v>
      </c>
    </row>
    <row r="20" spans="1:11">
      <c r="A20" s="2">
        <v>32</v>
      </c>
      <c r="B20">
        <v>190</v>
      </c>
      <c r="C20" s="1">
        <v>1189.10099909</v>
      </c>
      <c r="D20" s="1">
        <v>1189.26404712</v>
      </c>
      <c r="E20" s="1">
        <v>1189.0404236899999</v>
      </c>
      <c r="F20">
        <v>1189.09961241</v>
      </c>
      <c r="G20">
        <v>1189.07153956</v>
      </c>
      <c r="H20" s="1">
        <v>1189.0131825599999</v>
      </c>
      <c r="J20">
        <f t="shared" si="0"/>
        <v>1.3709994041682758E-2</v>
      </c>
      <c r="K20">
        <f t="shared" si="1"/>
        <v>1.1661596602369854E-4</v>
      </c>
    </row>
    <row r="21" spans="1:11">
      <c r="A21" s="2">
        <v>41</v>
      </c>
      <c r="B21">
        <v>200</v>
      </c>
      <c r="C21" s="1">
        <v>1189.1347129999999</v>
      </c>
      <c r="D21" s="1">
        <v>1189.29423729</v>
      </c>
      <c r="E21" s="1">
        <v>1189.1592418800001</v>
      </c>
      <c r="F21">
        <v>1189.13413337</v>
      </c>
      <c r="G21">
        <v>1189.10634441</v>
      </c>
      <c r="H21" s="1">
        <v>1188.9864205399999</v>
      </c>
      <c r="J21">
        <f t="shared" si="0"/>
        <v>1.3413357687121881E-2</v>
      </c>
      <c r="K21">
        <f t="shared" si="1"/>
        <v>4.8743870323927223E-5</v>
      </c>
    </row>
    <row r="22" spans="1:11">
      <c r="B22" t="s">
        <v>10</v>
      </c>
      <c r="J22">
        <f>AVERAGE(J2:J21)</f>
        <v>1.6552499048598887E-2</v>
      </c>
      <c r="K22">
        <f>AVERAGE(K2:K21)</f>
        <v>1.1742092111818378E-2</v>
      </c>
    </row>
    <row r="23" spans="1:11">
      <c r="B23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Ruler="0" workbookViewId="0">
      <selection activeCell="G2" sqref="G2:G21"/>
    </sheetView>
  </sheetViews>
  <sheetFormatPr baseColWidth="10" defaultRowHeight="15" x14ac:dyDescent="0"/>
  <sheetData>
    <row r="1" spans="1:8">
      <c r="A1" s="2" t="s">
        <v>13</v>
      </c>
      <c r="B1" s="2" t="s">
        <v>14</v>
      </c>
      <c r="C1" t="s">
        <v>1</v>
      </c>
      <c r="D1" t="s">
        <v>0</v>
      </c>
      <c r="E1" s="2" t="s">
        <v>22</v>
      </c>
      <c r="F1" t="s">
        <v>2</v>
      </c>
      <c r="G1" t="s">
        <v>23</v>
      </c>
      <c r="H1" t="s">
        <v>21</v>
      </c>
    </row>
    <row r="2" spans="1:8">
      <c r="B2">
        <v>10</v>
      </c>
      <c r="C2">
        <v>132.80000000000001</v>
      </c>
      <c r="D2">
        <v>72.129411764699995</v>
      </c>
      <c r="E2">
        <v>135.27058823499999</v>
      </c>
      <c r="F2">
        <v>173.6</v>
      </c>
      <c r="G2">
        <v>195.14117647099999</v>
      </c>
      <c r="H2">
        <v>197.929411765</v>
      </c>
    </row>
    <row r="3" spans="1:8">
      <c r="B3">
        <v>20</v>
      </c>
      <c r="C3">
        <v>83.737499999999997</v>
      </c>
      <c r="D3">
        <v>40.612499999999997</v>
      </c>
      <c r="E3">
        <v>81.5625</v>
      </c>
      <c r="F3">
        <v>112</v>
      </c>
      <c r="G3">
        <v>131.36250000000001</v>
      </c>
      <c r="H3">
        <v>135.28749999999999</v>
      </c>
    </row>
    <row r="4" spans="1:8">
      <c r="B4">
        <v>30</v>
      </c>
      <c r="C4">
        <v>62.412698412700003</v>
      </c>
      <c r="D4">
        <v>30.428571428600002</v>
      </c>
      <c r="E4">
        <v>60.698412698399999</v>
      </c>
      <c r="F4">
        <v>85.317460317499993</v>
      </c>
      <c r="G4">
        <v>97.158730158699996</v>
      </c>
      <c r="H4">
        <v>105.285714286</v>
      </c>
    </row>
    <row r="5" spans="1:8">
      <c r="B5">
        <v>40</v>
      </c>
      <c r="C5">
        <v>51.9491525424</v>
      </c>
      <c r="D5">
        <v>24.2372881356</v>
      </c>
      <c r="E5">
        <v>51.118644067799998</v>
      </c>
      <c r="F5">
        <v>67.864406779700005</v>
      </c>
      <c r="G5">
        <v>77.457627118600001</v>
      </c>
      <c r="H5">
        <v>80.203389830500001</v>
      </c>
    </row>
    <row r="6" spans="1:8">
      <c r="B6">
        <v>50</v>
      </c>
      <c r="C6">
        <v>45.557692307700002</v>
      </c>
      <c r="D6">
        <v>22.961538461500002</v>
      </c>
      <c r="E6">
        <v>45.538461538500002</v>
      </c>
      <c r="F6">
        <v>62.7692307692</v>
      </c>
      <c r="G6">
        <v>70.096153846199996</v>
      </c>
      <c r="H6">
        <v>70.423076923099998</v>
      </c>
    </row>
    <row r="7" spans="1:8">
      <c r="B7">
        <v>60</v>
      </c>
      <c r="C7">
        <v>38.509433962300001</v>
      </c>
      <c r="D7">
        <v>18.962264150900001</v>
      </c>
      <c r="E7">
        <v>41</v>
      </c>
      <c r="F7">
        <v>54.792452830199998</v>
      </c>
      <c r="G7">
        <v>59.943396226399997</v>
      </c>
      <c r="H7">
        <v>61.792452830199998</v>
      </c>
    </row>
    <row r="8" spans="1:8">
      <c r="B8">
        <v>70</v>
      </c>
      <c r="C8">
        <v>38.604651162800003</v>
      </c>
      <c r="D8">
        <v>18.348837209300001</v>
      </c>
      <c r="E8">
        <v>35.860465116299999</v>
      </c>
      <c r="F8">
        <v>52.302325581399998</v>
      </c>
      <c r="G8">
        <v>55.325581395299999</v>
      </c>
      <c r="H8">
        <v>56.7906976744</v>
      </c>
    </row>
    <row r="9" spans="1:8">
      <c r="B9">
        <v>80</v>
      </c>
      <c r="C9">
        <v>33.693877551</v>
      </c>
      <c r="D9">
        <v>16.755102040800001</v>
      </c>
      <c r="E9">
        <v>34.285714285700003</v>
      </c>
      <c r="F9">
        <v>44.673469387799997</v>
      </c>
      <c r="G9">
        <v>49.326530612200003</v>
      </c>
      <c r="H9">
        <v>48.0408163265</v>
      </c>
    </row>
    <row r="10" spans="1:8">
      <c r="B10">
        <v>90</v>
      </c>
      <c r="C10">
        <v>30.4</v>
      </c>
      <c r="D10">
        <v>15.18</v>
      </c>
      <c r="E10">
        <v>30.14</v>
      </c>
      <c r="F10">
        <v>41.06</v>
      </c>
      <c r="G10">
        <v>45.72</v>
      </c>
      <c r="H10">
        <v>46.24</v>
      </c>
    </row>
    <row r="11" spans="1:8">
      <c r="B11">
        <v>100</v>
      </c>
      <c r="C11">
        <v>30.119047619</v>
      </c>
      <c r="D11">
        <v>15.2380952381</v>
      </c>
      <c r="E11">
        <v>32.047619047600001</v>
      </c>
      <c r="F11">
        <v>43.333333333299997</v>
      </c>
      <c r="G11">
        <v>43.6904761905</v>
      </c>
      <c r="H11">
        <v>45.238095238100001</v>
      </c>
    </row>
    <row r="12" spans="1:8">
      <c r="B12">
        <v>110</v>
      </c>
      <c r="C12">
        <v>29.2</v>
      </c>
      <c r="D12">
        <v>13.483333333299999</v>
      </c>
      <c r="E12">
        <v>28.916666666699999</v>
      </c>
      <c r="F12">
        <v>39.1</v>
      </c>
      <c r="G12">
        <v>41.1</v>
      </c>
      <c r="H12">
        <v>42.133333333300001</v>
      </c>
    </row>
    <row r="13" spans="1:8">
      <c r="B13">
        <v>120</v>
      </c>
      <c r="C13">
        <v>26.32</v>
      </c>
      <c r="D13">
        <v>13.54</v>
      </c>
      <c r="E13">
        <v>27.58</v>
      </c>
      <c r="F13">
        <v>39.32</v>
      </c>
      <c r="G13">
        <v>39.340000000000003</v>
      </c>
      <c r="H13">
        <v>41.68</v>
      </c>
    </row>
    <row r="14" spans="1:8">
      <c r="B14">
        <v>130</v>
      </c>
      <c r="C14">
        <v>26.7608695652</v>
      </c>
      <c r="D14">
        <v>12.673913043500001</v>
      </c>
      <c r="E14">
        <v>27.2608695652</v>
      </c>
      <c r="F14">
        <v>36.673913043500001</v>
      </c>
      <c r="G14">
        <v>40.608695652199998</v>
      </c>
      <c r="H14">
        <v>40.543478260900002</v>
      </c>
    </row>
    <row r="15" spans="1:8">
      <c r="B15">
        <v>140</v>
      </c>
      <c r="C15">
        <v>25</v>
      </c>
      <c r="D15">
        <v>11.727272727300001</v>
      </c>
      <c r="E15">
        <v>22.431818181800001</v>
      </c>
      <c r="F15">
        <v>34.613636363600001</v>
      </c>
      <c r="G15">
        <v>35.727272727299997</v>
      </c>
      <c r="H15">
        <v>38.772727272700003</v>
      </c>
    </row>
    <row r="16" spans="1:8">
      <c r="B16">
        <v>150</v>
      </c>
      <c r="C16">
        <v>24.3</v>
      </c>
      <c r="D16">
        <v>11.275</v>
      </c>
      <c r="E16">
        <v>21.8</v>
      </c>
      <c r="F16">
        <v>31.8</v>
      </c>
      <c r="G16">
        <v>34.625</v>
      </c>
      <c r="H16">
        <v>36.25</v>
      </c>
    </row>
    <row r="17" spans="2:8">
      <c r="B17">
        <v>160</v>
      </c>
      <c r="C17">
        <v>20.871794871799999</v>
      </c>
      <c r="D17">
        <v>10.8461538462</v>
      </c>
      <c r="E17">
        <v>20.025641025599999</v>
      </c>
      <c r="F17">
        <v>25.512820512800001</v>
      </c>
      <c r="G17">
        <v>30.897435897400001</v>
      </c>
      <c r="H17">
        <v>29.974358974400001</v>
      </c>
    </row>
    <row r="18" spans="2:8">
      <c r="B18">
        <v>170</v>
      </c>
      <c r="C18">
        <v>22.588235294099999</v>
      </c>
      <c r="D18">
        <v>10.1470588235</v>
      </c>
      <c r="E18">
        <v>17.588235294099999</v>
      </c>
      <c r="F18">
        <v>27.764705882400001</v>
      </c>
      <c r="G18">
        <v>30.3529411765</v>
      </c>
      <c r="H18">
        <v>30.235294117599999</v>
      </c>
    </row>
    <row r="19" spans="2:8">
      <c r="B19">
        <v>180</v>
      </c>
      <c r="C19">
        <v>19.034482758599999</v>
      </c>
      <c r="D19">
        <v>9.3103448275900007</v>
      </c>
      <c r="E19">
        <v>16.448275862100001</v>
      </c>
      <c r="F19">
        <v>24.724137931000001</v>
      </c>
      <c r="G19">
        <v>28</v>
      </c>
      <c r="H19">
        <v>30.4137931034</v>
      </c>
    </row>
    <row r="20" spans="2:8">
      <c r="B20">
        <v>190</v>
      </c>
      <c r="C20">
        <v>15.125</v>
      </c>
      <c r="D20">
        <v>7.1875</v>
      </c>
      <c r="E20">
        <v>14.90625</v>
      </c>
      <c r="F20">
        <v>22.0625</v>
      </c>
      <c r="G20">
        <v>21.6875</v>
      </c>
      <c r="H20">
        <v>20.28125</v>
      </c>
    </row>
    <row r="21" spans="2:8">
      <c r="B21">
        <v>200</v>
      </c>
      <c r="C21">
        <v>14</v>
      </c>
      <c r="D21">
        <v>6.9268292682899997</v>
      </c>
      <c r="E21">
        <v>11.585365853700001</v>
      </c>
      <c r="F21">
        <v>16.487804877999999</v>
      </c>
      <c r="G21">
        <v>18.756097561000001</v>
      </c>
      <c r="H21">
        <v>18.3414634146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</vt:lpstr>
      <vt:lpstr>overhead</vt:lpstr>
      <vt:lpstr>brTime</vt:lpstr>
      <vt:lpstr>lifeSpan</vt:lpstr>
      <vt:lpstr>brNum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Li</dc:creator>
  <cp:lastModifiedBy>Vince Li</cp:lastModifiedBy>
  <dcterms:created xsi:type="dcterms:W3CDTF">2016-09-15T01:11:42Z</dcterms:created>
  <dcterms:modified xsi:type="dcterms:W3CDTF">2016-10-14T23:21:00Z</dcterms:modified>
</cp:coreProperties>
</file>