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<sst xmlns="http://schemas.openxmlformats.org/spreadsheetml/2006/main" count="194" uniqueCount="58">
  <si>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</si>
  <si>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</si>
  <si>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</si>
  <si>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</si>
  <si>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</si>
  <si>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</si>
  <si>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</si>
  <si>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</si>
  <si>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</si>
  <si>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</si>
  <si>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</si>
  <si>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</si>
  <si>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</si>
  <si>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</si>
  <si>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</si>
  <si>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</si>
  <si>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</si>
  <si>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</si>
  <si>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</si>
  <si>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</si>
  <si>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</si>
  <si>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</si>
  <si>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</si>
  <si>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</si>
  <si>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</si>
  <si>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</si>
  <si>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</si>
  <si>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</si>
  <si>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</si>
  <si>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</si>
  <si>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</si>
  <si>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</si>
  <si>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</si>
  <si>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</si>
  <si>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</si>
  <si>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</si>
  <si>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</si>
  <si>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</si>
  <si>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</si>
  <si>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</si>
  <si>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</si>
  <si>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</si>
  <si>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</si>
  <si>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</si>
  <si>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</si>
  <si>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</si>
  <si>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</si>
  <si>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</si>
  <si>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</si>
  <si>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</si>
  <si>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</si>
  <si>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</si>
  <si>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</si>
  <si>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</si>
  <si>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</si>
  <si>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</si>
  <si>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2nd Floor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</si>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</sst>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4" si="1">IFERROR(B2/A2, "Not Applicable")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 t="shared" si="1"/>
        <v>Not Applicable</v>
      </c>
    </row>
    <row r="5">
      <c r="A5" s="2">
        <v>3.0</v>
      </c>
      <c r="B5" s="2">
        <v>2.0</v>
      </c>
      <c r="C5" s="3" t="str">
        <f>IFERROssR(B5/A5, "Not Applicable")</f>
        <v>#NAME?</v>
      </c>
    </row>
    <row r="6">
      <c r="A6" s="2">
        <v>5.0</v>
      </c>
      <c r="B6" s="2">
        <v>2.0</v>
      </c>
      <c r="C6" s="3">
        <f>IFERROR(B6/A6, "Not Applicable")</f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conditionalFormatting sqref="A1:Z1000">
    <cfRule type="expression" dxfId="0" priority="1">
      <formula>ISERROR(A1)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5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42328.0</v>
      </c>
      <c r="C6" s="19">
        <v>42614.0</v>
      </c>
      <c r="D6" s="20">
        <f>DATEDIF(B6 , C6, "M")</f>
        <v>9</v>
      </c>
    </row>
    <row r="7">
      <c r="A7" s="2" t="s">
        <v>45</v>
      </c>
      <c r="B7" s="19">
        <v>42614.0</v>
      </c>
      <c r="C7" s="19">
        <v>42749.0</v>
      </c>
      <c r="D7" s="20">
        <f t="shared" ref="D7:D12" si="2">DATEDIF(B7, C7, "M")</f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2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2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2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2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2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19">
        <v>42037.0</v>
      </c>
      <c r="C2" s="19">
        <v>42154.0</v>
      </c>
      <c r="D2" s="20">
        <f t="shared" ref="D2:D12" si="1">DATEDIF(B2, C2, "M")</f>
        <v>3</v>
      </c>
    </row>
    <row r="3">
      <c r="A3" s="2" t="s">
        <v>41</v>
      </c>
      <c r="B3" s="19">
        <v>42156.0</v>
      </c>
      <c r="C3" s="19">
        <v>42447.0</v>
      </c>
      <c r="D3" s="20">
        <f t="shared" si="1"/>
        <v>9</v>
      </c>
    </row>
    <row r="4">
      <c r="A4" s="2" t="s">
        <v>42</v>
      </c>
      <c r="B4" s="19">
        <v>42371.0</v>
      </c>
      <c r="C4" s="19">
        <v>42488.0</v>
      </c>
      <c r="D4" s="20">
        <f t="shared" si="1"/>
        <v>3</v>
      </c>
    </row>
    <row r="5">
      <c r="A5" s="2" t="s">
        <v>43</v>
      </c>
      <c r="B5" s="19">
        <v>42156.0</v>
      </c>
      <c r="C5" s="19">
        <v>42600.0</v>
      </c>
      <c r="D5" s="20">
        <f t="shared" si="1"/>
        <v>14</v>
      </c>
    </row>
    <row r="6">
      <c r="A6" s="2" t="s">
        <v>44</v>
      </c>
      <c r="B6" s="19">
        <v>42328.0</v>
      </c>
      <c r="C6" s="21">
        <v>42694.0</v>
      </c>
      <c r="D6" s="20">
        <f t="shared" si="1"/>
        <v>12</v>
      </c>
    </row>
    <row r="7">
      <c r="A7" s="2" t="s">
        <v>45</v>
      </c>
      <c r="B7" s="19">
        <v>42614.0</v>
      </c>
      <c r="C7" s="19">
        <v>42749.0</v>
      </c>
      <c r="D7" s="20">
        <f t="shared" si="1"/>
        <v>4</v>
      </c>
    </row>
    <row r="8">
      <c r="A8" s="2" t="s">
        <v>46</v>
      </c>
      <c r="B8" s="19">
        <v>42614.0</v>
      </c>
      <c r="C8" s="19">
        <v>42860.0</v>
      </c>
      <c r="D8" s="20">
        <f t="shared" si="1"/>
        <v>8</v>
      </c>
    </row>
    <row r="9">
      <c r="A9" s="2" t="s">
        <v>47</v>
      </c>
      <c r="B9" s="19">
        <v>42614.0</v>
      </c>
      <c r="C9" s="19">
        <v>43039.0</v>
      </c>
      <c r="D9" s="20">
        <f t="shared" si="1"/>
        <v>13</v>
      </c>
    </row>
    <row r="10">
      <c r="A10" s="2" t="s">
        <v>48</v>
      </c>
      <c r="B10" s="19">
        <v>43040.0</v>
      </c>
      <c r="C10" s="19">
        <v>43071.0</v>
      </c>
      <c r="D10" s="20">
        <f t="shared" si="1"/>
        <v>1</v>
      </c>
    </row>
    <row r="11">
      <c r="A11" s="2" t="s">
        <v>49</v>
      </c>
      <c r="B11" s="19">
        <v>43071.0</v>
      </c>
      <c r="C11" s="19">
        <v>43710.0</v>
      </c>
      <c r="D11" s="20">
        <f t="shared" si="1"/>
        <v>21</v>
      </c>
    </row>
    <row r="12">
      <c r="A12" s="2" t="s">
        <v>50</v>
      </c>
      <c r="B12" s="19">
        <v>43739.0</v>
      </c>
      <c r="C12" s="19">
        <v>43952.0</v>
      </c>
      <c r="D12" s="20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2" t="s">
        <v>56</v>
      </c>
      <c r="B4" s="2">
        <v>36.0</v>
      </c>
    </row>
    <row r="5">
      <c r="A5" s="13" t="s">
        <v>57</v>
      </c>
      <c r="B5" s="20">
        <f>B2+B3+B4</f>
        <v>58</v>
      </c>
    </row>
    <row r="8">
      <c r="A8" s="13" t="s">
        <v>52</v>
      </c>
      <c r="B8" s="13" t="s">
        <v>53</v>
      </c>
    </row>
    <row r="9">
      <c r="A9" s="2" t="s">
        <v>54</v>
      </c>
      <c r="B9" s="2">
        <v>5.0</v>
      </c>
    </row>
    <row r="10">
      <c r="A10" s="2" t="s">
        <v>55</v>
      </c>
      <c r="B10" s="2">
        <v>17.0</v>
      </c>
    </row>
    <row r="11">
      <c r="A11" s="2" t="s">
        <v>56</v>
      </c>
      <c r="B11" s="2">
        <v>36.0</v>
      </c>
    </row>
    <row r="12">
      <c r="A12" s="13" t="s">
        <v>57</v>
      </c>
      <c r="B12" s="20">
        <f>SUM(B9:B11)</f>
        <v>58</v>
      </c>
    </row>
  </sheetData>
  <drawing r:id="rId1"/>
</worksheet>
</file>