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<sst xmlns="http://schemas.openxmlformats.org/spreadsheetml/2006/main" count="101" uniqueCount="76">
  <si>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</si>
  <si>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</si>
  <si>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</si>
  <si>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</si>
  <si>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</si>
  <si>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</si>
  <si>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</si>
  <si>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</si>
  <si>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</si>
  <si>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Concatenate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</si>
  <si>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</si>
  <si>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</si>
  <si>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</si>
  <si>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</si>
  <si>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</si>
  <si>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</si>
  <si>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</si>
  <si>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</si>
  <si>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</si>
  <si>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</si>
  <si>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</si>
  <si>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</si>
  <si>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</si>
  <si>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</si>
  <si>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</si>
  <si>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</si>
  <si>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</si>
  <si>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</si>
  <si>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</si>
  <si>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</si>
  <si>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</si>
  <si>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</si>
  <si>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</si>
  <si>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</si>
  <si>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</si>
  <si>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</si>
  <si>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</si>
  <si>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</si>
  <si>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</si>
  <si>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</si>
  <si>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</si>
  <si>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</si>
  <si>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</si>
  <si>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</si>
  <si>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</si>
  <si>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</si>
  <si>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</si>
  <si>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</si>
  <si>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</si>
  <si>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</si>
  <si>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 xml:space="preserve">   Rockland's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</si>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</sst>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12" max="12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2"/>
      <c r="Q1" s="2"/>
      <c r="R1" s="2"/>
      <c r="S1" s="2"/>
    </row>
    <row r="2">
      <c r="A2" s="3" t="s">
        <v>11</v>
      </c>
      <c r="B2" s="4">
        <v>9.98</v>
      </c>
      <c r="C2" s="3" t="s">
        <v>12</v>
      </c>
      <c r="D2" s="5" t="s">
        <v>13</v>
      </c>
      <c r="E2" s="3">
        <v>191.0</v>
      </c>
      <c r="F2" s="6">
        <v>1906.18</v>
      </c>
      <c r="H2" s="5" t="str">
        <f t="shared" ref="H2:H31" si="1">LEFT(A2, 5)</f>
        <v>51993</v>
      </c>
      <c r="I2" s="5" t="str">
        <f t="shared" ref="I2:I31" si="2">RIGHT(A2,4)</f>
        <v>Masc</v>
      </c>
      <c r="J2" s="5" t="str">
        <f t="shared" ref="J2:J31" si="3">MID(D2,4,2)</f>
        <v>NC</v>
      </c>
      <c r="K2" s="5" t="str">
        <f t="shared" ref="K2:K31" si="4">CONCATENATE(H2,I2)</f>
        <v>51993Masc</v>
      </c>
      <c r="L2" s="5" t="str">
        <f t="shared" ref="L2:L31" si="5">TRIM(C2)</f>
        <v>Candy's Beauty Supply</v>
      </c>
    </row>
    <row r="3">
      <c r="A3" s="3" t="s">
        <v>14</v>
      </c>
      <c r="B3" s="4">
        <v>14.49</v>
      </c>
      <c r="C3" s="3" t="s">
        <v>15</v>
      </c>
      <c r="D3" s="5" t="s">
        <v>16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49631Foun</v>
      </c>
      <c r="L3" s="5" t="str">
        <f t="shared" si="5"/>
        <v>Rockland's</v>
      </c>
    </row>
    <row r="4">
      <c r="A4" s="3" t="s">
        <v>17</v>
      </c>
      <c r="B4" s="4">
        <v>6.74</v>
      </c>
      <c r="C4" s="3" t="s">
        <v>18</v>
      </c>
      <c r="D4" s="5" t="s">
        <v>19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42292Glos</v>
      </c>
      <c r="L4" s="5" t="str">
        <f t="shared" si="5"/>
        <v>Rudiger Pharmacy</v>
      </c>
    </row>
    <row r="5">
      <c r="A5" s="3" t="s">
        <v>20</v>
      </c>
      <c r="B5" s="4">
        <v>5.71</v>
      </c>
      <c r="C5" s="3" t="s">
        <v>21</v>
      </c>
      <c r="D5" s="5" t="s">
        <v>22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86661Shad</v>
      </c>
      <c r="L5" s="5" t="str">
        <f t="shared" si="5"/>
        <v>Elizabethtown Supply</v>
      </c>
    </row>
    <row r="6">
      <c r="A6" s="3" t="s">
        <v>23</v>
      </c>
      <c r="B6" s="4">
        <v>7.94</v>
      </c>
      <c r="C6" s="3" t="s">
        <v>15</v>
      </c>
      <c r="D6" s="5" t="s">
        <v>24</v>
      </c>
      <c r="E6" s="3">
        <v>50.0</v>
      </c>
      <c r="F6" s="7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49541Eyel</v>
      </c>
      <c r="L6" s="5" t="str">
        <f t="shared" si="5"/>
        <v>Rockland's</v>
      </c>
    </row>
    <row r="7">
      <c r="A7" s="3" t="s">
        <v>25</v>
      </c>
      <c r="B7" s="4">
        <v>13.57</v>
      </c>
      <c r="C7" s="3" t="s">
        <v>12</v>
      </c>
      <c r="D7" s="5" t="s">
        <v>26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58337Foun</v>
      </c>
      <c r="L7" s="5" t="str">
        <f t="shared" si="5"/>
        <v>Candy's Beauty Supply</v>
      </c>
    </row>
    <row r="8">
      <c r="A8" s="3" t="s">
        <v>27</v>
      </c>
      <c r="B8" s="4">
        <v>8.46</v>
      </c>
      <c r="C8" s="3" t="s">
        <v>21</v>
      </c>
      <c r="D8" s="5" t="s">
        <v>28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40014Masc</v>
      </c>
      <c r="L8" s="5" t="str">
        <f t="shared" si="5"/>
        <v>Elizabethtown Supply</v>
      </c>
    </row>
    <row r="9">
      <c r="A9" s="3" t="s">
        <v>29</v>
      </c>
      <c r="B9" s="4">
        <v>5.55</v>
      </c>
      <c r="C9" s="3" t="s">
        <v>12</v>
      </c>
      <c r="D9" s="5" t="s">
        <v>30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86139Lips</v>
      </c>
      <c r="L9" s="5" t="str">
        <f t="shared" si="5"/>
        <v>Candy's Beauty Supply</v>
      </c>
    </row>
    <row r="10">
      <c r="A10" s="3" t="s">
        <v>31</v>
      </c>
      <c r="B10" s="4">
        <v>11.05</v>
      </c>
      <c r="C10" s="3" t="s">
        <v>15</v>
      </c>
      <c r="D10" s="5" t="s">
        <v>32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69601Exfo</v>
      </c>
      <c r="L10" s="5" t="str">
        <f t="shared" si="5"/>
        <v>Rockland's</v>
      </c>
    </row>
    <row r="11">
      <c r="A11" s="3" t="s">
        <v>33</v>
      </c>
      <c r="B11" s="4">
        <v>7.58</v>
      </c>
      <c r="C11" s="3" t="s">
        <v>15</v>
      </c>
      <c r="D11" s="5" t="s">
        <v>34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25331Glos</v>
      </c>
      <c r="L11" s="5" t="str">
        <f t="shared" si="5"/>
        <v>Rockland's</v>
      </c>
    </row>
    <row r="12">
      <c r="A12" s="3" t="s">
        <v>35</v>
      </c>
      <c r="B12" s="8">
        <v>11.75</v>
      </c>
      <c r="C12" s="3" t="s">
        <v>18</v>
      </c>
      <c r="D12" s="5" t="s">
        <v>36</v>
      </c>
      <c r="E12" s="9">
        <v>707.0</v>
      </c>
      <c r="F12" s="10">
        <f>(B12*E12)</f>
        <v>8307.25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85021Foun</v>
      </c>
      <c r="L12" s="5" t="str">
        <f t="shared" si="5"/>
        <v>Rudiger Pharmacy</v>
      </c>
    </row>
    <row r="13">
      <c r="A13" s="3" t="s">
        <v>37</v>
      </c>
      <c r="B13" s="4">
        <v>10.95</v>
      </c>
      <c r="C13" s="3" t="s">
        <v>21</v>
      </c>
      <c r="D13" s="5" t="s">
        <v>38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69030Masc</v>
      </c>
      <c r="L13" s="5" t="str">
        <f t="shared" si="5"/>
        <v>Elizabethtown Supply</v>
      </c>
    </row>
    <row r="14">
      <c r="A14" s="3" t="s">
        <v>39</v>
      </c>
      <c r="B14" s="4">
        <v>11.73</v>
      </c>
      <c r="C14" s="3" t="s">
        <v>15</v>
      </c>
      <c r="D14" s="5" t="s">
        <v>40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13230Masc</v>
      </c>
      <c r="L14" s="5" t="str">
        <f t="shared" si="5"/>
        <v>Rockland's</v>
      </c>
    </row>
    <row r="15">
      <c r="A15" s="3" t="s">
        <v>41</v>
      </c>
      <c r="B15" s="4">
        <v>6.66</v>
      </c>
      <c r="C15" s="3" t="s">
        <v>12</v>
      </c>
      <c r="D15" s="5" t="s">
        <v>42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91559Eyel</v>
      </c>
      <c r="L15" s="5" t="str">
        <f t="shared" si="5"/>
        <v>Candy's Beauty Supply</v>
      </c>
    </row>
    <row r="16">
      <c r="A16" s="3" t="s">
        <v>43</v>
      </c>
      <c r="B16" s="4">
        <v>12.06</v>
      </c>
      <c r="C16" s="3" t="s">
        <v>21</v>
      </c>
      <c r="D16" s="5" t="s">
        <v>44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62289Masc</v>
      </c>
      <c r="L16" s="5" t="str">
        <f t="shared" si="5"/>
        <v>Elizabethtown Supply</v>
      </c>
    </row>
    <row r="17">
      <c r="A17" s="3" t="s">
        <v>45</v>
      </c>
      <c r="B17" s="4">
        <v>12.95</v>
      </c>
      <c r="C17" s="3" t="s">
        <v>18</v>
      </c>
      <c r="D17" s="5" t="s">
        <v>46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64762Foun</v>
      </c>
      <c r="L17" s="5" t="str">
        <f t="shared" si="5"/>
        <v>Rudiger Pharmacy</v>
      </c>
    </row>
    <row r="18">
      <c r="A18" s="3" t="s">
        <v>47</v>
      </c>
      <c r="B18" s="4">
        <v>13.09</v>
      </c>
      <c r="C18" s="3" t="s">
        <v>21</v>
      </c>
      <c r="D18" s="5" t="s">
        <v>48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52341Foun</v>
      </c>
      <c r="L18" s="5" t="str">
        <f t="shared" si="5"/>
        <v>Elizabethtown Supply</v>
      </c>
    </row>
    <row r="19">
      <c r="A19" s="3" t="s">
        <v>49</v>
      </c>
      <c r="B19" s="4">
        <v>15.77</v>
      </c>
      <c r="C19" s="3" t="s">
        <v>50</v>
      </c>
      <c r="D19" s="5" t="s">
        <v>51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68713Exfo</v>
      </c>
      <c r="L19" s="5" t="str">
        <f t="shared" si="5"/>
        <v>Rockland's</v>
      </c>
    </row>
    <row r="20">
      <c r="A20" s="3" t="s">
        <v>52</v>
      </c>
      <c r="B20" s="4">
        <v>11.82</v>
      </c>
      <c r="C20" s="3" t="s">
        <v>21</v>
      </c>
      <c r="D20" s="5" t="s">
        <v>53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35073Foun</v>
      </c>
      <c r="L20" s="5" t="str">
        <f t="shared" si="5"/>
        <v>Elizabethtown Supply</v>
      </c>
    </row>
    <row r="21">
      <c r="A21" s="3" t="s">
        <v>54</v>
      </c>
      <c r="B21" s="4">
        <v>11.22</v>
      </c>
      <c r="C21" s="3" t="s">
        <v>21</v>
      </c>
      <c r="D21" s="5" t="s">
        <v>55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17691Masc</v>
      </c>
      <c r="L21" s="5" t="str">
        <f t="shared" si="5"/>
        <v>Elizabethtown Supply</v>
      </c>
    </row>
    <row r="22">
      <c r="A22" s="3" t="s">
        <v>56</v>
      </c>
      <c r="B22" s="4">
        <v>7.0</v>
      </c>
      <c r="C22" s="3" t="s">
        <v>18</v>
      </c>
      <c r="D22" s="5" t="s">
        <v>57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03485Eyel</v>
      </c>
      <c r="L22" s="5" t="str">
        <f t="shared" si="5"/>
        <v>Rudiger Pharmacy</v>
      </c>
    </row>
    <row r="23">
      <c r="A23" s="3" t="s">
        <v>58</v>
      </c>
      <c r="B23" s="4">
        <v>12.01</v>
      </c>
      <c r="C23" s="3" t="s">
        <v>12</v>
      </c>
      <c r="D23" s="5" t="s">
        <v>59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26156Foun</v>
      </c>
      <c r="L23" s="5" t="str">
        <f t="shared" si="5"/>
        <v>Candy's Beauty Supply</v>
      </c>
    </row>
    <row r="24">
      <c r="A24" s="3" t="s">
        <v>60</v>
      </c>
      <c r="B24" s="4">
        <v>13.24</v>
      </c>
      <c r="C24" s="3" t="s">
        <v>21</v>
      </c>
      <c r="D24" s="5" t="s">
        <v>61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75112Foun</v>
      </c>
      <c r="L24" s="5" t="str">
        <f t="shared" si="5"/>
        <v>Elizabethtown Supply</v>
      </c>
    </row>
    <row r="25">
      <c r="A25" s="3" t="s">
        <v>62</v>
      </c>
      <c r="B25" s="4">
        <v>10.07</v>
      </c>
      <c r="C25" s="3" t="s">
        <v>18</v>
      </c>
      <c r="D25" s="5" t="s">
        <v>63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96799Foun</v>
      </c>
      <c r="L25" s="5" t="str">
        <f t="shared" si="5"/>
        <v>Rudiger Pharmacy</v>
      </c>
    </row>
    <row r="26">
      <c r="A26" s="3" t="s">
        <v>64</v>
      </c>
      <c r="B26" s="4">
        <v>4.33</v>
      </c>
      <c r="C26" s="3" t="s">
        <v>21</v>
      </c>
      <c r="D26" s="5" t="s">
        <v>65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20559Shad</v>
      </c>
      <c r="L26" s="5" t="str">
        <f t="shared" si="5"/>
        <v>Elizabethtown Supply</v>
      </c>
    </row>
    <row r="27">
      <c r="A27" s="3" t="s">
        <v>66</v>
      </c>
      <c r="B27" s="4">
        <v>13.13</v>
      </c>
      <c r="C27" s="3" t="s">
        <v>21</v>
      </c>
      <c r="D27" s="5" t="s">
        <v>67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32729Masc</v>
      </c>
      <c r="L27" s="5" t="str">
        <f t="shared" si="5"/>
        <v>Elizabethtown Supply</v>
      </c>
    </row>
    <row r="28">
      <c r="A28" s="3" t="s">
        <v>68</v>
      </c>
      <c r="B28" s="4">
        <v>16.94</v>
      </c>
      <c r="C28" s="3" t="s">
        <v>12</v>
      </c>
      <c r="D28" s="5" t="s">
        <v>69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63094Exfo</v>
      </c>
      <c r="L28" s="5" t="str">
        <f t="shared" si="5"/>
        <v>Candy's Beauty Supply</v>
      </c>
    </row>
    <row r="29">
      <c r="A29" s="3" t="s">
        <v>70</v>
      </c>
      <c r="B29" s="4">
        <v>9.83</v>
      </c>
      <c r="C29" s="3" t="s">
        <v>18</v>
      </c>
      <c r="D29" s="5" t="s">
        <v>71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61207Foun</v>
      </c>
      <c r="L29" s="5" t="str">
        <f t="shared" si="5"/>
        <v>Rudiger Pharmacy</v>
      </c>
    </row>
    <row r="30">
      <c r="A30" s="3" t="s">
        <v>72</v>
      </c>
      <c r="B30" s="4">
        <v>14.95</v>
      </c>
      <c r="C30" s="3" t="s">
        <v>15</v>
      </c>
      <c r="D30" s="5" t="s">
        <v>73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17269Masc</v>
      </c>
      <c r="L30" s="5" t="str">
        <f t="shared" si="5"/>
        <v>Rockland's</v>
      </c>
    </row>
    <row r="31">
      <c r="A31" s="3" t="s">
        <v>74</v>
      </c>
      <c r="B31" s="4">
        <v>20.04</v>
      </c>
      <c r="C31" s="3" t="s">
        <v>18</v>
      </c>
      <c r="D31" s="5" t="s">
        <v>75</v>
      </c>
      <c r="E31" s="3">
        <v>782.0</v>
      </c>
      <c r="F31" s="7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15143Exfo</v>
      </c>
      <c r="L31" s="5" t="str">
        <f t="shared" si="5"/>
        <v>Rudiger Pharmacy</v>
      </c>
    </row>
  </sheetData>
  <drawing r:id="rId1"/>
</worksheet>
</file>