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queryTables/queryTable5.xml" ContentType="application/vnd.openxmlformats-officedocument.spreadsheetml.query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b492b972c146557/Desktop/"/>
    </mc:Choice>
  </mc:AlternateContent>
  <xr:revisionPtr revIDLastSave="1812" documentId="8_{845CFD4C-F1E0-4210-A869-520D2F8F67C3}" xr6:coauthVersionLast="47" xr6:coauthVersionMax="47" xr10:uidLastSave="{1A96CF6B-86EC-4F59-9FED-C444315ADA2D}"/>
  <bookViews>
    <workbookView xWindow="-108" yWindow="-108" windowWidth="23256" windowHeight="12456" firstSheet="6" activeTab="6" xr2:uid="{9B31C76F-714F-41A9-846E-B92C7EF3326C}"/>
  </bookViews>
  <sheets>
    <sheet name="dataset_1" sheetId="2" r:id="rId1"/>
    <sheet name="dataset_2" sheetId="3" r:id="rId2"/>
    <sheet name="dataset_3" sheetId="4" r:id="rId3"/>
    <sheet name="Merge1" sheetId="5" r:id="rId4"/>
    <sheet name="forecast " sheetId="7" r:id="rId5"/>
    <sheet name="pivot table" sheetId="9" r:id="rId6"/>
    <sheet name="dashboard" sheetId="16" r:id="rId7"/>
    <sheet name="pv" sheetId="11" r:id="rId8"/>
    <sheet name="Append1" sheetId="6" r:id="rId9"/>
  </sheets>
  <definedNames>
    <definedName name="ExternalData_1" localSheetId="0" hidden="1">dataset_1!$A$1:$J$611</definedName>
    <definedName name="ExternalData_2" localSheetId="1" hidden="1">dataset_2!$A$1:$G$1000</definedName>
    <definedName name="ExternalData_3" localSheetId="2" hidden="1">dataset_3!$A$1:$P$391</definedName>
    <definedName name="ExternalData_4" localSheetId="3" hidden="1">Merge1!$A$1:$P$611</definedName>
    <definedName name="ExternalData_5" localSheetId="8" hidden="1">Append1!$A$1:$Q$1001</definedName>
    <definedName name="NativeTimeline_dteday">#N/A</definedName>
    <definedName name="Slicer_cnt1">#N/A</definedName>
    <definedName name="Slicer_cnt2">#N/A</definedName>
    <definedName name="Slicer_Custom">#N/A</definedName>
    <definedName name="Slicer_dteday">#N/A</definedName>
    <definedName name="Slicer_hour_condition">#N/A</definedName>
    <definedName name="Slicer_hr">#N/A</definedName>
    <definedName name="Slicer_Lower_Confidence_Bound_cnt">#N/A</definedName>
    <definedName name="Slicer_Month">#N/A</definedName>
    <definedName name="Slicer_registered">#N/A</definedName>
    <definedName name="Slicer_Upper_Confidence_Bound_cn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46BE6895-7355-4a93-B00E-2C351335B9C9}">
      <x15:slicerCaches xmlns:x14="http://schemas.microsoft.com/office/spreadsheetml/2009/9/main">
        <x14:slicerCache r:id="rId20"/>
        <x14:slicerCache r:id="rId21"/>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_f34c4911-5218-473b-9e3c-993c2deb005c" name="dataset_1" connection="Query - dataset_1"/>
          <x15:modelTable id="dataset_2_447c1fb7-6901-46cb-8b08-e309ab35cc93" name="dataset_2" connection="Query - dataset_2"/>
          <x15:modelTable id="dataset_3_9628a0b3-c42b-498d-a244-d82bc33786db" name="dataset_3" connection="Query - dataset_3"/>
          <x15:modelTable id="Merge1_a3b84125-58c9-4f8e-a047-485f08bfc3ff" name="Merge1" connection="Query - Merge1"/>
          <x15:modelTable id="Append1_49b40118-e4ef-4c19-bb62-9a5c742538e4" name="Append1" connection="Query - Append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8" i="9" l="1"/>
  <c r="BL9" i="9"/>
  <c r="AK2" i="6"/>
  <c r="AK1001" i="6"/>
  <c r="AK3" i="6"/>
  <c r="AK4" i="6"/>
  <c r="AK5" i="6"/>
  <c r="AK6" i="6"/>
  <c r="AK7" i="6"/>
  <c r="AK8" i="6"/>
  <c r="AK9" i="6"/>
  <c r="AK10" i="6"/>
  <c r="AK11" i="6"/>
  <c r="AK12" i="6"/>
  <c r="AK13" i="6"/>
  <c r="AK14" i="6"/>
  <c r="AK15" i="6"/>
  <c r="AK16" i="6"/>
  <c r="AK17" i="6"/>
  <c r="AK18" i="6"/>
  <c r="AK19" i="6"/>
  <c r="AK20" i="6"/>
  <c r="AK21" i="6"/>
  <c r="AK22" i="6"/>
  <c r="AK23" i="6"/>
  <c r="AK24" i="6"/>
  <c r="AK25" i="6"/>
  <c r="AK26" i="6"/>
  <c r="AK27" i="6"/>
  <c r="AK28" i="6"/>
  <c r="AK29" i="6"/>
  <c r="AK30" i="6"/>
  <c r="AK31" i="6"/>
  <c r="AK32" i="6"/>
  <c r="AK33" i="6"/>
  <c r="AK34" i="6"/>
  <c r="AK35" i="6"/>
  <c r="AK36" i="6"/>
  <c r="AK37" i="6"/>
  <c r="AK38" i="6"/>
  <c r="AK39" i="6"/>
  <c r="AK40" i="6"/>
  <c r="AK41" i="6"/>
  <c r="AK42" i="6"/>
  <c r="AK43" i="6"/>
  <c r="AK44" i="6"/>
  <c r="AK45" i="6"/>
  <c r="AK46" i="6"/>
  <c r="AK47" i="6"/>
  <c r="AK48" i="6"/>
  <c r="AK49" i="6"/>
  <c r="AK50" i="6"/>
  <c r="AK51" i="6"/>
  <c r="AK52" i="6"/>
  <c r="AK53" i="6"/>
  <c r="AK54" i="6"/>
  <c r="AK55" i="6"/>
  <c r="AK56" i="6"/>
  <c r="AK57" i="6"/>
  <c r="AK58" i="6"/>
  <c r="AK59" i="6"/>
  <c r="AK60" i="6"/>
  <c r="AK61" i="6"/>
  <c r="AK62" i="6"/>
  <c r="AK63" i="6"/>
  <c r="AK64" i="6"/>
  <c r="AK65" i="6"/>
  <c r="AK66" i="6"/>
  <c r="AK67" i="6"/>
  <c r="AK68" i="6"/>
  <c r="AK69" i="6"/>
  <c r="AK70" i="6"/>
  <c r="AK71" i="6"/>
  <c r="AK72" i="6"/>
  <c r="AK73" i="6"/>
  <c r="AK74" i="6"/>
  <c r="AK75" i="6"/>
  <c r="AK76" i="6"/>
  <c r="AK77" i="6"/>
  <c r="AK78" i="6"/>
  <c r="AK79" i="6"/>
  <c r="AK80" i="6"/>
  <c r="AK81" i="6"/>
  <c r="AK82" i="6"/>
  <c r="AK83" i="6"/>
  <c r="AK84" i="6"/>
  <c r="AK85" i="6"/>
  <c r="AK86" i="6"/>
  <c r="AK87" i="6"/>
  <c r="AK88" i="6"/>
  <c r="AK89" i="6"/>
  <c r="AK90" i="6"/>
  <c r="AK91" i="6"/>
  <c r="AK92" i="6"/>
  <c r="AK93" i="6"/>
  <c r="AK94" i="6"/>
  <c r="AK95" i="6"/>
  <c r="AK96" i="6"/>
  <c r="AK97" i="6"/>
  <c r="AK98" i="6"/>
  <c r="AK99" i="6"/>
  <c r="AK100" i="6"/>
  <c r="AK101" i="6"/>
  <c r="AK102" i="6"/>
  <c r="AK103" i="6"/>
  <c r="AK104" i="6"/>
  <c r="AK105" i="6"/>
  <c r="AK106" i="6"/>
  <c r="AK107" i="6"/>
  <c r="AK108" i="6"/>
  <c r="AK109" i="6"/>
  <c r="AK110" i="6"/>
  <c r="AK111" i="6"/>
  <c r="AK112" i="6"/>
  <c r="AK113" i="6"/>
  <c r="AK114" i="6"/>
  <c r="AK115" i="6"/>
  <c r="AK116" i="6"/>
  <c r="AK117" i="6"/>
  <c r="AK118" i="6"/>
  <c r="AK119" i="6"/>
  <c r="AK120" i="6"/>
  <c r="AK121" i="6"/>
  <c r="AK122" i="6"/>
  <c r="AK123" i="6"/>
  <c r="AK124" i="6"/>
  <c r="AK125" i="6"/>
  <c r="AK126" i="6"/>
  <c r="AK127" i="6"/>
  <c r="AK128" i="6"/>
  <c r="AK129" i="6"/>
  <c r="AK130" i="6"/>
  <c r="AK131" i="6"/>
  <c r="AK132" i="6"/>
  <c r="AK133" i="6"/>
  <c r="AK134" i="6"/>
  <c r="AK135" i="6"/>
  <c r="AK136" i="6"/>
  <c r="AK137" i="6"/>
  <c r="AK138" i="6"/>
  <c r="AK139" i="6"/>
  <c r="AK140" i="6"/>
  <c r="AK141" i="6"/>
  <c r="AK142" i="6"/>
  <c r="AK143" i="6"/>
  <c r="AK144" i="6"/>
  <c r="AK145" i="6"/>
  <c r="AK146" i="6"/>
  <c r="AK147" i="6"/>
  <c r="AK148" i="6"/>
  <c r="AK149" i="6"/>
  <c r="AK150" i="6"/>
  <c r="AK151" i="6"/>
  <c r="AK152" i="6"/>
  <c r="AK153" i="6"/>
  <c r="AK154" i="6"/>
  <c r="AK155" i="6"/>
  <c r="AK156" i="6"/>
  <c r="AK157" i="6"/>
  <c r="AK158" i="6"/>
  <c r="AK159" i="6"/>
  <c r="AK160" i="6"/>
  <c r="AK161" i="6"/>
  <c r="AK162" i="6"/>
  <c r="AK163" i="6"/>
  <c r="AK164" i="6"/>
  <c r="AK165" i="6"/>
  <c r="AK166" i="6"/>
  <c r="AK167" i="6"/>
  <c r="AK168" i="6"/>
  <c r="AK169" i="6"/>
  <c r="AK170" i="6"/>
  <c r="AK171" i="6"/>
  <c r="AK172" i="6"/>
  <c r="AK173" i="6"/>
  <c r="AK174" i="6"/>
  <c r="AK175" i="6"/>
  <c r="AK176" i="6"/>
  <c r="AK177" i="6"/>
  <c r="AK178" i="6"/>
  <c r="AK179" i="6"/>
  <c r="AK180" i="6"/>
  <c r="AK181" i="6"/>
  <c r="AK182" i="6"/>
  <c r="AK183" i="6"/>
  <c r="AK184" i="6"/>
  <c r="AK185" i="6"/>
  <c r="AK186" i="6"/>
  <c r="AK187" i="6"/>
  <c r="AK188" i="6"/>
  <c r="AK189" i="6"/>
  <c r="AK190" i="6"/>
  <c r="AK191" i="6"/>
  <c r="AK192" i="6"/>
  <c r="AK193" i="6"/>
  <c r="AK194" i="6"/>
  <c r="AK195" i="6"/>
  <c r="AK196" i="6"/>
  <c r="AK197" i="6"/>
  <c r="AK198" i="6"/>
  <c r="AK199" i="6"/>
  <c r="AK200" i="6"/>
  <c r="AK201" i="6"/>
  <c r="AK202" i="6"/>
  <c r="AK203" i="6"/>
  <c r="AK204" i="6"/>
  <c r="AK205" i="6"/>
  <c r="AK206" i="6"/>
  <c r="AK207" i="6"/>
  <c r="AK208" i="6"/>
  <c r="AK209" i="6"/>
  <c r="AK210" i="6"/>
  <c r="AK211" i="6"/>
  <c r="AK212" i="6"/>
  <c r="AK213" i="6"/>
  <c r="AK214" i="6"/>
  <c r="AK215" i="6"/>
  <c r="AK216" i="6"/>
  <c r="AK217" i="6"/>
  <c r="AK218" i="6"/>
  <c r="AK219" i="6"/>
  <c r="AK220" i="6"/>
  <c r="AK221" i="6"/>
  <c r="AK222" i="6"/>
  <c r="AK223" i="6"/>
  <c r="AK224" i="6"/>
  <c r="AK225" i="6"/>
  <c r="AK226" i="6"/>
  <c r="AK227" i="6"/>
  <c r="AK228" i="6"/>
  <c r="AK229" i="6"/>
  <c r="AK230" i="6"/>
  <c r="AK231" i="6"/>
  <c r="AK232" i="6"/>
  <c r="AK233" i="6"/>
  <c r="AK234" i="6"/>
  <c r="AK235" i="6"/>
  <c r="AK236" i="6"/>
  <c r="AK237" i="6"/>
  <c r="AK238" i="6"/>
  <c r="AK239" i="6"/>
  <c r="AK240" i="6"/>
  <c r="AK241" i="6"/>
  <c r="AK242" i="6"/>
  <c r="AK243" i="6"/>
  <c r="AK244" i="6"/>
  <c r="AK245" i="6"/>
  <c r="AK246" i="6"/>
  <c r="AK247" i="6"/>
  <c r="AK248" i="6"/>
  <c r="AK249" i="6"/>
  <c r="AK250" i="6"/>
  <c r="AK251" i="6"/>
  <c r="AK252" i="6"/>
  <c r="AK253" i="6"/>
  <c r="AK254" i="6"/>
  <c r="AK255" i="6"/>
  <c r="AK256" i="6"/>
  <c r="AK257" i="6"/>
  <c r="AK258" i="6"/>
  <c r="AK259" i="6"/>
  <c r="AK260" i="6"/>
  <c r="AK261" i="6"/>
  <c r="AK262" i="6"/>
  <c r="AK263" i="6"/>
  <c r="AK264" i="6"/>
  <c r="AK265" i="6"/>
  <c r="AK266" i="6"/>
  <c r="AK267" i="6"/>
  <c r="AK268" i="6"/>
  <c r="AK269" i="6"/>
  <c r="AK270" i="6"/>
  <c r="AK271" i="6"/>
  <c r="AK272" i="6"/>
  <c r="AK273" i="6"/>
  <c r="AK274" i="6"/>
  <c r="AK275" i="6"/>
  <c r="AK276" i="6"/>
  <c r="AK277" i="6"/>
  <c r="AK278" i="6"/>
  <c r="AK279" i="6"/>
  <c r="AK280" i="6"/>
  <c r="AK281" i="6"/>
  <c r="AK282" i="6"/>
  <c r="AK283" i="6"/>
  <c r="AK284" i="6"/>
  <c r="AK285" i="6"/>
  <c r="AK286" i="6"/>
  <c r="AK287" i="6"/>
  <c r="AK288" i="6"/>
  <c r="AK289" i="6"/>
  <c r="AK290" i="6"/>
  <c r="AK291" i="6"/>
  <c r="AK292" i="6"/>
  <c r="AK293" i="6"/>
  <c r="AK294" i="6"/>
  <c r="AK295" i="6"/>
  <c r="AK296" i="6"/>
  <c r="AK297" i="6"/>
  <c r="AK298" i="6"/>
  <c r="AK299" i="6"/>
  <c r="AK300" i="6"/>
  <c r="AK301" i="6"/>
  <c r="AK302" i="6"/>
  <c r="AK303" i="6"/>
  <c r="AK304" i="6"/>
  <c r="AK305" i="6"/>
  <c r="AK306" i="6"/>
  <c r="AK307" i="6"/>
  <c r="AK308" i="6"/>
  <c r="AK309" i="6"/>
  <c r="AK310" i="6"/>
  <c r="AK311" i="6"/>
  <c r="AK312" i="6"/>
  <c r="AK313" i="6"/>
  <c r="AK314" i="6"/>
  <c r="AK315" i="6"/>
  <c r="AK316" i="6"/>
  <c r="AK317" i="6"/>
  <c r="AK318" i="6"/>
  <c r="AK319" i="6"/>
  <c r="AK320" i="6"/>
  <c r="AK321" i="6"/>
  <c r="AK322" i="6"/>
  <c r="AK323" i="6"/>
  <c r="AK324" i="6"/>
  <c r="AK325" i="6"/>
  <c r="AK326" i="6"/>
  <c r="AK327" i="6"/>
  <c r="AK328" i="6"/>
  <c r="AK329" i="6"/>
  <c r="AK330" i="6"/>
  <c r="AK331" i="6"/>
  <c r="AK332" i="6"/>
  <c r="AK333" i="6"/>
  <c r="AK334" i="6"/>
  <c r="AK335" i="6"/>
  <c r="AK336" i="6"/>
  <c r="AK337" i="6"/>
  <c r="AK338" i="6"/>
  <c r="AK339" i="6"/>
  <c r="AK340" i="6"/>
  <c r="AK341" i="6"/>
  <c r="AK342" i="6"/>
  <c r="AK343" i="6"/>
  <c r="AK344" i="6"/>
  <c r="AK345" i="6"/>
  <c r="AK346" i="6"/>
  <c r="AK347" i="6"/>
  <c r="AK348" i="6"/>
  <c r="AK349" i="6"/>
  <c r="AK350" i="6"/>
  <c r="AK351" i="6"/>
  <c r="AK352" i="6"/>
  <c r="AK353" i="6"/>
  <c r="AK354" i="6"/>
  <c r="AK355" i="6"/>
  <c r="AK356" i="6"/>
  <c r="AK357" i="6"/>
  <c r="AK358" i="6"/>
  <c r="AK359" i="6"/>
  <c r="AK360" i="6"/>
  <c r="AK361" i="6"/>
  <c r="AK362" i="6"/>
  <c r="AK363" i="6"/>
  <c r="AK364" i="6"/>
  <c r="AK365" i="6"/>
  <c r="AK366" i="6"/>
  <c r="AK367" i="6"/>
  <c r="AK368" i="6"/>
  <c r="AK369" i="6"/>
  <c r="AK370" i="6"/>
  <c r="AK371" i="6"/>
  <c r="AK372" i="6"/>
  <c r="AK373" i="6"/>
  <c r="AK374" i="6"/>
  <c r="AK375" i="6"/>
  <c r="AK376" i="6"/>
  <c r="AK377" i="6"/>
  <c r="AK378" i="6"/>
  <c r="AK379" i="6"/>
  <c r="AK380" i="6"/>
  <c r="AK381" i="6"/>
  <c r="AK382" i="6"/>
  <c r="AK383" i="6"/>
  <c r="AK384" i="6"/>
  <c r="AK385" i="6"/>
  <c r="AK386" i="6"/>
  <c r="AK387" i="6"/>
  <c r="AK388" i="6"/>
  <c r="AK389" i="6"/>
  <c r="AK390" i="6"/>
  <c r="AK391" i="6"/>
  <c r="AK392" i="6"/>
  <c r="AK393" i="6"/>
  <c r="AK394" i="6"/>
  <c r="AK395" i="6"/>
  <c r="AK396" i="6"/>
  <c r="AK397" i="6"/>
  <c r="AK398" i="6"/>
  <c r="AK399" i="6"/>
  <c r="AK400" i="6"/>
  <c r="AK401" i="6"/>
  <c r="AK402" i="6"/>
  <c r="AK403" i="6"/>
  <c r="AK404" i="6"/>
  <c r="AK405" i="6"/>
  <c r="AK406" i="6"/>
  <c r="AK407" i="6"/>
  <c r="AK408" i="6"/>
  <c r="AK409" i="6"/>
  <c r="AK410" i="6"/>
  <c r="AK411" i="6"/>
  <c r="AK412" i="6"/>
  <c r="AK413" i="6"/>
  <c r="AK414" i="6"/>
  <c r="AK415" i="6"/>
  <c r="AK416" i="6"/>
  <c r="AK417" i="6"/>
  <c r="AK418" i="6"/>
  <c r="AK419" i="6"/>
  <c r="AK420" i="6"/>
  <c r="AK421" i="6"/>
  <c r="AK422" i="6"/>
  <c r="AK423" i="6"/>
  <c r="AK424" i="6"/>
  <c r="AK425" i="6"/>
  <c r="AK426" i="6"/>
  <c r="AK427" i="6"/>
  <c r="AK428" i="6"/>
  <c r="AK429" i="6"/>
  <c r="AK430" i="6"/>
  <c r="AK431" i="6"/>
  <c r="AK432" i="6"/>
  <c r="AK433" i="6"/>
  <c r="AK434" i="6"/>
  <c r="AK435" i="6"/>
  <c r="AK436" i="6"/>
  <c r="AK437" i="6"/>
  <c r="AK438" i="6"/>
  <c r="AK439" i="6"/>
  <c r="AK440" i="6"/>
  <c r="AK441" i="6"/>
  <c r="AK442" i="6"/>
  <c r="AK443" i="6"/>
  <c r="AK444" i="6"/>
  <c r="AK445" i="6"/>
  <c r="AK446" i="6"/>
  <c r="AK447" i="6"/>
  <c r="AK448" i="6"/>
  <c r="AK449" i="6"/>
  <c r="AK450" i="6"/>
  <c r="AK451" i="6"/>
  <c r="AK452" i="6"/>
  <c r="AK453" i="6"/>
  <c r="AK454" i="6"/>
  <c r="AK455" i="6"/>
  <c r="AK456" i="6"/>
  <c r="AK457" i="6"/>
  <c r="AK458" i="6"/>
  <c r="AK459" i="6"/>
  <c r="AK460" i="6"/>
  <c r="AK461" i="6"/>
  <c r="AK462" i="6"/>
  <c r="AK463" i="6"/>
  <c r="AK464" i="6"/>
  <c r="AK465" i="6"/>
  <c r="AK466" i="6"/>
  <c r="AK467" i="6"/>
  <c r="AK468" i="6"/>
  <c r="AK469" i="6"/>
  <c r="AK470" i="6"/>
  <c r="AK471" i="6"/>
  <c r="AK472" i="6"/>
  <c r="AK473" i="6"/>
  <c r="AK474" i="6"/>
  <c r="AK475" i="6"/>
  <c r="AK476" i="6"/>
  <c r="AK477" i="6"/>
  <c r="AK478" i="6"/>
  <c r="AK479" i="6"/>
  <c r="AK480" i="6"/>
  <c r="AK481" i="6"/>
  <c r="AK482" i="6"/>
  <c r="AK483" i="6"/>
  <c r="AK484" i="6"/>
  <c r="AK485" i="6"/>
  <c r="AK486" i="6"/>
  <c r="AK487" i="6"/>
  <c r="AK488" i="6"/>
  <c r="AK489" i="6"/>
  <c r="AK490" i="6"/>
  <c r="AK491" i="6"/>
  <c r="AK492" i="6"/>
  <c r="AK493" i="6"/>
  <c r="AK494" i="6"/>
  <c r="AK495" i="6"/>
  <c r="AK496" i="6"/>
  <c r="AK497" i="6"/>
  <c r="AK498" i="6"/>
  <c r="AK499" i="6"/>
  <c r="AK500" i="6"/>
  <c r="AK501" i="6"/>
  <c r="AK502" i="6"/>
  <c r="AK503" i="6"/>
  <c r="AK504" i="6"/>
  <c r="AK505" i="6"/>
  <c r="AK506" i="6"/>
  <c r="AK507" i="6"/>
  <c r="AK508" i="6"/>
  <c r="AK509" i="6"/>
  <c r="AK510" i="6"/>
  <c r="AK511" i="6"/>
  <c r="AK512" i="6"/>
  <c r="AK513" i="6"/>
  <c r="AK514" i="6"/>
  <c r="AK515" i="6"/>
  <c r="AK516" i="6"/>
  <c r="AK517" i="6"/>
  <c r="AK518" i="6"/>
  <c r="AK519" i="6"/>
  <c r="AK520" i="6"/>
  <c r="AK521" i="6"/>
  <c r="AK522" i="6"/>
  <c r="AK523" i="6"/>
  <c r="AK524" i="6"/>
  <c r="AK525" i="6"/>
  <c r="AK526" i="6"/>
  <c r="AK527" i="6"/>
  <c r="AK528" i="6"/>
  <c r="AK529" i="6"/>
  <c r="AK530" i="6"/>
  <c r="AK531" i="6"/>
  <c r="AK532" i="6"/>
  <c r="AK533" i="6"/>
  <c r="AK534" i="6"/>
  <c r="AK535" i="6"/>
  <c r="AK536" i="6"/>
  <c r="AK537" i="6"/>
  <c r="AK538" i="6"/>
  <c r="AK539" i="6"/>
  <c r="AK540" i="6"/>
  <c r="AK541" i="6"/>
  <c r="AK542" i="6"/>
  <c r="AK543" i="6"/>
  <c r="AK544" i="6"/>
  <c r="AK545" i="6"/>
  <c r="AK546" i="6"/>
  <c r="AK547" i="6"/>
  <c r="AK548" i="6"/>
  <c r="AK549" i="6"/>
  <c r="AK550" i="6"/>
  <c r="AK551" i="6"/>
  <c r="AK552" i="6"/>
  <c r="AK553" i="6"/>
  <c r="AK554" i="6"/>
  <c r="AK555" i="6"/>
  <c r="AK556" i="6"/>
  <c r="AK557" i="6"/>
  <c r="AK558" i="6"/>
  <c r="AK559" i="6"/>
  <c r="AK560" i="6"/>
  <c r="AK561" i="6"/>
  <c r="AK562" i="6"/>
  <c r="AK563" i="6"/>
  <c r="AK564" i="6"/>
  <c r="AK565" i="6"/>
  <c r="AK566" i="6"/>
  <c r="AK567" i="6"/>
  <c r="AK568" i="6"/>
  <c r="AK569" i="6"/>
  <c r="AK570" i="6"/>
  <c r="AK571" i="6"/>
  <c r="AK572" i="6"/>
  <c r="AK573" i="6"/>
  <c r="AK574" i="6"/>
  <c r="AK575" i="6"/>
  <c r="AK576" i="6"/>
  <c r="AK577" i="6"/>
  <c r="AK578" i="6"/>
  <c r="AK579" i="6"/>
  <c r="AK580" i="6"/>
  <c r="AK581" i="6"/>
  <c r="AK582" i="6"/>
  <c r="AK583" i="6"/>
  <c r="AK584" i="6"/>
  <c r="AK585" i="6"/>
  <c r="AK586" i="6"/>
  <c r="AK587" i="6"/>
  <c r="AK588" i="6"/>
  <c r="AK589" i="6"/>
  <c r="AK590" i="6"/>
  <c r="AK591" i="6"/>
  <c r="AK592" i="6"/>
  <c r="AK593" i="6"/>
  <c r="AK594" i="6"/>
  <c r="AK595" i="6"/>
  <c r="AK596" i="6"/>
  <c r="AK597" i="6"/>
  <c r="AK598" i="6"/>
  <c r="AK599" i="6"/>
  <c r="AK600" i="6"/>
  <c r="AK601" i="6"/>
  <c r="AK602" i="6"/>
  <c r="AK603" i="6"/>
  <c r="AK604" i="6"/>
  <c r="AK605" i="6"/>
  <c r="AK606" i="6"/>
  <c r="AK607" i="6"/>
  <c r="AK608" i="6"/>
  <c r="AK609" i="6"/>
  <c r="AK610" i="6"/>
  <c r="AK611" i="6"/>
  <c r="AK612" i="6"/>
  <c r="AK613" i="6"/>
  <c r="AK614" i="6"/>
  <c r="AK615" i="6"/>
  <c r="AK616" i="6"/>
  <c r="AK617" i="6"/>
  <c r="AK618" i="6"/>
  <c r="AK619" i="6"/>
  <c r="AK620" i="6"/>
  <c r="AK621" i="6"/>
  <c r="AK622" i="6"/>
  <c r="AK623" i="6"/>
  <c r="AK624" i="6"/>
  <c r="AK625" i="6"/>
  <c r="AK626" i="6"/>
  <c r="AK627" i="6"/>
  <c r="AK628" i="6"/>
  <c r="AK629" i="6"/>
  <c r="AK630" i="6"/>
  <c r="AK631" i="6"/>
  <c r="AK632" i="6"/>
  <c r="AK633" i="6"/>
  <c r="AK634" i="6"/>
  <c r="AK635" i="6"/>
  <c r="AK636" i="6"/>
  <c r="AK637" i="6"/>
  <c r="AK638" i="6"/>
  <c r="AK639" i="6"/>
  <c r="AK640" i="6"/>
  <c r="AK641" i="6"/>
  <c r="AK642" i="6"/>
  <c r="AK643" i="6"/>
  <c r="AK644" i="6"/>
  <c r="AK645" i="6"/>
  <c r="AK646" i="6"/>
  <c r="AK647" i="6"/>
  <c r="AK648" i="6"/>
  <c r="AK649" i="6"/>
  <c r="AK650" i="6"/>
  <c r="AK651" i="6"/>
  <c r="AK652" i="6"/>
  <c r="AK653" i="6"/>
  <c r="AK654" i="6"/>
  <c r="AK655" i="6"/>
  <c r="AK656" i="6"/>
  <c r="AK657" i="6"/>
  <c r="AK658" i="6"/>
  <c r="AK659" i="6"/>
  <c r="AK660" i="6"/>
  <c r="AK661" i="6"/>
  <c r="AK662" i="6"/>
  <c r="AK663" i="6"/>
  <c r="AK664" i="6"/>
  <c r="AK665" i="6"/>
  <c r="AK666" i="6"/>
  <c r="AK667" i="6"/>
  <c r="AK668" i="6"/>
  <c r="AK669" i="6"/>
  <c r="AK670" i="6"/>
  <c r="AK671" i="6"/>
  <c r="AK672" i="6"/>
  <c r="AK673" i="6"/>
  <c r="AK674" i="6"/>
  <c r="AK675" i="6"/>
  <c r="AK676" i="6"/>
  <c r="AK677" i="6"/>
  <c r="AK678" i="6"/>
  <c r="AK679" i="6"/>
  <c r="AK680" i="6"/>
  <c r="AK681" i="6"/>
  <c r="AK682" i="6"/>
  <c r="AK683" i="6"/>
  <c r="AK684" i="6"/>
  <c r="AK685" i="6"/>
  <c r="AK686" i="6"/>
  <c r="AK687" i="6"/>
  <c r="AK688" i="6"/>
  <c r="AK689" i="6"/>
  <c r="AK690" i="6"/>
  <c r="AK691" i="6"/>
  <c r="AK692" i="6"/>
  <c r="AK693" i="6"/>
  <c r="AK694" i="6"/>
  <c r="AK695" i="6"/>
  <c r="AK696" i="6"/>
  <c r="AK697" i="6"/>
  <c r="AK698" i="6"/>
  <c r="AK699" i="6"/>
  <c r="AK700" i="6"/>
  <c r="AK701" i="6"/>
  <c r="AK702" i="6"/>
  <c r="AK703" i="6"/>
  <c r="AK704" i="6"/>
  <c r="AK705" i="6"/>
  <c r="AK706" i="6"/>
  <c r="AK707" i="6"/>
  <c r="AK708" i="6"/>
  <c r="AK709" i="6"/>
  <c r="AK710" i="6"/>
  <c r="AK711" i="6"/>
  <c r="AK712" i="6"/>
  <c r="AK713" i="6"/>
  <c r="AK714" i="6"/>
  <c r="AK715" i="6"/>
  <c r="AK716" i="6"/>
  <c r="AK717" i="6"/>
  <c r="AK718" i="6"/>
  <c r="AK719" i="6"/>
  <c r="AK720" i="6"/>
  <c r="AK721" i="6"/>
  <c r="AK722" i="6"/>
  <c r="AK723" i="6"/>
  <c r="AK724" i="6"/>
  <c r="AK725" i="6"/>
  <c r="AK726" i="6"/>
  <c r="AK727" i="6"/>
  <c r="AK728" i="6"/>
  <c r="AK729" i="6"/>
  <c r="AK730" i="6"/>
  <c r="AK731" i="6"/>
  <c r="AK732" i="6"/>
  <c r="AK733" i="6"/>
  <c r="AK734" i="6"/>
  <c r="AK735" i="6"/>
  <c r="AK736" i="6"/>
  <c r="AK737" i="6"/>
  <c r="AK738" i="6"/>
  <c r="AK739" i="6"/>
  <c r="AK740" i="6"/>
  <c r="AK741" i="6"/>
  <c r="AK742" i="6"/>
  <c r="AK743" i="6"/>
  <c r="AK744" i="6"/>
  <c r="AK745" i="6"/>
  <c r="AK746" i="6"/>
  <c r="AK747" i="6"/>
  <c r="AK748" i="6"/>
  <c r="AK749" i="6"/>
  <c r="AK750" i="6"/>
  <c r="AK751" i="6"/>
  <c r="AK752" i="6"/>
  <c r="AK753" i="6"/>
  <c r="AK754" i="6"/>
  <c r="AK755" i="6"/>
  <c r="AK756" i="6"/>
  <c r="AK757" i="6"/>
  <c r="AK758" i="6"/>
  <c r="AK759" i="6"/>
  <c r="AK760" i="6"/>
  <c r="AK761" i="6"/>
  <c r="AK762" i="6"/>
  <c r="AK763" i="6"/>
  <c r="AK764" i="6"/>
  <c r="AK765" i="6"/>
  <c r="AK766" i="6"/>
  <c r="AK767" i="6"/>
  <c r="AK768" i="6"/>
  <c r="AK769" i="6"/>
  <c r="AK770" i="6"/>
  <c r="AK771" i="6"/>
  <c r="AK772" i="6"/>
  <c r="AK773" i="6"/>
  <c r="AK774" i="6"/>
  <c r="AK775" i="6"/>
  <c r="AK776" i="6"/>
  <c r="AK777" i="6"/>
  <c r="AK778" i="6"/>
  <c r="AK779" i="6"/>
  <c r="AK780" i="6"/>
  <c r="AK781" i="6"/>
  <c r="AK782" i="6"/>
  <c r="AK783" i="6"/>
  <c r="AK784" i="6"/>
  <c r="AK785" i="6"/>
  <c r="AK786" i="6"/>
  <c r="AK787" i="6"/>
  <c r="AK788" i="6"/>
  <c r="AK789" i="6"/>
  <c r="AK790" i="6"/>
  <c r="AK791" i="6"/>
  <c r="AK792" i="6"/>
  <c r="AK793" i="6"/>
  <c r="AK794" i="6"/>
  <c r="AK795" i="6"/>
  <c r="AK796" i="6"/>
  <c r="AK797" i="6"/>
  <c r="AK798" i="6"/>
  <c r="AK799" i="6"/>
  <c r="AK800" i="6"/>
  <c r="AK801" i="6"/>
  <c r="AK802" i="6"/>
  <c r="AK803" i="6"/>
  <c r="AK804" i="6"/>
  <c r="AK805" i="6"/>
  <c r="AK806" i="6"/>
  <c r="AK807" i="6"/>
  <c r="AK808" i="6"/>
  <c r="AK809" i="6"/>
  <c r="AK810" i="6"/>
  <c r="AK811" i="6"/>
  <c r="AK812" i="6"/>
  <c r="AK813" i="6"/>
  <c r="AK814" i="6"/>
  <c r="AK815" i="6"/>
  <c r="AK816" i="6"/>
  <c r="AK817" i="6"/>
  <c r="AK818" i="6"/>
  <c r="AK819" i="6"/>
  <c r="AK820" i="6"/>
  <c r="AK821" i="6"/>
  <c r="AK822" i="6"/>
  <c r="AK823" i="6"/>
  <c r="AK824" i="6"/>
  <c r="AK825" i="6"/>
  <c r="AK826" i="6"/>
  <c r="AK827" i="6"/>
  <c r="AK828" i="6"/>
  <c r="AK829" i="6"/>
  <c r="AK830" i="6"/>
  <c r="AK831" i="6"/>
  <c r="AK832" i="6"/>
  <c r="AK833" i="6"/>
  <c r="AK834" i="6"/>
  <c r="AK835" i="6"/>
  <c r="AK836" i="6"/>
  <c r="AK837" i="6"/>
  <c r="AK838" i="6"/>
  <c r="AK839" i="6"/>
  <c r="AK840" i="6"/>
  <c r="AK841" i="6"/>
  <c r="AK842" i="6"/>
  <c r="AK843" i="6"/>
  <c r="AK844" i="6"/>
  <c r="AK845" i="6"/>
  <c r="AK846" i="6"/>
  <c r="AK847" i="6"/>
  <c r="AK848" i="6"/>
  <c r="AK849" i="6"/>
  <c r="AK850" i="6"/>
  <c r="AK851" i="6"/>
  <c r="AK852" i="6"/>
  <c r="AK853" i="6"/>
  <c r="AK854" i="6"/>
  <c r="AK855" i="6"/>
  <c r="AK856" i="6"/>
  <c r="AK857" i="6"/>
  <c r="AK858" i="6"/>
  <c r="AK859" i="6"/>
  <c r="AK860" i="6"/>
  <c r="AK861" i="6"/>
  <c r="AK862" i="6"/>
  <c r="AK863" i="6"/>
  <c r="AK864" i="6"/>
  <c r="AK865" i="6"/>
  <c r="AK866" i="6"/>
  <c r="AK867" i="6"/>
  <c r="AK868" i="6"/>
  <c r="AK869" i="6"/>
  <c r="AK870" i="6"/>
  <c r="AK871" i="6"/>
  <c r="AK872" i="6"/>
  <c r="AK873" i="6"/>
  <c r="AK874" i="6"/>
  <c r="AK875" i="6"/>
  <c r="AK876" i="6"/>
  <c r="AK877" i="6"/>
  <c r="AK878" i="6"/>
  <c r="AK879" i="6"/>
  <c r="AK880" i="6"/>
  <c r="AK881" i="6"/>
  <c r="AK882" i="6"/>
  <c r="AK883" i="6"/>
  <c r="AK884" i="6"/>
  <c r="AK885" i="6"/>
  <c r="AK886" i="6"/>
  <c r="AK887" i="6"/>
  <c r="AK888" i="6"/>
  <c r="AK889" i="6"/>
  <c r="AK890" i="6"/>
  <c r="AK891" i="6"/>
  <c r="AK892" i="6"/>
  <c r="AK893" i="6"/>
  <c r="AK894" i="6"/>
  <c r="AK895" i="6"/>
  <c r="AK896" i="6"/>
  <c r="AK897" i="6"/>
  <c r="AK898" i="6"/>
  <c r="AK899" i="6"/>
  <c r="AK900" i="6"/>
  <c r="AK901" i="6"/>
  <c r="AK902" i="6"/>
  <c r="AK903" i="6"/>
  <c r="AK904" i="6"/>
  <c r="AK905" i="6"/>
  <c r="AK906" i="6"/>
  <c r="AK907" i="6"/>
  <c r="AK908" i="6"/>
  <c r="AK909" i="6"/>
  <c r="AK910" i="6"/>
  <c r="AK911" i="6"/>
  <c r="AK912" i="6"/>
  <c r="AK913" i="6"/>
  <c r="AK914" i="6"/>
  <c r="AK915" i="6"/>
  <c r="AK916" i="6"/>
  <c r="AK917" i="6"/>
  <c r="AK918" i="6"/>
  <c r="AK919" i="6"/>
  <c r="AK920" i="6"/>
  <c r="AK921" i="6"/>
  <c r="AK922" i="6"/>
  <c r="AK923" i="6"/>
  <c r="AK924" i="6"/>
  <c r="AK925" i="6"/>
  <c r="AK926" i="6"/>
  <c r="AK927" i="6"/>
  <c r="AK928" i="6"/>
  <c r="AK929" i="6"/>
  <c r="AK930" i="6"/>
  <c r="AK931" i="6"/>
  <c r="AK932" i="6"/>
  <c r="AK933" i="6"/>
  <c r="AK934" i="6"/>
  <c r="AK935" i="6"/>
  <c r="AK936" i="6"/>
  <c r="AK937" i="6"/>
  <c r="AK938" i="6"/>
  <c r="AK939" i="6"/>
  <c r="AK940" i="6"/>
  <c r="AK941" i="6"/>
  <c r="AK942" i="6"/>
  <c r="AK943" i="6"/>
  <c r="AK944" i="6"/>
  <c r="AK945" i="6"/>
  <c r="AK946" i="6"/>
  <c r="AK947" i="6"/>
  <c r="AK948" i="6"/>
  <c r="AK949" i="6"/>
  <c r="AK950" i="6"/>
  <c r="AK951" i="6"/>
  <c r="AK952" i="6"/>
  <c r="AK953" i="6"/>
  <c r="AK954" i="6"/>
  <c r="AK955" i="6"/>
  <c r="AK956" i="6"/>
  <c r="AK957" i="6"/>
  <c r="AK958" i="6"/>
  <c r="AK959" i="6"/>
  <c r="AK960" i="6"/>
  <c r="AK961" i="6"/>
  <c r="AK962" i="6"/>
  <c r="AK963" i="6"/>
  <c r="AK964" i="6"/>
  <c r="AK965" i="6"/>
  <c r="AK966" i="6"/>
  <c r="AK967" i="6"/>
  <c r="AK968" i="6"/>
  <c r="AK969" i="6"/>
  <c r="AK970" i="6"/>
  <c r="AK971" i="6"/>
  <c r="AK972" i="6"/>
  <c r="AK973" i="6"/>
  <c r="AK974" i="6"/>
  <c r="AK975" i="6"/>
  <c r="AK976" i="6"/>
  <c r="AK977" i="6"/>
  <c r="AK978" i="6"/>
  <c r="AK979" i="6"/>
  <c r="AK980" i="6"/>
  <c r="AK981" i="6"/>
  <c r="AK982" i="6"/>
  <c r="AK983" i="6"/>
  <c r="AK984" i="6"/>
  <c r="AK985" i="6"/>
  <c r="AK986" i="6"/>
  <c r="AK987" i="6"/>
  <c r="AK988" i="6"/>
  <c r="AK989" i="6"/>
  <c r="AK990" i="6"/>
  <c r="AK991" i="6"/>
  <c r="AK992" i="6"/>
  <c r="AK993" i="6"/>
  <c r="AK994" i="6"/>
  <c r="AK995" i="6"/>
  <c r="AK996" i="6"/>
  <c r="AK997" i="6"/>
  <c r="AK998" i="6"/>
  <c r="AK999" i="6"/>
  <c r="AK1000" i="6"/>
  <c r="AJ2" i="6"/>
  <c r="AJ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37" i="6"/>
  <c r="AJ38" i="6"/>
  <c r="AJ39" i="6"/>
  <c r="AJ40" i="6"/>
  <c r="AJ41" i="6"/>
  <c r="AJ42" i="6"/>
  <c r="AJ43" i="6"/>
  <c r="AJ44" i="6"/>
  <c r="AJ45" i="6"/>
  <c r="AJ46" i="6"/>
  <c r="AJ47" i="6"/>
  <c r="AJ48" i="6"/>
  <c r="AJ49" i="6"/>
  <c r="AJ50" i="6"/>
  <c r="AJ51" i="6"/>
  <c r="AJ52" i="6"/>
  <c r="AJ53" i="6"/>
  <c r="AJ54" i="6"/>
  <c r="AJ55" i="6"/>
  <c r="AJ56" i="6"/>
  <c r="AJ57" i="6"/>
  <c r="AJ58" i="6"/>
  <c r="AJ59" i="6"/>
  <c r="AJ60" i="6"/>
  <c r="AJ61" i="6"/>
  <c r="AJ62" i="6"/>
  <c r="AJ63" i="6"/>
  <c r="AJ64" i="6"/>
  <c r="AJ65" i="6"/>
  <c r="AJ66" i="6"/>
  <c r="AJ67" i="6"/>
  <c r="AJ68" i="6"/>
  <c r="AJ69" i="6"/>
  <c r="AJ70" i="6"/>
  <c r="AJ71" i="6"/>
  <c r="AJ72" i="6"/>
  <c r="AJ73" i="6"/>
  <c r="AJ74" i="6"/>
  <c r="AJ75" i="6"/>
  <c r="AJ76" i="6"/>
  <c r="AJ77" i="6"/>
  <c r="AJ78" i="6"/>
  <c r="AJ79" i="6"/>
  <c r="AJ80" i="6"/>
  <c r="AJ81" i="6"/>
  <c r="AJ82" i="6"/>
  <c r="AJ83" i="6"/>
  <c r="AJ84" i="6"/>
  <c r="AJ85" i="6"/>
  <c r="AJ86" i="6"/>
  <c r="AJ87" i="6"/>
  <c r="AJ88" i="6"/>
  <c r="AJ89" i="6"/>
  <c r="AJ90" i="6"/>
  <c r="AJ91" i="6"/>
  <c r="AJ92" i="6"/>
  <c r="AJ93" i="6"/>
  <c r="AJ94" i="6"/>
  <c r="AJ95" i="6"/>
  <c r="AJ96" i="6"/>
  <c r="AJ97" i="6"/>
  <c r="AJ98" i="6"/>
  <c r="AJ99" i="6"/>
  <c r="AJ100" i="6"/>
  <c r="AJ101" i="6"/>
  <c r="AJ102" i="6"/>
  <c r="AJ103" i="6"/>
  <c r="AJ104" i="6"/>
  <c r="AJ105" i="6"/>
  <c r="AJ106" i="6"/>
  <c r="AJ107" i="6"/>
  <c r="AJ108" i="6"/>
  <c r="AJ109" i="6"/>
  <c r="AJ110" i="6"/>
  <c r="AJ111" i="6"/>
  <c r="AJ112" i="6"/>
  <c r="AJ113" i="6"/>
  <c r="AJ114" i="6"/>
  <c r="AJ115" i="6"/>
  <c r="AJ116" i="6"/>
  <c r="AJ117" i="6"/>
  <c r="AJ118" i="6"/>
  <c r="AJ119" i="6"/>
  <c r="AJ120" i="6"/>
  <c r="AJ121" i="6"/>
  <c r="AJ122" i="6"/>
  <c r="AJ123" i="6"/>
  <c r="AJ124" i="6"/>
  <c r="AJ125" i="6"/>
  <c r="AJ126" i="6"/>
  <c r="AJ127" i="6"/>
  <c r="AJ128" i="6"/>
  <c r="AJ129" i="6"/>
  <c r="AJ130" i="6"/>
  <c r="AJ131" i="6"/>
  <c r="AJ132" i="6"/>
  <c r="AJ133" i="6"/>
  <c r="AJ134" i="6"/>
  <c r="AJ135" i="6"/>
  <c r="AJ136" i="6"/>
  <c r="AJ137" i="6"/>
  <c r="AJ138" i="6"/>
  <c r="AJ139" i="6"/>
  <c r="AJ140" i="6"/>
  <c r="AJ141" i="6"/>
  <c r="AJ142" i="6"/>
  <c r="AJ143" i="6"/>
  <c r="AJ144" i="6"/>
  <c r="AJ145" i="6"/>
  <c r="AJ146" i="6"/>
  <c r="AJ147" i="6"/>
  <c r="AJ148" i="6"/>
  <c r="AJ149" i="6"/>
  <c r="AJ150" i="6"/>
  <c r="AJ151" i="6"/>
  <c r="AJ152" i="6"/>
  <c r="AJ153" i="6"/>
  <c r="AJ154" i="6"/>
  <c r="AJ155" i="6"/>
  <c r="AJ156" i="6"/>
  <c r="AJ157" i="6"/>
  <c r="AJ158" i="6"/>
  <c r="AJ159" i="6"/>
  <c r="AJ160" i="6"/>
  <c r="AJ161" i="6"/>
  <c r="AJ162" i="6"/>
  <c r="AJ163" i="6"/>
  <c r="AJ164" i="6"/>
  <c r="AJ165" i="6"/>
  <c r="AJ166" i="6"/>
  <c r="AJ167" i="6"/>
  <c r="AJ168" i="6"/>
  <c r="AJ169" i="6"/>
  <c r="AJ170" i="6"/>
  <c r="AJ171" i="6"/>
  <c r="AJ172" i="6"/>
  <c r="AJ173" i="6"/>
  <c r="AJ174" i="6"/>
  <c r="AJ175" i="6"/>
  <c r="AJ176" i="6"/>
  <c r="AJ177" i="6"/>
  <c r="AJ178" i="6"/>
  <c r="AJ179" i="6"/>
  <c r="AJ180" i="6"/>
  <c r="AJ181" i="6"/>
  <c r="AJ182" i="6"/>
  <c r="AJ183" i="6"/>
  <c r="AJ184" i="6"/>
  <c r="AJ185" i="6"/>
  <c r="AJ186" i="6"/>
  <c r="AJ187" i="6"/>
  <c r="AJ188" i="6"/>
  <c r="AJ189" i="6"/>
  <c r="AJ190" i="6"/>
  <c r="AJ191" i="6"/>
  <c r="AJ192" i="6"/>
  <c r="AJ193" i="6"/>
  <c r="AJ194" i="6"/>
  <c r="AJ195" i="6"/>
  <c r="AJ196" i="6"/>
  <c r="AJ197" i="6"/>
  <c r="AJ198" i="6"/>
  <c r="AJ199" i="6"/>
  <c r="AJ200" i="6"/>
  <c r="AJ201" i="6"/>
  <c r="AJ202" i="6"/>
  <c r="AJ203" i="6"/>
  <c r="AJ204" i="6"/>
  <c r="AJ205" i="6"/>
  <c r="AJ206" i="6"/>
  <c r="AJ207" i="6"/>
  <c r="AJ208" i="6"/>
  <c r="AJ209" i="6"/>
  <c r="AJ210" i="6"/>
  <c r="AJ211" i="6"/>
  <c r="AJ212" i="6"/>
  <c r="AJ213" i="6"/>
  <c r="AJ214" i="6"/>
  <c r="AJ215" i="6"/>
  <c r="AJ216" i="6"/>
  <c r="AJ217" i="6"/>
  <c r="AJ218" i="6"/>
  <c r="AJ219" i="6"/>
  <c r="AJ220" i="6"/>
  <c r="AJ221" i="6"/>
  <c r="AJ222" i="6"/>
  <c r="AJ223" i="6"/>
  <c r="AJ224" i="6"/>
  <c r="AJ225" i="6"/>
  <c r="AJ226" i="6"/>
  <c r="AJ227" i="6"/>
  <c r="AJ228" i="6"/>
  <c r="AJ229" i="6"/>
  <c r="AJ230" i="6"/>
  <c r="AJ231" i="6"/>
  <c r="AJ232" i="6"/>
  <c r="AJ233" i="6"/>
  <c r="AJ234" i="6"/>
  <c r="AJ235" i="6"/>
  <c r="AJ236" i="6"/>
  <c r="AJ237" i="6"/>
  <c r="AJ238" i="6"/>
  <c r="AJ239" i="6"/>
  <c r="AJ240" i="6"/>
  <c r="AJ241" i="6"/>
  <c r="AJ242" i="6"/>
  <c r="AJ243" i="6"/>
  <c r="AJ244" i="6"/>
  <c r="AJ245" i="6"/>
  <c r="AJ246" i="6"/>
  <c r="AJ247" i="6"/>
  <c r="AJ248" i="6"/>
  <c r="AJ249" i="6"/>
  <c r="AJ250" i="6"/>
  <c r="AJ251" i="6"/>
  <c r="AJ252" i="6"/>
  <c r="AJ253" i="6"/>
  <c r="AJ254" i="6"/>
  <c r="AJ255" i="6"/>
  <c r="AJ256" i="6"/>
  <c r="AJ257" i="6"/>
  <c r="AJ258" i="6"/>
  <c r="AJ259" i="6"/>
  <c r="AJ260" i="6"/>
  <c r="AJ261" i="6"/>
  <c r="AJ262" i="6"/>
  <c r="AJ263" i="6"/>
  <c r="AJ264" i="6"/>
  <c r="AJ265" i="6"/>
  <c r="AJ266" i="6"/>
  <c r="AJ267" i="6"/>
  <c r="AJ268" i="6"/>
  <c r="AJ269" i="6"/>
  <c r="AJ270" i="6"/>
  <c r="AJ271" i="6"/>
  <c r="AJ272" i="6"/>
  <c r="AJ273" i="6"/>
  <c r="AJ274" i="6"/>
  <c r="AJ275" i="6"/>
  <c r="AJ276" i="6"/>
  <c r="AJ277" i="6"/>
  <c r="AJ278" i="6"/>
  <c r="AJ279" i="6"/>
  <c r="AJ280" i="6"/>
  <c r="AJ281" i="6"/>
  <c r="AJ282" i="6"/>
  <c r="AJ283" i="6"/>
  <c r="AJ284" i="6"/>
  <c r="AJ285" i="6"/>
  <c r="AJ286" i="6"/>
  <c r="AJ287" i="6"/>
  <c r="AJ288" i="6"/>
  <c r="AJ289" i="6"/>
  <c r="AJ290" i="6"/>
  <c r="AJ291" i="6"/>
  <c r="AJ292" i="6"/>
  <c r="AJ293" i="6"/>
  <c r="AJ294" i="6"/>
  <c r="AJ295" i="6"/>
  <c r="AJ296" i="6"/>
  <c r="AJ297" i="6"/>
  <c r="AJ298" i="6"/>
  <c r="AJ299" i="6"/>
  <c r="AJ300" i="6"/>
  <c r="AJ301" i="6"/>
  <c r="AJ302" i="6"/>
  <c r="AJ303" i="6"/>
  <c r="AJ304" i="6"/>
  <c r="AJ305" i="6"/>
  <c r="AJ306" i="6"/>
  <c r="AJ307" i="6"/>
  <c r="AJ308" i="6"/>
  <c r="AJ309" i="6"/>
  <c r="AJ310" i="6"/>
  <c r="AJ311" i="6"/>
  <c r="AJ312" i="6"/>
  <c r="AJ313" i="6"/>
  <c r="AJ314" i="6"/>
  <c r="AJ315" i="6"/>
  <c r="AJ316" i="6"/>
  <c r="AJ317" i="6"/>
  <c r="AJ318" i="6"/>
  <c r="AJ319" i="6"/>
  <c r="AJ320" i="6"/>
  <c r="AJ321" i="6"/>
  <c r="AJ322" i="6"/>
  <c r="AJ323" i="6"/>
  <c r="AJ324" i="6"/>
  <c r="AJ325" i="6"/>
  <c r="AJ326" i="6"/>
  <c r="AJ327" i="6"/>
  <c r="AJ328" i="6"/>
  <c r="AJ329" i="6"/>
  <c r="AJ330" i="6"/>
  <c r="AJ331" i="6"/>
  <c r="AJ332" i="6"/>
  <c r="AJ333" i="6"/>
  <c r="AJ334" i="6"/>
  <c r="AJ335" i="6"/>
  <c r="AJ336" i="6"/>
  <c r="AJ337" i="6"/>
  <c r="AJ338" i="6"/>
  <c r="AJ339" i="6"/>
  <c r="AJ340" i="6"/>
  <c r="AJ341" i="6"/>
  <c r="AJ342" i="6"/>
  <c r="AJ343" i="6"/>
  <c r="AJ344" i="6"/>
  <c r="AJ345" i="6"/>
  <c r="AJ346" i="6"/>
  <c r="AJ347" i="6"/>
  <c r="AJ348" i="6"/>
  <c r="AJ349" i="6"/>
  <c r="AJ350" i="6"/>
  <c r="AJ351" i="6"/>
  <c r="AJ352" i="6"/>
  <c r="AJ353" i="6"/>
  <c r="AJ354" i="6"/>
  <c r="AJ355" i="6"/>
  <c r="AJ356" i="6"/>
  <c r="AJ357" i="6"/>
  <c r="AJ358" i="6"/>
  <c r="AJ359" i="6"/>
  <c r="AJ360" i="6"/>
  <c r="AJ361" i="6"/>
  <c r="AJ362" i="6"/>
  <c r="AJ363" i="6"/>
  <c r="AJ364" i="6"/>
  <c r="AJ365" i="6"/>
  <c r="AJ366" i="6"/>
  <c r="AJ367" i="6"/>
  <c r="AJ368" i="6"/>
  <c r="AJ369" i="6"/>
  <c r="AJ370" i="6"/>
  <c r="AJ371" i="6"/>
  <c r="AJ372" i="6"/>
  <c r="AJ373" i="6"/>
  <c r="AJ374" i="6"/>
  <c r="AJ375" i="6"/>
  <c r="AJ376" i="6"/>
  <c r="AJ377" i="6"/>
  <c r="AJ378" i="6"/>
  <c r="AJ379" i="6"/>
  <c r="AJ380" i="6"/>
  <c r="AJ381" i="6"/>
  <c r="AJ382" i="6"/>
  <c r="AJ383" i="6"/>
  <c r="AJ384" i="6"/>
  <c r="AJ385" i="6"/>
  <c r="AJ386" i="6"/>
  <c r="AJ387" i="6"/>
  <c r="AJ388" i="6"/>
  <c r="AJ389" i="6"/>
  <c r="AJ390" i="6"/>
  <c r="AJ391" i="6"/>
  <c r="AJ392" i="6"/>
  <c r="AJ393" i="6"/>
  <c r="AJ394" i="6"/>
  <c r="AJ395" i="6"/>
  <c r="AJ396" i="6"/>
  <c r="AJ397" i="6"/>
  <c r="AJ398" i="6"/>
  <c r="AJ399" i="6"/>
  <c r="AJ400" i="6"/>
  <c r="AJ401" i="6"/>
  <c r="AJ402" i="6"/>
  <c r="AJ403" i="6"/>
  <c r="AJ404" i="6"/>
  <c r="AJ405" i="6"/>
  <c r="AJ406" i="6"/>
  <c r="AJ407" i="6"/>
  <c r="AJ408" i="6"/>
  <c r="AJ409" i="6"/>
  <c r="AJ410" i="6"/>
  <c r="AJ411" i="6"/>
  <c r="AJ412" i="6"/>
  <c r="AJ413" i="6"/>
  <c r="AJ414" i="6"/>
  <c r="AJ415" i="6"/>
  <c r="AJ416" i="6"/>
  <c r="AJ417" i="6"/>
  <c r="AJ418" i="6"/>
  <c r="AJ419" i="6"/>
  <c r="AJ420" i="6"/>
  <c r="AJ421" i="6"/>
  <c r="AJ422" i="6"/>
  <c r="AJ423" i="6"/>
  <c r="AJ424" i="6"/>
  <c r="AJ425" i="6"/>
  <c r="AJ426" i="6"/>
  <c r="AJ427" i="6"/>
  <c r="AJ428" i="6"/>
  <c r="AJ429" i="6"/>
  <c r="AJ430" i="6"/>
  <c r="AJ431" i="6"/>
  <c r="AJ432" i="6"/>
  <c r="AJ433" i="6"/>
  <c r="AJ434" i="6"/>
  <c r="AJ435" i="6"/>
  <c r="AJ436" i="6"/>
  <c r="AJ437" i="6"/>
  <c r="AJ438" i="6"/>
  <c r="AJ439" i="6"/>
  <c r="AJ440" i="6"/>
  <c r="AJ441" i="6"/>
  <c r="AJ442" i="6"/>
  <c r="AJ443" i="6"/>
  <c r="AJ444" i="6"/>
  <c r="AJ445" i="6"/>
  <c r="AJ446" i="6"/>
  <c r="AJ447" i="6"/>
  <c r="AJ448" i="6"/>
  <c r="AJ449" i="6"/>
  <c r="AJ450" i="6"/>
  <c r="AJ451" i="6"/>
  <c r="AJ452" i="6"/>
  <c r="AJ453" i="6"/>
  <c r="AJ454" i="6"/>
  <c r="AJ455" i="6"/>
  <c r="AJ456" i="6"/>
  <c r="AJ457" i="6"/>
  <c r="AJ458" i="6"/>
  <c r="AJ459" i="6"/>
  <c r="AJ460" i="6"/>
  <c r="AJ461" i="6"/>
  <c r="AJ462" i="6"/>
  <c r="AJ463" i="6"/>
  <c r="AJ464" i="6"/>
  <c r="AJ465" i="6"/>
  <c r="AJ466" i="6"/>
  <c r="AJ467" i="6"/>
  <c r="AJ468" i="6"/>
  <c r="AJ469" i="6"/>
  <c r="AJ470" i="6"/>
  <c r="AJ471" i="6"/>
  <c r="AJ472" i="6"/>
  <c r="AJ473" i="6"/>
  <c r="AJ474" i="6"/>
  <c r="AJ475" i="6"/>
  <c r="AJ476" i="6"/>
  <c r="AJ477" i="6"/>
  <c r="AJ478" i="6"/>
  <c r="AJ479" i="6"/>
  <c r="AJ480" i="6"/>
  <c r="AJ481" i="6"/>
  <c r="AJ482" i="6"/>
  <c r="AJ483" i="6"/>
  <c r="AJ484" i="6"/>
  <c r="AJ485" i="6"/>
  <c r="AJ486" i="6"/>
  <c r="AJ487" i="6"/>
  <c r="AJ488" i="6"/>
  <c r="AJ489" i="6"/>
  <c r="AJ490" i="6"/>
  <c r="AJ491" i="6"/>
  <c r="AJ492" i="6"/>
  <c r="AJ493" i="6"/>
  <c r="AJ494" i="6"/>
  <c r="AJ495" i="6"/>
  <c r="AJ496" i="6"/>
  <c r="AJ497" i="6"/>
  <c r="AJ498" i="6"/>
  <c r="AJ499" i="6"/>
  <c r="AJ500" i="6"/>
  <c r="AJ501" i="6"/>
  <c r="AJ502" i="6"/>
  <c r="AJ503" i="6"/>
  <c r="AJ504" i="6"/>
  <c r="AJ505" i="6"/>
  <c r="AJ506" i="6"/>
  <c r="AJ507" i="6"/>
  <c r="AJ508" i="6"/>
  <c r="AJ509" i="6"/>
  <c r="AJ510" i="6"/>
  <c r="AJ511" i="6"/>
  <c r="AJ512" i="6"/>
  <c r="AJ513" i="6"/>
  <c r="AJ514" i="6"/>
  <c r="AJ515" i="6"/>
  <c r="AJ516" i="6"/>
  <c r="AJ517" i="6"/>
  <c r="AJ518" i="6"/>
  <c r="AJ519" i="6"/>
  <c r="AJ520" i="6"/>
  <c r="AJ521" i="6"/>
  <c r="AJ522" i="6"/>
  <c r="AJ523" i="6"/>
  <c r="AJ524" i="6"/>
  <c r="AJ525" i="6"/>
  <c r="AJ526" i="6"/>
  <c r="AJ527" i="6"/>
  <c r="AJ528" i="6"/>
  <c r="AJ529" i="6"/>
  <c r="AJ530" i="6"/>
  <c r="AJ531" i="6"/>
  <c r="AJ532" i="6"/>
  <c r="AJ533" i="6"/>
  <c r="AJ534" i="6"/>
  <c r="AJ535" i="6"/>
  <c r="AJ536" i="6"/>
  <c r="AJ537" i="6"/>
  <c r="AJ538" i="6"/>
  <c r="AJ539" i="6"/>
  <c r="AJ540" i="6"/>
  <c r="AJ541" i="6"/>
  <c r="AJ542" i="6"/>
  <c r="AJ543" i="6"/>
  <c r="AJ544" i="6"/>
  <c r="AJ545" i="6"/>
  <c r="AJ546" i="6"/>
  <c r="AJ547" i="6"/>
  <c r="AJ548" i="6"/>
  <c r="AJ549" i="6"/>
  <c r="AJ550" i="6"/>
  <c r="AJ551" i="6"/>
  <c r="AJ552" i="6"/>
  <c r="AJ553" i="6"/>
  <c r="AJ554" i="6"/>
  <c r="AJ555" i="6"/>
  <c r="AJ556" i="6"/>
  <c r="AJ557" i="6"/>
  <c r="AJ558" i="6"/>
  <c r="AJ559" i="6"/>
  <c r="AJ560" i="6"/>
  <c r="AJ561" i="6"/>
  <c r="AJ562" i="6"/>
  <c r="AJ563" i="6"/>
  <c r="AJ564" i="6"/>
  <c r="AJ565" i="6"/>
  <c r="AJ566" i="6"/>
  <c r="AJ567" i="6"/>
  <c r="AJ568" i="6"/>
  <c r="AJ569" i="6"/>
  <c r="AJ570" i="6"/>
  <c r="AJ571" i="6"/>
  <c r="AJ572" i="6"/>
  <c r="AJ573" i="6"/>
  <c r="AJ574" i="6"/>
  <c r="AJ575" i="6"/>
  <c r="AJ576" i="6"/>
  <c r="AJ577" i="6"/>
  <c r="AJ578" i="6"/>
  <c r="AJ579" i="6"/>
  <c r="AJ580" i="6"/>
  <c r="AJ581" i="6"/>
  <c r="AJ582" i="6"/>
  <c r="AJ583" i="6"/>
  <c r="AJ584" i="6"/>
  <c r="AJ585" i="6"/>
  <c r="AJ586" i="6"/>
  <c r="AJ587" i="6"/>
  <c r="AJ588" i="6"/>
  <c r="AJ589" i="6"/>
  <c r="AJ590" i="6"/>
  <c r="AJ591" i="6"/>
  <c r="AJ592" i="6"/>
  <c r="AJ593" i="6"/>
  <c r="AJ594" i="6"/>
  <c r="AJ595" i="6"/>
  <c r="AJ596" i="6"/>
  <c r="AJ597" i="6"/>
  <c r="AJ598" i="6"/>
  <c r="AJ599" i="6"/>
  <c r="AJ600" i="6"/>
  <c r="AJ601" i="6"/>
  <c r="AJ602" i="6"/>
  <c r="AJ603" i="6"/>
  <c r="AJ604" i="6"/>
  <c r="AJ605" i="6"/>
  <c r="AJ606" i="6"/>
  <c r="AJ607" i="6"/>
  <c r="AJ608" i="6"/>
  <c r="AJ609" i="6"/>
  <c r="AJ610" i="6"/>
  <c r="AJ611" i="6"/>
  <c r="AJ612" i="6"/>
  <c r="AJ613" i="6"/>
  <c r="AJ614" i="6"/>
  <c r="AJ615" i="6"/>
  <c r="AJ616" i="6"/>
  <c r="AJ617" i="6"/>
  <c r="AJ618" i="6"/>
  <c r="AJ619" i="6"/>
  <c r="AJ620" i="6"/>
  <c r="AJ621" i="6"/>
  <c r="AJ622" i="6"/>
  <c r="AJ623" i="6"/>
  <c r="AJ624" i="6"/>
  <c r="AJ625" i="6"/>
  <c r="AJ626" i="6"/>
  <c r="AJ627" i="6"/>
  <c r="AJ628" i="6"/>
  <c r="AJ629" i="6"/>
  <c r="AJ630" i="6"/>
  <c r="AJ631" i="6"/>
  <c r="AJ632" i="6"/>
  <c r="AJ633" i="6"/>
  <c r="AJ634" i="6"/>
  <c r="AJ635" i="6"/>
  <c r="AJ636" i="6"/>
  <c r="AJ637" i="6"/>
  <c r="AJ638" i="6"/>
  <c r="AJ639" i="6"/>
  <c r="AJ640" i="6"/>
  <c r="AJ641" i="6"/>
  <c r="AJ642" i="6"/>
  <c r="AJ643" i="6"/>
  <c r="AJ644" i="6"/>
  <c r="AJ645" i="6"/>
  <c r="AJ646" i="6"/>
  <c r="AJ647" i="6"/>
  <c r="AJ648" i="6"/>
  <c r="AJ649" i="6"/>
  <c r="AJ650" i="6"/>
  <c r="AJ651" i="6"/>
  <c r="AJ652" i="6"/>
  <c r="AJ653" i="6"/>
  <c r="AJ654" i="6"/>
  <c r="AJ655" i="6"/>
  <c r="AJ656" i="6"/>
  <c r="AJ657" i="6"/>
  <c r="AJ658" i="6"/>
  <c r="AJ659" i="6"/>
  <c r="AJ660" i="6"/>
  <c r="AJ661" i="6"/>
  <c r="AJ662" i="6"/>
  <c r="AJ663" i="6"/>
  <c r="AJ664" i="6"/>
  <c r="AJ665" i="6"/>
  <c r="AJ666" i="6"/>
  <c r="AJ667" i="6"/>
  <c r="AJ668" i="6"/>
  <c r="AJ669" i="6"/>
  <c r="AJ670" i="6"/>
  <c r="AJ671" i="6"/>
  <c r="AJ672" i="6"/>
  <c r="AJ673" i="6"/>
  <c r="AJ674" i="6"/>
  <c r="AJ675" i="6"/>
  <c r="AJ676" i="6"/>
  <c r="AJ677" i="6"/>
  <c r="AJ678" i="6"/>
  <c r="AJ679" i="6"/>
  <c r="AJ680" i="6"/>
  <c r="AJ681" i="6"/>
  <c r="AJ682" i="6"/>
  <c r="AJ683" i="6"/>
  <c r="AJ684" i="6"/>
  <c r="AJ685" i="6"/>
  <c r="AJ686" i="6"/>
  <c r="AJ687" i="6"/>
  <c r="AJ688" i="6"/>
  <c r="AJ689" i="6"/>
  <c r="AJ690" i="6"/>
  <c r="AJ691" i="6"/>
  <c r="AJ692" i="6"/>
  <c r="AJ693" i="6"/>
  <c r="AJ694" i="6"/>
  <c r="AJ695" i="6"/>
  <c r="AJ696" i="6"/>
  <c r="AJ697" i="6"/>
  <c r="AJ698" i="6"/>
  <c r="AJ699" i="6"/>
  <c r="AJ700" i="6"/>
  <c r="AJ701" i="6"/>
  <c r="AJ702" i="6"/>
  <c r="AJ703" i="6"/>
  <c r="AJ704" i="6"/>
  <c r="AJ705" i="6"/>
  <c r="AJ706" i="6"/>
  <c r="AJ707" i="6"/>
  <c r="AJ708" i="6"/>
  <c r="AJ709" i="6"/>
  <c r="AJ710" i="6"/>
  <c r="AJ711" i="6"/>
  <c r="AJ712" i="6"/>
  <c r="AJ713" i="6"/>
  <c r="AJ714" i="6"/>
  <c r="AJ715" i="6"/>
  <c r="AJ716" i="6"/>
  <c r="AJ717" i="6"/>
  <c r="AJ718" i="6"/>
  <c r="AJ719" i="6"/>
  <c r="AJ720" i="6"/>
  <c r="AJ721" i="6"/>
  <c r="AJ722" i="6"/>
  <c r="AJ723" i="6"/>
  <c r="AJ724" i="6"/>
  <c r="AJ725" i="6"/>
  <c r="AJ726" i="6"/>
  <c r="AJ727" i="6"/>
  <c r="AJ728" i="6"/>
  <c r="AJ729" i="6"/>
  <c r="AJ730" i="6"/>
  <c r="AJ731" i="6"/>
  <c r="AJ732" i="6"/>
  <c r="AJ733" i="6"/>
  <c r="AJ734" i="6"/>
  <c r="AJ735" i="6"/>
  <c r="AJ736" i="6"/>
  <c r="AJ737" i="6"/>
  <c r="AJ738" i="6"/>
  <c r="AJ739" i="6"/>
  <c r="AJ740" i="6"/>
  <c r="AJ741" i="6"/>
  <c r="AJ742" i="6"/>
  <c r="AJ743" i="6"/>
  <c r="AJ744" i="6"/>
  <c r="AJ745" i="6"/>
  <c r="AJ746" i="6"/>
  <c r="AJ747" i="6"/>
  <c r="AJ748" i="6"/>
  <c r="AJ749" i="6"/>
  <c r="AJ750" i="6"/>
  <c r="AJ751" i="6"/>
  <c r="AJ752" i="6"/>
  <c r="AJ753" i="6"/>
  <c r="AJ754" i="6"/>
  <c r="AJ755" i="6"/>
  <c r="AJ756" i="6"/>
  <c r="AJ757" i="6"/>
  <c r="AJ758" i="6"/>
  <c r="AJ759" i="6"/>
  <c r="AJ760" i="6"/>
  <c r="AJ761" i="6"/>
  <c r="AJ762" i="6"/>
  <c r="AJ763" i="6"/>
  <c r="AJ764" i="6"/>
  <c r="AJ765" i="6"/>
  <c r="AJ766" i="6"/>
  <c r="AJ767" i="6"/>
  <c r="AJ768" i="6"/>
  <c r="AJ769" i="6"/>
  <c r="AJ770" i="6"/>
  <c r="AJ771" i="6"/>
  <c r="AJ772" i="6"/>
  <c r="AJ773" i="6"/>
  <c r="AJ774" i="6"/>
  <c r="AJ775" i="6"/>
  <c r="AJ776" i="6"/>
  <c r="AJ777" i="6"/>
  <c r="AJ778" i="6"/>
  <c r="AJ779" i="6"/>
  <c r="AJ780" i="6"/>
  <c r="AJ781" i="6"/>
  <c r="AJ782" i="6"/>
  <c r="AJ783" i="6"/>
  <c r="AJ784" i="6"/>
  <c r="AJ785" i="6"/>
  <c r="AJ786" i="6"/>
  <c r="AJ787" i="6"/>
  <c r="AJ788" i="6"/>
  <c r="AJ789" i="6"/>
  <c r="AJ790" i="6"/>
  <c r="AJ791" i="6"/>
  <c r="AJ792" i="6"/>
  <c r="AJ793" i="6"/>
  <c r="AJ794" i="6"/>
  <c r="AJ795" i="6"/>
  <c r="AJ796" i="6"/>
  <c r="AJ797" i="6"/>
  <c r="AJ798" i="6"/>
  <c r="AJ799" i="6"/>
  <c r="AJ800" i="6"/>
  <c r="AJ801" i="6"/>
  <c r="AJ802" i="6"/>
  <c r="AJ803" i="6"/>
  <c r="AJ804" i="6"/>
  <c r="AJ805" i="6"/>
  <c r="AJ806" i="6"/>
  <c r="AJ807" i="6"/>
  <c r="AJ808" i="6"/>
  <c r="AJ809" i="6"/>
  <c r="AJ810" i="6"/>
  <c r="AJ811" i="6"/>
  <c r="AJ812" i="6"/>
  <c r="AJ813" i="6"/>
  <c r="AJ814" i="6"/>
  <c r="AJ815" i="6"/>
  <c r="AJ816" i="6"/>
  <c r="AJ817" i="6"/>
  <c r="AJ818" i="6"/>
  <c r="AJ819" i="6"/>
  <c r="AJ820" i="6"/>
  <c r="AJ821" i="6"/>
  <c r="AJ822" i="6"/>
  <c r="AJ823" i="6"/>
  <c r="AJ824" i="6"/>
  <c r="AJ825" i="6"/>
  <c r="AJ826" i="6"/>
  <c r="AJ827" i="6"/>
  <c r="AJ828" i="6"/>
  <c r="AJ829" i="6"/>
  <c r="AJ830" i="6"/>
  <c r="AJ831" i="6"/>
  <c r="AJ832" i="6"/>
  <c r="AJ833" i="6"/>
  <c r="AJ834" i="6"/>
  <c r="AJ835" i="6"/>
  <c r="AJ836" i="6"/>
  <c r="AJ837" i="6"/>
  <c r="AJ838" i="6"/>
  <c r="AJ839" i="6"/>
  <c r="AJ840" i="6"/>
  <c r="AJ841" i="6"/>
  <c r="AJ842" i="6"/>
  <c r="AJ843" i="6"/>
  <c r="AJ844" i="6"/>
  <c r="AJ845" i="6"/>
  <c r="AJ846" i="6"/>
  <c r="AJ847" i="6"/>
  <c r="AJ848" i="6"/>
  <c r="AJ849" i="6"/>
  <c r="AJ850" i="6"/>
  <c r="AJ851" i="6"/>
  <c r="AJ852" i="6"/>
  <c r="AJ853" i="6"/>
  <c r="AJ854" i="6"/>
  <c r="AJ855" i="6"/>
  <c r="AJ856" i="6"/>
  <c r="AJ857" i="6"/>
  <c r="AJ858" i="6"/>
  <c r="AJ859" i="6"/>
  <c r="AJ860" i="6"/>
  <c r="AJ861" i="6"/>
  <c r="AJ862" i="6"/>
  <c r="AJ863" i="6"/>
  <c r="AJ864" i="6"/>
  <c r="AJ865" i="6"/>
  <c r="AJ866" i="6"/>
  <c r="AJ867" i="6"/>
  <c r="AJ868" i="6"/>
  <c r="AJ869" i="6"/>
  <c r="AJ870" i="6"/>
  <c r="AJ871" i="6"/>
  <c r="AJ872" i="6"/>
  <c r="AJ873" i="6"/>
  <c r="AJ874" i="6"/>
  <c r="AJ875" i="6"/>
  <c r="AJ876" i="6"/>
  <c r="AJ877" i="6"/>
  <c r="AJ878" i="6"/>
  <c r="AJ879" i="6"/>
  <c r="AJ880" i="6"/>
  <c r="AJ881" i="6"/>
  <c r="AJ882" i="6"/>
  <c r="AJ883" i="6"/>
  <c r="AJ884" i="6"/>
  <c r="AJ885" i="6"/>
  <c r="AJ886" i="6"/>
  <c r="AJ887" i="6"/>
  <c r="AJ888" i="6"/>
  <c r="AJ889" i="6"/>
  <c r="AJ890" i="6"/>
  <c r="AJ891" i="6"/>
  <c r="AJ892" i="6"/>
  <c r="AJ893" i="6"/>
  <c r="AJ894" i="6"/>
  <c r="AJ895" i="6"/>
  <c r="AJ896" i="6"/>
  <c r="AJ897" i="6"/>
  <c r="AJ898" i="6"/>
  <c r="AJ899" i="6"/>
  <c r="AJ900" i="6"/>
  <c r="AJ901" i="6"/>
  <c r="AJ902" i="6"/>
  <c r="AJ903" i="6"/>
  <c r="AJ904" i="6"/>
  <c r="AJ905" i="6"/>
  <c r="AJ906" i="6"/>
  <c r="AJ907" i="6"/>
  <c r="AJ908" i="6"/>
  <c r="AJ909" i="6"/>
  <c r="AJ910" i="6"/>
  <c r="AJ911" i="6"/>
  <c r="AJ912" i="6"/>
  <c r="AJ913" i="6"/>
  <c r="AJ914" i="6"/>
  <c r="AJ915" i="6"/>
  <c r="AJ916" i="6"/>
  <c r="AJ917" i="6"/>
  <c r="AJ918" i="6"/>
  <c r="AJ919" i="6"/>
  <c r="AJ920" i="6"/>
  <c r="AJ921" i="6"/>
  <c r="AJ922" i="6"/>
  <c r="AJ923" i="6"/>
  <c r="AJ924" i="6"/>
  <c r="AJ925" i="6"/>
  <c r="AJ926" i="6"/>
  <c r="AJ927" i="6"/>
  <c r="AJ928" i="6"/>
  <c r="AJ929" i="6"/>
  <c r="AJ930" i="6"/>
  <c r="AJ931" i="6"/>
  <c r="AJ932" i="6"/>
  <c r="AJ933" i="6"/>
  <c r="AJ934" i="6"/>
  <c r="AJ935" i="6"/>
  <c r="AJ936" i="6"/>
  <c r="AJ937" i="6"/>
  <c r="AJ938" i="6"/>
  <c r="AJ939" i="6"/>
  <c r="AJ940" i="6"/>
  <c r="AJ941" i="6"/>
  <c r="AJ942" i="6"/>
  <c r="AJ943" i="6"/>
  <c r="AJ944" i="6"/>
  <c r="AJ945" i="6"/>
  <c r="AJ946" i="6"/>
  <c r="AJ947" i="6"/>
  <c r="AJ948" i="6"/>
  <c r="AJ949" i="6"/>
  <c r="AJ950" i="6"/>
  <c r="AJ951" i="6"/>
  <c r="AJ952" i="6"/>
  <c r="AJ953" i="6"/>
  <c r="AJ954" i="6"/>
  <c r="AJ955" i="6"/>
  <c r="AJ956" i="6"/>
  <c r="AJ957" i="6"/>
  <c r="AJ958" i="6"/>
  <c r="AJ959" i="6"/>
  <c r="AJ960" i="6"/>
  <c r="AJ961" i="6"/>
  <c r="AJ962" i="6"/>
  <c r="AJ963" i="6"/>
  <c r="AJ964" i="6"/>
  <c r="AJ965" i="6"/>
  <c r="AJ966" i="6"/>
  <c r="AJ967" i="6"/>
  <c r="AJ968" i="6"/>
  <c r="AJ969" i="6"/>
  <c r="AJ970" i="6"/>
  <c r="AJ971" i="6"/>
  <c r="AJ972" i="6"/>
  <c r="AJ973" i="6"/>
  <c r="AJ974" i="6"/>
  <c r="AJ975" i="6"/>
  <c r="AJ976" i="6"/>
  <c r="AJ977" i="6"/>
  <c r="AJ978" i="6"/>
  <c r="AJ979" i="6"/>
  <c r="AJ980" i="6"/>
  <c r="AJ981" i="6"/>
  <c r="AJ982" i="6"/>
  <c r="AJ983" i="6"/>
  <c r="AJ984" i="6"/>
  <c r="AJ985" i="6"/>
  <c r="AJ986" i="6"/>
  <c r="AJ987" i="6"/>
  <c r="AJ988" i="6"/>
  <c r="AJ989" i="6"/>
  <c r="AJ990" i="6"/>
  <c r="AJ991" i="6"/>
  <c r="AJ992" i="6"/>
  <c r="AJ993" i="6"/>
  <c r="AJ994" i="6"/>
  <c r="AJ995" i="6"/>
  <c r="AJ996" i="6"/>
  <c r="AJ997" i="6"/>
  <c r="AJ998" i="6"/>
  <c r="AJ999" i="6"/>
  <c r="AJ1000" i="6"/>
  <c r="AJ1001" i="6"/>
  <c r="C47" i="7"/>
  <c r="C48" i="7"/>
  <c r="C49" i="7"/>
  <c r="C50" i="7"/>
  <c r="C51" i="7"/>
  <c r="C52" i="7"/>
  <c r="C53" i="7"/>
  <c r="C54" i="7"/>
  <c r="C55" i="7"/>
  <c r="C56" i="7"/>
  <c r="C57" i="7"/>
  <c r="C58" i="7"/>
  <c r="AL630" i="6" l="1"/>
  <c r="AL632" i="6"/>
  <c r="AL633" i="6"/>
  <c r="AL628" i="6"/>
  <c r="AL629" i="6"/>
  <c r="AL631" i="6"/>
  <c r="AL998" i="6"/>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37" i="6"/>
  <c r="AL38" i="6"/>
  <c r="AL39" i="6"/>
  <c r="AL40" i="6"/>
  <c r="AL41" i="6"/>
  <c r="AL42" i="6"/>
  <c r="AL43" i="6"/>
  <c r="AL44" i="6"/>
  <c r="AL45" i="6"/>
  <c r="AL46" i="6"/>
  <c r="AL47" i="6"/>
  <c r="AL48" i="6"/>
  <c r="AL49" i="6"/>
  <c r="AL50" i="6"/>
  <c r="AL539" i="6"/>
  <c r="AL544" i="6"/>
  <c r="AL549" i="6"/>
  <c r="AL554" i="6"/>
  <c r="AL559" i="6"/>
  <c r="AL564" i="6"/>
  <c r="AL569" i="6"/>
  <c r="AL574" i="6"/>
  <c r="AL579" i="6"/>
  <c r="AL585" i="6"/>
  <c r="AL590" i="6"/>
  <c r="AL595" i="6"/>
  <c r="AL600" i="6"/>
  <c r="AL612" i="6"/>
  <c r="AL618" i="6"/>
  <c r="AL624" i="6"/>
  <c r="AL511" i="6"/>
  <c r="AL512" i="6"/>
  <c r="AL513" i="6"/>
  <c r="AL514" i="6"/>
  <c r="AL515" i="6"/>
  <c r="AL516" i="6"/>
  <c r="AL517" i="6"/>
  <c r="AL518" i="6"/>
  <c r="AL519" i="6"/>
  <c r="AL520" i="6"/>
  <c r="AL521" i="6"/>
  <c r="AL522" i="6"/>
  <c r="AL523" i="6"/>
  <c r="AL524" i="6"/>
  <c r="AL525" i="6"/>
  <c r="AL526" i="6"/>
  <c r="AL527" i="6"/>
  <c r="AL528" i="6"/>
  <c r="AL529" i="6"/>
  <c r="AL530" i="6"/>
  <c r="AL531" i="6"/>
  <c r="AL532" i="6"/>
  <c r="AL533" i="6"/>
  <c r="AL534" i="6"/>
  <c r="AL535" i="6"/>
  <c r="AL536" i="6"/>
  <c r="AL537" i="6"/>
  <c r="AL542" i="6"/>
  <c r="AL546" i="6"/>
  <c r="AL551" i="6"/>
  <c r="AL556" i="6"/>
  <c r="AL561" i="6"/>
  <c r="AL566" i="6"/>
  <c r="AL572" i="6"/>
  <c r="AL577" i="6"/>
  <c r="AL582" i="6"/>
  <c r="AL587" i="6"/>
  <c r="AL592" i="6"/>
  <c r="AL597" i="6"/>
  <c r="AL602" i="6"/>
  <c r="AL606" i="6"/>
  <c r="AL611" i="6"/>
  <c r="AL617" i="6"/>
  <c r="AL623" i="6"/>
  <c r="AL634" i="6"/>
  <c r="AL635" i="6"/>
  <c r="AL636" i="6"/>
  <c r="AL637" i="6"/>
  <c r="AL638" i="6"/>
  <c r="AL639" i="6"/>
  <c r="AL640" i="6"/>
  <c r="AL641" i="6"/>
  <c r="AL642" i="6"/>
  <c r="AL643" i="6"/>
  <c r="AL644" i="6"/>
  <c r="AL645" i="6"/>
  <c r="AL646" i="6"/>
  <c r="AL647" i="6"/>
  <c r="AL648" i="6"/>
  <c r="AL649" i="6"/>
  <c r="AL650" i="6"/>
  <c r="AL651" i="6"/>
  <c r="AL652" i="6"/>
  <c r="AL653" i="6"/>
  <c r="AL654" i="6"/>
  <c r="AL655" i="6"/>
  <c r="AL656" i="6"/>
  <c r="AL657" i="6"/>
  <c r="AL658" i="6"/>
  <c r="AL659" i="6"/>
  <c r="AL660" i="6"/>
  <c r="AL661" i="6"/>
  <c r="AL662" i="6"/>
  <c r="AL663" i="6"/>
  <c r="AL664" i="6"/>
  <c r="AL665" i="6"/>
  <c r="AL666" i="6"/>
  <c r="AL667" i="6"/>
  <c r="AL668" i="6"/>
  <c r="AL669" i="6"/>
  <c r="AL670" i="6"/>
  <c r="AL671" i="6"/>
  <c r="AL672" i="6"/>
  <c r="AL673" i="6"/>
  <c r="AL674" i="6"/>
  <c r="AL675" i="6"/>
  <c r="AL676" i="6"/>
  <c r="AL677" i="6"/>
  <c r="AL678" i="6"/>
  <c r="AL679" i="6"/>
  <c r="AL680" i="6"/>
  <c r="AL603" i="6"/>
  <c r="AL608" i="6"/>
  <c r="AL614" i="6"/>
  <c r="AL620" i="6"/>
  <c r="AL626" i="6"/>
  <c r="AL540" i="6"/>
  <c r="AL547" i="6"/>
  <c r="AL552" i="6"/>
  <c r="AL557" i="6"/>
  <c r="AL562" i="6"/>
  <c r="AL567" i="6"/>
  <c r="AL571" i="6"/>
  <c r="AL576" i="6"/>
  <c r="AL580" i="6"/>
  <c r="AL584" i="6"/>
  <c r="AL589" i="6"/>
  <c r="AL594" i="6"/>
  <c r="AL599" i="6"/>
  <c r="AL604" i="6"/>
  <c r="AL609" i="6"/>
  <c r="AL615" i="6"/>
  <c r="AL621" i="6"/>
  <c r="AL627" i="6"/>
  <c r="AL538" i="6"/>
  <c r="AL543" i="6"/>
  <c r="AL548" i="6"/>
  <c r="AL553" i="6"/>
  <c r="AL558" i="6"/>
  <c r="AL563" i="6"/>
  <c r="AL568" i="6"/>
  <c r="AL573" i="6"/>
  <c r="AL578" i="6"/>
  <c r="AL583" i="6"/>
  <c r="AL588" i="6"/>
  <c r="AL593" i="6"/>
  <c r="AL598" i="6"/>
  <c r="AL605" i="6"/>
  <c r="AL610" i="6"/>
  <c r="AL616" i="6"/>
  <c r="AL622" i="6"/>
  <c r="AL541" i="6"/>
  <c r="AL545" i="6"/>
  <c r="AL550" i="6"/>
  <c r="AL555" i="6"/>
  <c r="AL560" i="6"/>
  <c r="AL565" i="6"/>
  <c r="AL570" i="6"/>
  <c r="AL575" i="6"/>
  <c r="AL581" i="6"/>
  <c r="AL586" i="6"/>
  <c r="AL591" i="6"/>
  <c r="AL596" i="6"/>
  <c r="AL601" i="6"/>
  <c r="AL607" i="6"/>
  <c r="AL613" i="6"/>
  <c r="AL619" i="6"/>
  <c r="AL625" i="6"/>
  <c r="AL499" i="6"/>
  <c r="AL500" i="6"/>
  <c r="AL501" i="6"/>
  <c r="AL502" i="6"/>
  <c r="AL503" i="6"/>
  <c r="AL504" i="6"/>
  <c r="AL505" i="6"/>
  <c r="AL506" i="6"/>
  <c r="AL507" i="6"/>
  <c r="AO6" i="6"/>
  <c r="AO5" i="6"/>
  <c r="AL426" i="6"/>
  <c r="AL431" i="6"/>
  <c r="AL436" i="6"/>
  <c r="AL440" i="6"/>
  <c r="AL445" i="6"/>
  <c r="AL450" i="6"/>
  <c r="AL454" i="6"/>
  <c r="AL459" i="6"/>
  <c r="AL462" i="6"/>
  <c r="AL467" i="6"/>
  <c r="AL471" i="6"/>
  <c r="AL476" i="6"/>
  <c r="AL480" i="6"/>
  <c r="AL484" i="6"/>
  <c r="AL489" i="6"/>
  <c r="AL493" i="6"/>
  <c r="AL498" i="6"/>
  <c r="AL890" i="6"/>
  <c r="AL895" i="6"/>
  <c r="AL899" i="6"/>
  <c r="AL905" i="6"/>
  <c r="AL910" i="6"/>
  <c r="AL916" i="6"/>
  <c r="AL921" i="6"/>
  <c r="AL927" i="6"/>
  <c r="AL932" i="6"/>
  <c r="AL940" i="6"/>
  <c r="AL945" i="6"/>
  <c r="AL950" i="6"/>
  <c r="AL955" i="6"/>
  <c r="AL959" i="6"/>
  <c r="AL964" i="6"/>
  <c r="AL970" i="6"/>
  <c r="AL976" i="6"/>
  <c r="AL982" i="6"/>
  <c r="AL987" i="6"/>
  <c r="AL993" i="6"/>
  <c r="AL320" i="6"/>
  <c r="AL347" i="6"/>
  <c r="AL355" i="6"/>
  <c r="AL359" i="6"/>
  <c r="AL366" i="6"/>
  <c r="AL372" i="6"/>
  <c r="AL376" i="6"/>
  <c r="AL382" i="6"/>
  <c r="AL386" i="6"/>
  <c r="AL391" i="6"/>
  <c r="AL396" i="6"/>
  <c r="AL51" i="6"/>
  <c r="AL52" i="6"/>
  <c r="AL53" i="6"/>
  <c r="AL54" i="6"/>
  <c r="AL55" i="6"/>
  <c r="AL56" i="6"/>
  <c r="AL57" i="6"/>
  <c r="AL58" i="6"/>
  <c r="AL59" i="6"/>
  <c r="AL60" i="6"/>
  <c r="AL61" i="6"/>
  <c r="AL62" i="6"/>
  <c r="AL63" i="6"/>
  <c r="AL64" i="6"/>
  <c r="AL65" i="6"/>
  <c r="AL66" i="6"/>
  <c r="AL67" i="6"/>
  <c r="AL68" i="6"/>
  <c r="AL69" i="6"/>
  <c r="AL70" i="6"/>
  <c r="AL71" i="6"/>
  <c r="AL72" i="6"/>
  <c r="AL73" i="6"/>
  <c r="AL74" i="6"/>
  <c r="AL75" i="6"/>
  <c r="AL76" i="6"/>
  <c r="AL77" i="6"/>
  <c r="AL78" i="6"/>
  <c r="AL79" i="6"/>
  <c r="AL80" i="6"/>
  <c r="AL81" i="6"/>
  <c r="AL82" i="6"/>
  <c r="AL83" i="6"/>
  <c r="AL84" i="6"/>
  <c r="AL85" i="6"/>
  <c r="AL86" i="6"/>
  <c r="AL87" i="6"/>
  <c r="AL88" i="6"/>
  <c r="AL89" i="6"/>
  <c r="AL90" i="6"/>
  <c r="AL91" i="6"/>
  <c r="AL92" i="6"/>
  <c r="AL93" i="6"/>
  <c r="AL94" i="6"/>
  <c r="AL95" i="6"/>
  <c r="AL96" i="6"/>
  <c r="AL97" i="6"/>
  <c r="AL98" i="6"/>
  <c r="AL99" i="6"/>
  <c r="AL100" i="6"/>
  <c r="AL101" i="6"/>
  <c r="AL102" i="6"/>
  <c r="AL103" i="6"/>
  <c r="AL104" i="6"/>
  <c r="AL105" i="6"/>
  <c r="AL106" i="6"/>
  <c r="AL107" i="6"/>
  <c r="AL108" i="6"/>
  <c r="AL109" i="6"/>
  <c r="AL110" i="6"/>
  <c r="AL111" i="6"/>
  <c r="AL112" i="6"/>
  <c r="AL113" i="6"/>
  <c r="AL114" i="6"/>
  <c r="AL115" i="6"/>
  <c r="AL116" i="6"/>
  <c r="AL117" i="6"/>
  <c r="AL118" i="6"/>
  <c r="AL119" i="6"/>
  <c r="AL120" i="6"/>
  <c r="AL121" i="6"/>
  <c r="AL122" i="6"/>
  <c r="AL123" i="6"/>
  <c r="AL124" i="6"/>
  <c r="AL125" i="6"/>
  <c r="AL126" i="6"/>
  <c r="AL127" i="6"/>
  <c r="AL128" i="6"/>
  <c r="AL129" i="6"/>
  <c r="AL130" i="6"/>
  <c r="AL131" i="6"/>
  <c r="AL132" i="6"/>
  <c r="AL133" i="6"/>
  <c r="AL134" i="6"/>
  <c r="AL135" i="6"/>
  <c r="AL136" i="6"/>
  <c r="AL137" i="6"/>
  <c r="AL138" i="6"/>
  <c r="AL139" i="6"/>
  <c r="AL140" i="6"/>
  <c r="AL141" i="6"/>
  <c r="AL142" i="6"/>
  <c r="AL143" i="6"/>
  <c r="AL144" i="6"/>
  <c r="AL145" i="6"/>
  <c r="AL146" i="6"/>
  <c r="AL147" i="6"/>
  <c r="AL148" i="6"/>
  <c r="AL149" i="6"/>
  <c r="AL150" i="6"/>
  <c r="AL151" i="6"/>
  <c r="AL152" i="6"/>
  <c r="AL153" i="6"/>
  <c r="AL154" i="6"/>
  <c r="AL155" i="6"/>
  <c r="AL156" i="6"/>
  <c r="AL157" i="6"/>
  <c r="AL158" i="6"/>
  <c r="AL159" i="6"/>
  <c r="AL160" i="6"/>
  <c r="AL162" i="6"/>
  <c r="AL163" i="6"/>
  <c r="AL164" i="6"/>
  <c r="AL166" i="6"/>
  <c r="AL168" i="6"/>
  <c r="AL169" i="6"/>
  <c r="AL171" i="6"/>
  <c r="AL173" i="6"/>
  <c r="AL175" i="6"/>
  <c r="AL177" i="6"/>
  <c r="AL179" i="6"/>
  <c r="AL186" i="6"/>
  <c r="AL188" i="6"/>
  <c r="AL190" i="6"/>
  <c r="AL192" i="6"/>
  <c r="AL194" i="6"/>
  <c r="AL196" i="6"/>
  <c r="AL198" i="6"/>
  <c r="AL200" i="6"/>
  <c r="AL202" i="6"/>
  <c r="AL204" i="6"/>
  <c r="AL206" i="6"/>
  <c r="AL208" i="6"/>
  <c r="AL210" i="6"/>
  <c r="AL212" i="6"/>
  <c r="AL214" i="6"/>
  <c r="AL216" i="6"/>
  <c r="AL218" i="6"/>
  <c r="AL220" i="6"/>
  <c r="AL222" i="6"/>
  <c r="AL224" i="6"/>
  <c r="AL226" i="6"/>
  <c r="AL228" i="6"/>
  <c r="AL230" i="6"/>
  <c r="AL232" i="6"/>
  <c r="AL234" i="6"/>
  <c r="AL236" i="6"/>
  <c r="AL238" i="6"/>
  <c r="AL241" i="6"/>
  <c r="AL243" i="6"/>
  <c r="AL245" i="6"/>
  <c r="AL247" i="6"/>
  <c r="AL249" i="6"/>
  <c r="AL251" i="6"/>
  <c r="AL252" i="6"/>
  <c r="AL254" i="6"/>
  <c r="AL256" i="6"/>
  <c r="AL258" i="6"/>
  <c r="AL260" i="6"/>
  <c r="AL262" i="6"/>
  <c r="AL264" i="6"/>
  <c r="AL266" i="6"/>
  <c r="AL268" i="6"/>
  <c r="AL270" i="6"/>
  <c r="AL272" i="6"/>
  <c r="AL274" i="6"/>
  <c r="AL276" i="6"/>
  <c r="AL278" i="6"/>
  <c r="AL280" i="6"/>
  <c r="AL282" i="6"/>
  <c r="AL284" i="6"/>
  <c r="AL286" i="6"/>
  <c r="AL288" i="6"/>
  <c r="AL290" i="6"/>
  <c r="AL291" i="6"/>
  <c r="AL293" i="6"/>
  <c r="AL295" i="6"/>
  <c r="AL297" i="6"/>
  <c r="AL299" i="6"/>
  <c r="AL301" i="6"/>
  <c r="AL303" i="6"/>
  <c r="AL306" i="6"/>
  <c r="AL308" i="6"/>
  <c r="AL310" i="6"/>
  <c r="AL312" i="6"/>
  <c r="AL314" i="6"/>
  <c r="AL316" i="6"/>
  <c r="AL321" i="6"/>
  <c r="AL324" i="6"/>
  <c r="AL329" i="6"/>
  <c r="AL333" i="6"/>
  <c r="AL336" i="6"/>
  <c r="AL341" i="6"/>
  <c r="AL344" i="6"/>
  <c r="AL349" i="6"/>
  <c r="AL352" i="6"/>
  <c r="AL357" i="6"/>
  <c r="AL361" i="6"/>
  <c r="AL365" i="6"/>
  <c r="AL371" i="6"/>
  <c r="AL375" i="6"/>
  <c r="AL381" i="6"/>
  <c r="AL387" i="6"/>
  <c r="AL393" i="6"/>
  <c r="AL398" i="6"/>
  <c r="AL404" i="6"/>
  <c r="AL409" i="6"/>
  <c r="AL414" i="6"/>
  <c r="AL419" i="6"/>
  <c r="AL424" i="6"/>
  <c r="AL429" i="6"/>
  <c r="AL434" i="6"/>
  <c r="AL439" i="6"/>
  <c r="AL444" i="6"/>
  <c r="AL449" i="6"/>
  <c r="AL455" i="6"/>
  <c r="AL461" i="6"/>
  <c r="AL466" i="6"/>
  <c r="AL475" i="6"/>
  <c r="AL481" i="6"/>
  <c r="AL486" i="6"/>
  <c r="AL490" i="6"/>
  <c r="AL495" i="6"/>
  <c r="AL510" i="6"/>
  <c r="AL894" i="6"/>
  <c r="AL904" i="6"/>
  <c r="AL911" i="6"/>
  <c r="AL917" i="6"/>
  <c r="AL925" i="6"/>
  <c r="AL931" i="6"/>
  <c r="AL937" i="6"/>
  <c r="AL944" i="6"/>
  <c r="AL949" i="6"/>
  <c r="AL956" i="6"/>
  <c r="AL962" i="6"/>
  <c r="AL968" i="6"/>
  <c r="AL975" i="6"/>
  <c r="AL981" i="6"/>
  <c r="AL988" i="6"/>
  <c r="AL995" i="6"/>
  <c r="AL400" i="6"/>
  <c r="AL405" i="6"/>
  <c r="AL413" i="6"/>
  <c r="AL418" i="6"/>
  <c r="AL423" i="6"/>
  <c r="AL428" i="6"/>
  <c r="AL432" i="6"/>
  <c r="AL437" i="6"/>
  <c r="AL442" i="6"/>
  <c r="AL447" i="6"/>
  <c r="AL451" i="6"/>
  <c r="AL456" i="6"/>
  <c r="AL460" i="6"/>
  <c r="AL465" i="6"/>
  <c r="AL470" i="6"/>
  <c r="AL474" i="6"/>
  <c r="AL479" i="6"/>
  <c r="AL485" i="6"/>
  <c r="AL491" i="6"/>
  <c r="AL496" i="6"/>
  <c r="AL509" i="6"/>
  <c r="AL893" i="6"/>
  <c r="AL900" i="6"/>
  <c r="AL906" i="6"/>
  <c r="AL912" i="6"/>
  <c r="AL918" i="6"/>
  <c r="AL924" i="6"/>
  <c r="AL930" i="6"/>
  <c r="AL939" i="6"/>
  <c r="AL946" i="6"/>
  <c r="AL952" i="6"/>
  <c r="AL958" i="6"/>
  <c r="AL965" i="6"/>
  <c r="AL974" i="6"/>
  <c r="AL980" i="6"/>
  <c r="AL986" i="6"/>
  <c r="AL992" i="6"/>
  <c r="AL999" i="6"/>
  <c r="AL161" i="6"/>
  <c r="AL165" i="6"/>
  <c r="AL167" i="6"/>
  <c r="AL170" i="6"/>
  <c r="AL172" i="6"/>
  <c r="AL174" i="6"/>
  <c r="AL176" i="6"/>
  <c r="AL178" i="6"/>
  <c r="AL180" i="6"/>
  <c r="AL181" i="6"/>
  <c r="AL182" i="6"/>
  <c r="AL183" i="6"/>
  <c r="AL184" i="6"/>
  <c r="AL185" i="6"/>
  <c r="AL187" i="6"/>
  <c r="AL189" i="6"/>
  <c r="AL191" i="6"/>
  <c r="AL193" i="6"/>
  <c r="AL195" i="6"/>
  <c r="AL197" i="6"/>
  <c r="AL199" i="6"/>
  <c r="AL201" i="6"/>
  <c r="AL203" i="6"/>
  <c r="AL205" i="6"/>
  <c r="AL207" i="6"/>
  <c r="AL209" i="6"/>
  <c r="AL211" i="6"/>
  <c r="AL213" i="6"/>
  <c r="AL215" i="6"/>
  <c r="AL217" i="6"/>
  <c r="AL219" i="6"/>
  <c r="AL221" i="6"/>
  <c r="AL223" i="6"/>
  <c r="AL225" i="6"/>
  <c r="AL227" i="6"/>
  <c r="AL229" i="6"/>
  <c r="AL231" i="6"/>
  <c r="AL233" i="6"/>
  <c r="AL235" i="6"/>
  <c r="AL237" i="6"/>
  <c r="AL239" i="6"/>
  <c r="AL240" i="6"/>
  <c r="AL242" i="6"/>
  <c r="AL244" i="6"/>
  <c r="AL716" i="6"/>
  <c r="AL246" i="6"/>
  <c r="AL248" i="6"/>
  <c r="AL250" i="6"/>
  <c r="AL253" i="6"/>
  <c r="AL255" i="6"/>
  <c r="AL257" i="6"/>
  <c r="AL259" i="6"/>
  <c r="AL261" i="6"/>
  <c r="AL263" i="6"/>
  <c r="AL265" i="6"/>
  <c r="AL267" i="6"/>
  <c r="AL269" i="6"/>
  <c r="AL271" i="6"/>
  <c r="AL273" i="6"/>
  <c r="AL275" i="6"/>
  <c r="AL277" i="6"/>
  <c r="AL279" i="6"/>
  <c r="AL281" i="6"/>
  <c r="AL283" i="6"/>
  <c r="AL285" i="6"/>
  <c r="AL287" i="6"/>
  <c r="AL289" i="6"/>
  <c r="AL292" i="6"/>
  <c r="AL294" i="6"/>
  <c r="AL296" i="6"/>
  <c r="AL298" i="6"/>
  <c r="AL300" i="6"/>
  <c r="AL302" i="6"/>
  <c r="AL304" i="6"/>
  <c r="AL305" i="6"/>
  <c r="AL307" i="6"/>
  <c r="AL309" i="6"/>
  <c r="AL311" i="6"/>
  <c r="AL313" i="6"/>
  <c r="AL315" i="6"/>
  <c r="AL317" i="6"/>
  <c r="AL322" i="6"/>
  <c r="AL325" i="6"/>
  <c r="AL328" i="6"/>
  <c r="AL331" i="6"/>
  <c r="AL337" i="6"/>
  <c r="AL340" i="6"/>
  <c r="AL363" i="6"/>
  <c r="AL369" i="6"/>
  <c r="AL378" i="6"/>
  <c r="AL383" i="6"/>
  <c r="AL388" i="6"/>
  <c r="AL394" i="6"/>
  <c r="AL401" i="6"/>
  <c r="AL407" i="6"/>
  <c r="AL411" i="6"/>
  <c r="AL417" i="6"/>
  <c r="AL422" i="6"/>
  <c r="AL427" i="6"/>
  <c r="AL433" i="6"/>
  <c r="AL441" i="6"/>
  <c r="AL446" i="6"/>
  <c r="AL452" i="6"/>
  <c r="AL457" i="6"/>
  <c r="AL464" i="6"/>
  <c r="AL469" i="6"/>
  <c r="AL473" i="6"/>
  <c r="AL478" i="6"/>
  <c r="AL483" i="6"/>
  <c r="AL488" i="6"/>
  <c r="AL494" i="6"/>
  <c r="AL508" i="6"/>
  <c r="AL892" i="6"/>
  <c r="AL897" i="6"/>
  <c r="AL903" i="6"/>
  <c r="AL909" i="6"/>
  <c r="AL915" i="6"/>
  <c r="AL922" i="6"/>
  <c r="AL928" i="6"/>
  <c r="AL933" i="6"/>
  <c r="AL936" i="6"/>
  <c r="AL942" i="6"/>
  <c r="AL948" i="6"/>
  <c r="AL954" i="6"/>
  <c r="AL960" i="6"/>
  <c r="AL966" i="6"/>
  <c r="AL971" i="6"/>
  <c r="AL977" i="6"/>
  <c r="AL983" i="6"/>
  <c r="AL991" i="6"/>
  <c r="AL997" i="6"/>
  <c r="AL681" i="6"/>
  <c r="AL682" i="6"/>
  <c r="AL683" i="6"/>
  <c r="AL684" i="6"/>
  <c r="AL685" i="6"/>
  <c r="AL686" i="6"/>
  <c r="AL687" i="6"/>
  <c r="AL688" i="6"/>
  <c r="AL689" i="6"/>
  <c r="AL690" i="6"/>
  <c r="AL691" i="6"/>
  <c r="AL692" i="6"/>
  <c r="AL693" i="6"/>
  <c r="AL694" i="6"/>
  <c r="AL695" i="6"/>
  <c r="AL696" i="6"/>
  <c r="AL697" i="6"/>
  <c r="AL698" i="6"/>
  <c r="AL699" i="6"/>
  <c r="AL700" i="6"/>
  <c r="AL701" i="6"/>
  <c r="AL702" i="6"/>
  <c r="AL703" i="6"/>
  <c r="AL704" i="6"/>
  <c r="AL705" i="6"/>
  <c r="AL706" i="6"/>
  <c r="AL707" i="6"/>
  <c r="AL708" i="6"/>
  <c r="AL709" i="6"/>
  <c r="AL710" i="6"/>
  <c r="AL711" i="6"/>
  <c r="AL712" i="6"/>
  <c r="AL713" i="6"/>
  <c r="AL714" i="6"/>
  <c r="AL715" i="6"/>
  <c r="AL839" i="6"/>
  <c r="AL717" i="6"/>
  <c r="AL718" i="6"/>
  <c r="AL719" i="6"/>
  <c r="AL720" i="6"/>
  <c r="AL721" i="6"/>
  <c r="AL722" i="6"/>
  <c r="AL723" i="6"/>
  <c r="AL724" i="6"/>
  <c r="AL725" i="6"/>
  <c r="AL726" i="6"/>
  <c r="AL727" i="6"/>
  <c r="AL728" i="6"/>
  <c r="AL729" i="6"/>
  <c r="AL730" i="6"/>
  <c r="AL731" i="6"/>
  <c r="AL732" i="6"/>
  <c r="AL733" i="6"/>
  <c r="AL734" i="6"/>
  <c r="AL735" i="6"/>
  <c r="AL736" i="6"/>
  <c r="AL737" i="6"/>
  <c r="AL738" i="6"/>
  <c r="AL739" i="6"/>
  <c r="AL740" i="6"/>
  <c r="AL741" i="6"/>
  <c r="AL742" i="6"/>
  <c r="AL743" i="6"/>
  <c r="AL744" i="6"/>
  <c r="AL745" i="6"/>
  <c r="AL746" i="6"/>
  <c r="AL747" i="6"/>
  <c r="AL748" i="6"/>
  <c r="AL749" i="6"/>
  <c r="AL750" i="6"/>
  <c r="AL751" i="6"/>
  <c r="AL752" i="6"/>
  <c r="AL753" i="6"/>
  <c r="AL754" i="6"/>
  <c r="AL755" i="6"/>
  <c r="AL756" i="6"/>
  <c r="AL757" i="6"/>
  <c r="AL758" i="6"/>
  <c r="AL759" i="6"/>
  <c r="AL760" i="6"/>
  <c r="AL761" i="6"/>
  <c r="AL762" i="6"/>
  <c r="AL763" i="6"/>
  <c r="AL764" i="6"/>
  <c r="AL765" i="6"/>
  <c r="AL766" i="6"/>
  <c r="AL767" i="6"/>
  <c r="AL768" i="6"/>
  <c r="AL769" i="6"/>
  <c r="AL770" i="6"/>
  <c r="AL771" i="6"/>
  <c r="AL772" i="6"/>
  <c r="AL773" i="6"/>
  <c r="AL774" i="6"/>
  <c r="AL775" i="6"/>
  <c r="AL776" i="6"/>
  <c r="AL777" i="6"/>
  <c r="AL778" i="6"/>
  <c r="AL779" i="6"/>
  <c r="AL780" i="6"/>
  <c r="AL781" i="6"/>
  <c r="AL782" i="6"/>
  <c r="AL783" i="6"/>
  <c r="AL784" i="6"/>
  <c r="AL785" i="6"/>
  <c r="AL786" i="6"/>
  <c r="AL787" i="6"/>
  <c r="AL788" i="6"/>
  <c r="AL789" i="6"/>
  <c r="AL790" i="6"/>
  <c r="AL791" i="6"/>
  <c r="AL792" i="6"/>
  <c r="AL793" i="6"/>
  <c r="AL794" i="6"/>
  <c r="AL795" i="6"/>
  <c r="AL796" i="6"/>
  <c r="AL797" i="6"/>
  <c r="AL798" i="6"/>
  <c r="AL799" i="6"/>
  <c r="AL800" i="6"/>
  <c r="AL801" i="6"/>
  <c r="AL802" i="6"/>
  <c r="AL803" i="6"/>
  <c r="AL804" i="6"/>
  <c r="AL805" i="6"/>
  <c r="AL806" i="6"/>
  <c r="AL807" i="6"/>
  <c r="AL808" i="6"/>
  <c r="AL809" i="6"/>
  <c r="AL810" i="6"/>
  <c r="AL811" i="6"/>
  <c r="AL812" i="6"/>
  <c r="AL813" i="6"/>
  <c r="AL814" i="6"/>
  <c r="AL815" i="6"/>
  <c r="AL816" i="6"/>
  <c r="AL817" i="6"/>
  <c r="AL818" i="6"/>
  <c r="AL819" i="6"/>
  <c r="AL820" i="6"/>
  <c r="AL821" i="6"/>
  <c r="AL822" i="6"/>
  <c r="AL823" i="6"/>
  <c r="AL824" i="6"/>
  <c r="AL825" i="6"/>
  <c r="AL826" i="6"/>
  <c r="AL827" i="6"/>
  <c r="AL828" i="6"/>
  <c r="AL829" i="6"/>
  <c r="AL830" i="6"/>
  <c r="AL831" i="6"/>
  <c r="AL832" i="6"/>
  <c r="AL833" i="6"/>
  <c r="AL834" i="6"/>
  <c r="AL835" i="6"/>
  <c r="AL836" i="6"/>
  <c r="AL837" i="6"/>
  <c r="AL838" i="6"/>
  <c r="AL840" i="6"/>
  <c r="AL841" i="6"/>
  <c r="AL842" i="6"/>
  <c r="AL843" i="6"/>
  <c r="AL844" i="6"/>
  <c r="AL845" i="6"/>
  <c r="AL846" i="6"/>
  <c r="AL847" i="6"/>
  <c r="AL848" i="6"/>
  <c r="AL849" i="6"/>
  <c r="AL850" i="6"/>
  <c r="AL851" i="6"/>
  <c r="AL852" i="6"/>
  <c r="AL853" i="6"/>
  <c r="AL854" i="6"/>
  <c r="AL855" i="6"/>
  <c r="AL856" i="6"/>
  <c r="AL857" i="6"/>
  <c r="AL858" i="6"/>
  <c r="AL859" i="6"/>
  <c r="AL860" i="6"/>
  <c r="AL861" i="6"/>
  <c r="AL862" i="6"/>
  <c r="AL863" i="6"/>
  <c r="AL864" i="6"/>
  <c r="AL865" i="6"/>
  <c r="AL866" i="6"/>
  <c r="AL867" i="6"/>
  <c r="AL868" i="6"/>
  <c r="AL869" i="6"/>
  <c r="AL870" i="6"/>
  <c r="AL871" i="6"/>
  <c r="AL872" i="6"/>
  <c r="AL873" i="6"/>
  <c r="AL874" i="6"/>
  <c r="AL875" i="6"/>
  <c r="AL876" i="6"/>
  <c r="AL877" i="6"/>
  <c r="AL878" i="6"/>
  <c r="AL879" i="6"/>
  <c r="AL880" i="6"/>
  <c r="AL881" i="6"/>
  <c r="AL882" i="6"/>
  <c r="AL883" i="6"/>
  <c r="AL884" i="6"/>
  <c r="AL885" i="6"/>
  <c r="AL886" i="6"/>
  <c r="AL887" i="6"/>
  <c r="AL888" i="6"/>
  <c r="AL889" i="6"/>
  <c r="AL896" i="6"/>
  <c r="AL901" i="6"/>
  <c r="AL908" i="6"/>
  <c r="AL914" i="6"/>
  <c r="AL920" i="6"/>
  <c r="AL926" i="6"/>
  <c r="AL934" i="6"/>
  <c r="AL938" i="6"/>
  <c r="AL943" i="6"/>
  <c r="AL951" i="6"/>
  <c r="AL961" i="6"/>
  <c r="AL967" i="6"/>
  <c r="AL972" i="6"/>
  <c r="AL978" i="6"/>
  <c r="AL984" i="6"/>
  <c r="AL990" i="6"/>
  <c r="AL996" i="6"/>
  <c r="AL318" i="6"/>
  <c r="AL323" i="6"/>
  <c r="AL327" i="6"/>
  <c r="AL332" i="6"/>
  <c r="AL335" i="6"/>
  <c r="AL339" i="6"/>
  <c r="AL343" i="6"/>
  <c r="AL346" i="6"/>
  <c r="AL350" i="6"/>
  <c r="AL353" i="6"/>
  <c r="AL356" i="6"/>
  <c r="AL360" i="6"/>
  <c r="AL364" i="6"/>
  <c r="AL368" i="6"/>
  <c r="AL373" i="6"/>
  <c r="AL377" i="6"/>
  <c r="AL380" i="6"/>
  <c r="AL385" i="6"/>
  <c r="AL390" i="6"/>
  <c r="AL392" i="6"/>
  <c r="AL397" i="6"/>
  <c r="AL402" i="6"/>
  <c r="AL406" i="6"/>
  <c r="AL410" i="6"/>
  <c r="AL415" i="6"/>
  <c r="AL420" i="6"/>
  <c r="AL425" i="6"/>
  <c r="AL430" i="6"/>
  <c r="AL435" i="6"/>
  <c r="AL438" i="6"/>
  <c r="AL443" i="6"/>
  <c r="AL448" i="6"/>
  <c r="AL453" i="6"/>
  <c r="AL458" i="6"/>
  <c r="AL463" i="6"/>
  <c r="AL468" i="6"/>
  <c r="AL472" i="6"/>
  <c r="AL477" i="6"/>
  <c r="AL482" i="6"/>
  <c r="AL487" i="6"/>
  <c r="AL492" i="6"/>
  <c r="AL497" i="6"/>
  <c r="AL891" i="6"/>
  <c r="AL898" i="6"/>
  <c r="AL902" i="6"/>
  <c r="AL907" i="6"/>
  <c r="AL913" i="6"/>
  <c r="AL919" i="6"/>
  <c r="AL923" i="6"/>
  <c r="AL929" i="6"/>
  <c r="AL935" i="6"/>
  <c r="AL941" i="6"/>
  <c r="AL947" i="6"/>
  <c r="AL953" i="6"/>
  <c r="AL957" i="6"/>
  <c r="AL963" i="6"/>
  <c r="AL969" i="6"/>
  <c r="AL973" i="6"/>
  <c r="AL979" i="6"/>
  <c r="AL985" i="6"/>
  <c r="AL989" i="6"/>
  <c r="AL994" i="6"/>
  <c r="AL1000" i="6"/>
  <c r="AL319" i="6"/>
  <c r="AL326" i="6"/>
  <c r="AL330" i="6"/>
  <c r="AL334" i="6"/>
  <c r="AL338" i="6"/>
  <c r="AL342" i="6"/>
  <c r="AL345" i="6"/>
  <c r="AL348" i="6"/>
  <c r="AL351" i="6"/>
  <c r="AL354" i="6"/>
  <c r="AL358" i="6"/>
  <c r="AL362" i="6"/>
  <c r="AL367" i="6"/>
  <c r="AL370" i="6"/>
  <c r="AL374" i="6"/>
  <c r="AL379" i="6"/>
  <c r="AL384" i="6"/>
  <c r="AL389" i="6"/>
  <c r="AL395" i="6"/>
  <c r="AL399" i="6"/>
  <c r="AL403" i="6"/>
  <c r="AL408" i="6"/>
  <c r="AL412" i="6"/>
  <c r="AL416" i="6"/>
  <c r="AL421" i="6"/>
  <c r="AL1001" i="6"/>
  <c r="AL2" i="6"/>
  <c r="D47" i="7"/>
  <c r="E47" i="7"/>
  <c r="D48" i="7"/>
  <c r="E48" i="7"/>
  <c r="E49" i="7"/>
  <c r="D49" i="7"/>
  <c r="D50" i="7"/>
  <c r="E50" i="7"/>
  <c r="E51" i="7"/>
  <c r="D51" i="7"/>
  <c r="D52" i="7"/>
  <c r="E52" i="7"/>
  <c r="D53" i="7"/>
  <c r="E53" i="7"/>
  <c r="D54" i="7"/>
  <c r="E54" i="7"/>
  <c r="D55" i="7"/>
  <c r="E55" i="7"/>
  <c r="D56" i="7"/>
  <c r="E56" i="7"/>
  <c r="E57" i="7"/>
  <c r="D57" i="7"/>
  <c r="D58" i="7"/>
  <c r="E58" i="7"/>
  <c r="AO8" i="6" l="1"/>
  <c r="AO7" i="6"/>
  <c r="AO10" i="6"/>
  <c r="AO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7A1E25-FF2D-46E9-A7D0-822D23E8B03F}" keepAlive="1" name="ModelConnection_ExternalData_1" description="Data Model" type="5" refreshedVersion="8" minRefreshableVersion="5" saveData="1">
    <dbPr connection="Data Model Connection" command="dataset_1" commandType="3"/>
    <extLst>
      <ext xmlns:x15="http://schemas.microsoft.com/office/spreadsheetml/2010/11/main" uri="{DE250136-89BD-433C-8126-D09CA5730AF9}">
        <x15:connection id="" model="1"/>
      </ext>
    </extLst>
  </connection>
  <connection id="2" xr16:uid="{AAB9A2B5-BDA7-4C5F-9E1E-B2ED308C6E14}" keepAlive="1" name="ModelConnection_ExternalData_2" description="Data Model" type="5" refreshedVersion="8" minRefreshableVersion="5" saveData="1">
    <dbPr connection="Data Model Connection" command="dataset_2" commandType="3"/>
    <extLst>
      <ext xmlns:x15="http://schemas.microsoft.com/office/spreadsheetml/2010/11/main" uri="{DE250136-89BD-433C-8126-D09CA5730AF9}">
        <x15:connection id="" model="1"/>
      </ext>
    </extLst>
  </connection>
  <connection id="3" xr16:uid="{81F60FF9-8AF6-4BCE-8FA3-6240851A8616}" keepAlive="1" name="ModelConnection_ExternalData_3" description="Data Model" type="5" refreshedVersion="8" minRefreshableVersion="5" saveData="1">
    <dbPr connection="Data Model Connection" command="dataset_3" commandType="3"/>
    <extLst>
      <ext xmlns:x15="http://schemas.microsoft.com/office/spreadsheetml/2010/11/main" uri="{DE250136-89BD-433C-8126-D09CA5730AF9}">
        <x15:connection id="" model="1"/>
      </ext>
    </extLst>
  </connection>
  <connection id="4" xr16:uid="{CADEE146-331D-416A-AACD-00ABEA899B88}" keepAlive="1" name="ModelConnection_ExternalData_4" description="Data Model" type="5" refreshedVersion="8" minRefreshableVersion="5" saveData="1">
    <dbPr connection="Data Model Connection" command="Merge1" commandType="3"/>
    <extLst>
      <ext xmlns:x15="http://schemas.microsoft.com/office/spreadsheetml/2010/11/main" uri="{DE250136-89BD-433C-8126-D09CA5730AF9}">
        <x15:connection id="" model="1"/>
      </ext>
    </extLst>
  </connection>
  <connection id="5" xr16:uid="{688DD77A-0A89-4764-B8B9-C1296B52C087}" keepAlive="1" name="ModelConnection_ExternalData_5" description="Data Model" type="5" refreshedVersion="8" minRefreshableVersion="5" saveData="1">
    <dbPr connection="Data Model Connection" command="Append1" commandType="3"/>
    <extLst>
      <ext xmlns:x15="http://schemas.microsoft.com/office/spreadsheetml/2010/11/main" uri="{DE250136-89BD-433C-8126-D09CA5730AF9}">
        <x15:connection id="" model="1"/>
      </ext>
    </extLst>
  </connection>
  <connection id="6" xr16:uid="{1216E3AC-3AFA-4D7E-BC81-6B7601EE3DFC}" name="Query - Append1" description="Connection to the 'Append1' query in the workbook." type="100" refreshedVersion="8" minRefreshableVersion="5">
    <extLst>
      <ext xmlns:x15="http://schemas.microsoft.com/office/spreadsheetml/2010/11/main" uri="{DE250136-89BD-433C-8126-D09CA5730AF9}">
        <x15:connection id="b4774aa1-c714-472d-9c3d-6a5f33b6c035"/>
      </ext>
    </extLst>
  </connection>
  <connection id="7" xr16:uid="{427969CE-5BFE-4319-A3AF-B6BE4B0AD2C2}" name="Query - dataset_1" description="Connection to the 'dataset_1' query in the workbook." type="100" refreshedVersion="8" minRefreshableVersion="5">
    <extLst>
      <ext xmlns:x15="http://schemas.microsoft.com/office/spreadsheetml/2010/11/main" uri="{DE250136-89BD-433C-8126-D09CA5730AF9}">
        <x15:connection id="93eac311-0c38-4ba7-a44d-84756ab40e68">
          <x15:oledbPr connection="Provider=Microsoft.Mashup.OleDb.1;Data Source=$Workbook$;Location=dataset_1;Extended Properties=&quot;&quot;">
            <x15:dbTables>
              <x15:dbTable name="dataset_1"/>
            </x15:dbTables>
          </x15:oledbPr>
        </x15:connection>
      </ext>
    </extLst>
  </connection>
  <connection id="8" xr16:uid="{4B6FC060-B424-4517-BB11-88048D400C8D}" name="Query - dataset_2" description="Connection to the 'dataset_2' query in the workbook." type="100" refreshedVersion="8" minRefreshableVersion="5">
    <extLst>
      <ext xmlns:x15="http://schemas.microsoft.com/office/spreadsheetml/2010/11/main" uri="{DE250136-89BD-433C-8126-D09CA5730AF9}">
        <x15:connection id="0d41d171-962d-4d07-9098-e1c6bdd6feff">
          <x15:oledbPr connection="Provider=Microsoft.Mashup.OleDb.1;Data Source=$Workbook$;Location=dataset_2;Extended Properties=&quot;&quot;">
            <x15:dbTables>
              <x15:dbTable name="dataset_2"/>
            </x15:dbTables>
          </x15:oledbPr>
        </x15:connection>
      </ext>
    </extLst>
  </connection>
  <connection id="9" xr16:uid="{DC345BA4-7D00-4C30-9285-FC4417A25B97}" name="Query - dataset_3" description="Connection to the 'dataset_3' query in the workbook." type="100" refreshedVersion="8" minRefreshableVersion="5">
    <extLst>
      <ext xmlns:x15="http://schemas.microsoft.com/office/spreadsheetml/2010/11/main" uri="{DE250136-89BD-433C-8126-D09CA5730AF9}">
        <x15:connection id="dc860717-18d2-4704-aab0-ba99440a8af6">
          <x15:oledbPr connection="Provider=Microsoft.Mashup.OleDb.1;Data Source=$Workbook$;Location=dataset_3;Extended Properties=&quot;&quot;">
            <x15:dbTables>
              <x15:dbTable name="dataset_3"/>
            </x15:dbTables>
          </x15:oledbPr>
        </x15:connection>
      </ext>
    </extLst>
  </connection>
  <connection id="10" xr16:uid="{A637CE33-F63D-49C5-AA49-F92EE4F5282C}" name="Query - Merge1" description="Connection to the 'Merge1' query in the workbook." type="100" refreshedVersion="8" minRefreshableVersion="5">
    <extLst>
      <ext xmlns:x15="http://schemas.microsoft.com/office/spreadsheetml/2010/11/main" uri="{DE250136-89BD-433C-8126-D09CA5730AF9}">
        <x15:connection id="4b1e0951-1617-4d69-b85c-8a39d089eaee">
          <x15:oledbPr connection="Provider=Microsoft.Mashup.OleDb.1;Data Source=$Workbook$;Location=Merge1;Extended Properties=&quot;&quot;">
            <x15:dbTables>
              <x15:dbTable name="Merge1"/>
            </x15:dbTables>
          </x15:oledbPr>
        </x15:connection>
      </ext>
    </extLst>
  </connection>
  <connection id="11" xr16:uid="{5D901C86-9E0E-438E-95DC-A83A0D0776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<sst xmlns="http://schemas.openxmlformats.org/spreadsheetml/2006/main" count="4277" uniqueCount="135">
  <si>
    <t>Instant</t>
  </si>
  <si>
    <t>Dateday</t>
  </si>
  <si>
    <t>Season</t>
  </si>
  <si>
    <t>Year</t>
  </si>
  <si>
    <t>Month</t>
  </si>
  <si>
    <t>Hour</t>
  </si>
  <si>
    <t>Holiday</t>
  </si>
  <si>
    <t>Weekday</t>
  </si>
  <si>
    <t>weathersit</t>
  </si>
  <si>
    <t>Temp</t>
  </si>
  <si>
    <t>Atemp</t>
  </si>
  <si>
    <t>Humdity</t>
  </si>
  <si>
    <t>Windspeed</t>
  </si>
  <si>
    <t>Casual</t>
  </si>
  <si>
    <t>Registered</t>
  </si>
  <si>
    <t>Count</t>
  </si>
  <si>
    <t>instant</t>
  </si>
  <si>
    <t>dteday</t>
  </si>
  <si>
    <t>season</t>
  </si>
  <si>
    <t>yr</t>
  </si>
  <si>
    <t>mnth</t>
  </si>
  <si>
    <t>hr</t>
  </si>
  <si>
    <t>holiday</t>
  </si>
  <si>
    <t>weekday</t>
  </si>
  <si>
    <t>temp</t>
  </si>
  <si>
    <t>atemp</t>
  </si>
  <si>
    <t>hum</t>
  </si>
  <si>
    <t>windspeed</t>
  </si>
  <si>
    <t>casual</t>
  </si>
  <si>
    <t>registered</t>
  </si>
  <si>
    <t>cnt</t>
  </si>
  <si>
    <t>hour condition</t>
  </si>
  <si>
    <t>Night</t>
  </si>
  <si>
    <t>Morning</t>
  </si>
  <si>
    <t>Unknown</t>
  </si>
  <si>
    <t>Evining</t>
  </si>
  <si>
    <t>Afternoon</t>
  </si>
  <si>
    <t>Mean</t>
  </si>
  <si>
    <t>Standard Error</t>
  </si>
  <si>
    <t>Median</t>
  </si>
  <si>
    <t>Mode</t>
  </si>
  <si>
    <t>Standard Deviation</t>
  </si>
  <si>
    <t>Sample Variance</t>
  </si>
  <si>
    <t>Kurtosis</t>
  </si>
  <si>
    <t>Skewness</t>
  </si>
  <si>
    <t>Range</t>
  </si>
  <si>
    <t>Minimum</t>
  </si>
  <si>
    <t>Maximum</t>
  </si>
  <si>
    <t>Sum</t>
  </si>
  <si>
    <t>analysis</t>
  </si>
  <si>
    <t>correlation analysis</t>
  </si>
  <si>
    <t>Forecast(cnt)</t>
  </si>
  <si>
    <t>Lower Confidence Bound(cnt)</t>
  </si>
  <si>
    <t>Upper Confidence Bound(cnt)</t>
  </si>
  <si>
    <t>Descriptive Statistics</t>
  </si>
  <si>
    <t>Row Labels</t>
  </si>
  <si>
    <t>Grand Total</t>
  </si>
  <si>
    <t>Sum of cnt</t>
  </si>
  <si>
    <t>FALSE</t>
  </si>
  <si>
    <t>TRUE</t>
  </si>
  <si>
    <t>Days</t>
  </si>
  <si>
    <t>Saturday</t>
  </si>
  <si>
    <t>Monday</t>
  </si>
  <si>
    <t>Tuesday</t>
  </si>
  <si>
    <t>Wednesday</t>
  </si>
  <si>
    <t>Thursday</t>
  </si>
  <si>
    <t>Friday</t>
  </si>
  <si>
    <t>Sunday</t>
  </si>
  <si>
    <t>Jan</t>
  </si>
  <si>
    <t>Feb</t>
  </si>
  <si>
    <t>Custom</t>
  </si>
  <si>
    <t>Clear</t>
  </si>
  <si>
    <t>Mist + Cloudly</t>
  </si>
  <si>
    <t>Light rain/snow</t>
  </si>
  <si>
    <t>Heavy rain / snow</t>
  </si>
  <si>
    <t>Sum of casual</t>
  </si>
  <si>
    <t>Sum of registered</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</si>
  <si>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</si>
  <si>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</si>
  <si>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</si>
  <si>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</si>
  <si>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</si>
  <si>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</si>
  <si>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</si>
  <si>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</si>
  <si>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</si>
  <si>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</si>
  <si>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</si>
  <si>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</si>
  <si>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</si>
  <si>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</si>
  <si>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</si>
  <si>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</si>
  <si>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</si>
  <si>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</si>
  <si>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</si>
  <si>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</si>
  <si>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</si>
  <si>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</si>
  <si>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</si>
  <si>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</si>
  <si>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</si>
  <si>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</si>
  <si>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</si>
  <si>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</si>
  <si>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</si>
  <si>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</si>
  <si>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</si>
  <si>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</si>
  <si>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</si>
  <si>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</si>
  <si>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</si>
  <si>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</si>
  <si>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</si>
  <si>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</si>
  <si>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</si>
  <si>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</si>
  <si>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</si>
  <si>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</si>
  <si>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</si>
  <si>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</si>
  <si>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</si>
  <si>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Date</t>
  </si>
  <si>
    <t>DATE</t>
  </si>
  <si>
    <t>TOTAL RENTAL</t>
  </si>
  <si>
    <t xml:space="preserve"> </t>
  </si>
  <si>
    <t>MEAN</t>
  </si>
  <si>
    <t>standard deviation</t>
  </si>
  <si>
    <t>upper bound</t>
  </si>
  <si>
    <t>lower bound</t>
  </si>
  <si>
    <t>high animony</t>
  </si>
  <si>
    <t xml:space="preserve">normal </t>
  </si>
  <si>
    <t>Anomaly</t>
  </si>
  <si>
    <t>Sum of calculated field</t>
  </si>
  <si>
    <t>Average of cnt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</si>
</sst>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i/>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0" fontId="0" fillId="0" borderId="1" xfId="0" applyBorder="1"/>
    <xf numFmtId="0" fontId="1" fillId="0" borderId="2" xfId="0" applyFont="1" applyBorder="1" applyAlignment="1">
      <alignment horizontal="center"/>
    </xf>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2" borderId="0" xfId="0" applyFont="1" applyFill="1"/>
    <xf numFmtId="1" fontId="0" fillId="0" borderId="0" xfId="0" applyNumberFormat="1"/>
    <xf numFmtId="0" fontId="0" fillId="0" borderId="0" xfId="0" applyNumberFormat="1"/>
  </cellXfs>
  <cellStyles count="1">
    <cellStyle name="Normal" xfId="0" builtinId="0"/>
  </cellStyles>
  <dxfs count="13">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9" formatCode="dd/mm/yyyy"/>
    </dxf>
    <dxf>
      <numFmt numFmtId="2" formatCode="0.00"/>
    </dxf>
    <dxf>
      <numFmt numFmtId="2" formatCode="0.00"/>
    </dxf>
    <dxf>
      <numFmt numFmtId="19" formatCode="dd/mm/yyyy"/>
    </dxf>
    <dxf>
      <numFmt numFmtId="19" formatCode="dd/mm/yyyy"/>
    </dxf>
    <dxf>
      <numFmt numFmtId="19" formatCode="dd/mm/yyyy"/>
    </dxf>
    <dxf>
      <numFmt numFmtId="19" formatCode="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485645816012129E-2"/>
          <c:y val="1.9021713194941541E-2"/>
          <c:w val="0.91877028414926398"/>
          <c:h val="0.82654613627841977"/>
        </c:manualLayout>
      </c:layout>
      <c:lineChart>
        <c:grouping val="standard"/>
        <c:varyColors val="0"/>
        <c:ser>
          <c:idx val="0"/>
          <c:order val="0"/>
          <c:tx>
            <c:strRef>
              <c:f>'forecast '!$B$1</c:f>
              <c:strCache>
                <c:ptCount val="1"/>
                <c:pt idx="0">
                  <c:v>cnt</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'forecast '!$B$2:$B$58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20FB-4D38-9BBD-9D82B5B6F46A}"/>
            </c:ext>
          </c:extLst>
        </c:ser>
        <c:ser>
          <c:idx val="1"/>
          <c:order val="1"/>
          <c:tx>
            <c:strRef>
              <c:f>'forecast '!$C$1</c:f>
              <c:strCache>
                <c:ptCount val="1"/>
                <c:pt idx="0">
                  <c:v>Forecast(cnt)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20FB-4D38-9BBD-9D82B5B6F46A}"/>
            </c:ext>
          </c:extLst>
        </c:ser>
        <c:ser>
          <c:idx val="2"/>
          <c:order val="2"/>
          <c:tx>
            <c:strRef>
              <c:f>'forecast '!$D$1</c:f>
              <c:strCache>
                <c:ptCount val="1"/>
                <c:pt idx="0">
                  <c:v>Lower Confidence Bound(cnt)</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20FB-4D38-9BBD-9D82B5B6F46A}"/>
            </c:ext>
          </c:extLst>
        </c:ser>
        <c:ser>
          <c:idx val="3"/>
          <c:order val="3"/>
          <c:tx>
            <c:strRef>
              <c:f>'forecast '!$E$1</c:f>
              <c:strCache>
                <c:ptCount val="1"/>
                <c:pt idx="0">
                  <c:v>Upper Confidence Bound(cnt)</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20FB-4D38-9BBD-9D82B5B6F46A}"/>
            </c:ext>
          </c:extLst>
        </c:ser>
        <c:dLbls>
          <c:dLblPos val="ctr"/>
          <c:showLegendKey val="0"/>
          <c:showVal val="1"/>
          <c:showCatName val="0"/>
          <c:showSerName val="0"/>
          <c:showPercent val="0"/>
          <c:showBubbleSize val="0"/>
        </c:dLbls>
        <c:marker val="1"/>
        <c:smooth val="0"/>
        <c:axId val="478574783"/>
        <c:axId val="1293527535"/>
      </c:lineChart>
      <c:catAx>
        <c:axId val="478574783"/>
        <c:scaling>
          <c:orientation val="minMax"/>
        </c:scaling>
        <c:delete val="0"/>
        <c:axPos val="b"/>
        <c:majorTickMark val="none"/>
        <c:minorTickMark val="none"/>
        <c:tickLblPos val="low"/>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3527535"/>
        <c:crosses val="autoZero"/>
        <c:auto val="1"/>
        <c:lblAlgn val="ctr"/>
        <c:lblOffset val="100"/>
        <c:noMultiLvlLbl val="0"/>
      </c:catAx>
      <c:valAx>
        <c:axId val="12935275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78574783"/>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a:t>
            </a:r>
            <a:r>
              <a:rPr lang="en-US" baseline="0"/>
              <a:t> by demand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86111111111112"/>
          <c:w val="0.93888888888888888"/>
          <c:h val="0.72125801983085447"/>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96D6-4CF1-8B37-DC7C9889B181}"/>
            </c:ext>
          </c:extLst>
        </c:ser>
        <c:dLbls>
          <c:dLblPos val="outEnd"/>
          <c:showLegendKey val="0"/>
          <c:showVal val="1"/>
          <c:showCatName val="0"/>
          <c:showSerName val="0"/>
          <c:showPercent val="0"/>
          <c:showBubbleSize val="0"/>
        </c:dLbls>
        <c:gapWidth val="219"/>
        <c:overlap val="-27"/>
        <c:axId val="41592783"/>
        <c:axId val="1858564304"/>
      </c:barChart>
      <c:catAx>
        <c:axId val="415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564304"/>
        <c:crosses val="autoZero"/>
        <c:auto val="1"/>
        <c:lblAlgn val="ctr"/>
        <c:lblOffset val="100"/>
        <c:noMultiLvlLbl val="0"/>
      </c:catAx>
      <c:valAx>
        <c:axId val="1858564304"/>
        <c:scaling>
          <c:orientation val="minMax"/>
        </c:scaling>
        <c:delete val="1"/>
        <c:axPos val="l"/>
        <c:numFmt formatCode="General" sourceLinked="1"/>
        <c:majorTickMark val="none"/>
        <c:minorTickMark val="none"/>
        <c:tickLblPos val="nextTo"/>
        <c:crossAx val="4159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1C-4C4E-804E-F06F6BF8BF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1C-4C4E-804E-F06F6BF8B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table'!$L$3:$L$5</c:f>
              <c:strCache>
                <c:ptCount val="2"/>
                <c:pt idx="0">
                  <c:v>FALSE</c:v>
                </c:pt>
                <c:pt idx="1">
                  <c:v>TRUE</c:v>
                </c:pt>
              </c:strCache>
            </c:strRef>
          </c:cat>
          <c:val>
            <c:numRef>
              <c:f>'pivot table'!$M$3:$M$5</c:f>
              <c:numCache>
                <c:formatCode>General</c:formatCode>
                <c:ptCount val="2"/>
                <c:pt idx="0">
                  <c:v>57304</c:v>
                </c:pt>
                <c:pt idx="1">
                  <c:v>1000</c:v>
                </c:pt>
              </c:numCache>
            </c:numRef>
          </c:val>
          <c:extLst>
            <c:ext xmlns:c16="http://schemas.microsoft.com/office/drawing/2014/chart" uri="{C3380CC4-5D6E-409C-BE32-E72D297353CC}">
              <c16:uniqueId val="{00000000-A378-4D48-BCA7-E4E4E0F5C37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table'!$Q$2</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table'!$Q$3:$Q$7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B4BA-484A-98DF-1AD6B421FF70}"/>
            </c:ext>
          </c:extLst>
        </c:ser>
        <c:ser>
          <c:idx val="1"/>
          <c:order val="1"/>
          <c:tx>
            <c:strRef>
              <c:f>'pivot table'!$R$2</c:f>
              <c:strCache>
                <c:ptCount val="1"/>
                <c:pt idx="0">
                  <c:v>Sum of registered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table'!$R$3:$R$7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B4BA-484A-98DF-1AD6B421FF70}"/>
            </c:ext>
          </c:extLst>
        </c:ser>
        <c:ser>
          <c:idx val="2"/>
          <c:order val="2"/>
          <c:tx>
            <c:strRef>
              <c:f>'pivot table'!$S$2</c:f>
              <c:strCache>
                <c:ptCount val="1"/>
                <c:pt idx="0">
                  <c:v>Sum of cnt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table'!$S$3:$S$7</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B4BA-484A-98DF-1AD6B421FF70}"/>
            </c:ext>
          </c:extLst>
        </c:ser>
        <c:dLbls>
          <c:dLblPos val="ctr"/>
          <c:showLegendKey val="0"/>
          <c:showVal val="1"/>
          <c:showCatName val="0"/>
          <c:showSerName val="0"/>
          <c:showPercent val="0"/>
          <c:showBubbleSize val="0"/>
        </c:dLbls>
        <c:gapWidth val="150"/>
        <c:overlap val="100"/>
        <c:axId val="14928399"/>
        <c:axId val="1690164944"/>
      </c:barChart>
      <c:catAx>
        <c:axId val="1492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164944"/>
        <c:crosses val="autoZero"/>
        <c:auto val="1"/>
        <c:lblAlgn val="ctr"/>
        <c:lblOffset val="100"/>
        <c:noMultiLvlLbl val="0"/>
      </c:catAx>
      <c:valAx>
        <c:axId val="169016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by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table'!$AB$2</c:f>
              <c:strCache>
                <c:ptCount val="1"/>
                <c:pt idx="0">
                  <c:v>Total</c:v>
                </c:pt>
              </c:strCache>
            </c:strRef>
          </c:tx>
          <c:spPr>
            <a:ln w="28575" cap="rnd">
              <a:solidFill>
                <a:schemeClr val="accent1"/>
              </a:solidFill>
              <a:round/>
            </a:ln>
            <a:effectLst/>
          </c:spPr>
          <c:marker>
            <c:symbol val="none"/>
          </c:marker>
          <c:cat>
            <c:strRef>
              <c:f>'pivot table'!$AA$3:$AA$48</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table'!$AB$3:$AB$48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3803-443F-AEF6-AF855BD45FC7}"/>
            </c:ext>
          </c:extLst>
        </c:ser>
        <c:dLbls>
          <c:showLegendKey val="0"/>
          <c:showVal val="0"/>
          <c:showCatName val="0"/>
          <c:showSerName val="0"/>
          <c:showPercent val="0"/>
          <c:showBubbleSize val="0"/>
        </c:dLbls>
        <c:axId val="1971186751"/>
        <c:axId val="1858633424"/>
      </c:radarChart>
      <c:catAx>
        <c:axId val="1971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auto val="1"/>
        <c:lblAlgn val="ctr"/>
        <c:lblOffset val="100"/>
        <c:noMultiLvlLbl val="0"/>
      </c:catAx>
      <c:valAx>
        <c:axId val="185863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8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table'!$AN$3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9B-41A6-87D0-93B9F5CA118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9B-41A6-87D0-93B9F5CA118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9B-41A6-87D0-93B9F5CA118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9B-41A6-87D0-93B9F5CA118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79B-41A6-87D0-93B9F5CA118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79B-41A6-87D0-93B9F5CA118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79B-41A6-87D0-93B9F5CA118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79B-41A6-87D0-93B9F5CA118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79B-41A6-87D0-93B9F5CA118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79B-41A6-87D0-93B9F5CA118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79B-41A6-87D0-93B9F5CA118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79B-41A6-87D0-93B9F5CA118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879B-41A6-87D0-93B9F5CA118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879B-41A6-87D0-93B9F5CA118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879B-41A6-87D0-93B9F5CA118C}"/>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879B-41A6-87D0-93B9F5CA118C}"/>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879B-41A6-87D0-93B9F5CA118C}"/>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879B-41A6-87D0-93B9F5CA118C}"/>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879B-41A6-87D0-93B9F5CA118C}"/>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879B-41A6-87D0-93B9F5CA118C}"/>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879B-41A6-87D0-93B9F5CA118C}"/>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879B-41A6-87D0-93B9F5CA118C}"/>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879B-41A6-87D0-93B9F5CA118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table'!$AM$4:$AM$27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table'!$AN$4:$AN$27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AE92-4F78-B984-085635D32BB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table'!$AY$4</c:f>
              <c:strCache>
                <c:ptCount val="1"/>
                <c:pt idx="0">
                  <c:v>Sum of casual</c:v>
                </c:pt>
              </c:strCache>
            </c:strRef>
          </c:tx>
          <c:spPr>
            <a:solidFill>
              <a:schemeClr val="accent1"/>
            </a:solidFill>
            <a:ln>
              <a:noFill/>
            </a:ln>
            <a:effectLst/>
            <a:sp3d/>
          </c:spPr>
          <c:cat>
            <c:strRef>
              <c:f>'pivot table'!$AX$5:$AX$7</c:f>
              <c:strCache>
                <c:ptCount val="2"/>
                <c:pt idx="0">
                  <c:v>Jan</c:v>
                </c:pt>
                <c:pt idx="1">
                  <c:v>Feb</c:v>
                </c:pt>
              </c:strCache>
            </c:strRef>
          </c:cat>
          <c:val>
            <c:numRef>
              <c:f>'pivot table'!$AY$5:$AY$7</c:f>
              <c:numCache>
                <c:formatCode>General</c:formatCode>
                <c:ptCount val="2"/>
                <c:pt idx="0">
                  <c:v>3073</c:v>
                </c:pt>
                <c:pt idx="1">
                  <c:v>1848</c:v>
                </c:pt>
              </c:numCache>
            </c:numRef>
          </c:val>
          <c:extLst>
            <c:ext xmlns:c16="http://schemas.microsoft.com/office/drawing/2014/chart" uri="{C3380CC4-5D6E-409C-BE32-E72D297353CC}">
              <c16:uniqueId val="{00000000-2B88-474E-BB54-7FBE9E27A62E}"/>
            </c:ext>
          </c:extLst>
        </c:ser>
        <c:ser>
          <c:idx val="1"/>
          <c:order val="1"/>
          <c:tx>
            <c:strRef>
              <c:f>'pivot table'!$AZ$4</c:f>
              <c:strCache>
                <c:ptCount val="1"/>
                <c:pt idx="0">
                  <c:v>Sum of registered</c:v>
                </c:pt>
              </c:strCache>
            </c:strRef>
          </c:tx>
          <c:spPr>
            <a:solidFill>
              <a:schemeClr val="accent2"/>
            </a:solidFill>
            <a:ln>
              <a:noFill/>
            </a:ln>
            <a:effectLst/>
            <a:sp3d/>
          </c:spPr>
          <c:cat>
            <c:strRef>
              <c:f>'pivot table'!$AX$5:$AX$7</c:f>
              <c:strCache>
                <c:ptCount val="2"/>
                <c:pt idx="0">
                  <c:v>Jan</c:v>
                </c:pt>
                <c:pt idx="1">
                  <c:v>Feb</c:v>
                </c:pt>
              </c:strCache>
            </c:strRef>
          </c:cat>
          <c:val>
            <c:numRef>
              <c:f>'pivot table'!$AZ$5:$AZ$7</c:f>
              <c:numCache>
                <c:formatCode>General</c:formatCode>
                <c:ptCount val="2"/>
                <c:pt idx="0">
                  <c:v>35116</c:v>
                </c:pt>
                <c:pt idx="1">
                  <c:v>18267</c:v>
                </c:pt>
              </c:numCache>
            </c:numRef>
          </c:val>
          <c:extLst>
            <c:ext xmlns:c16="http://schemas.microsoft.com/office/drawing/2014/chart" uri="{C3380CC4-5D6E-409C-BE32-E72D297353CC}">
              <c16:uniqueId val="{00000001-2B88-474E-BB54-7FBE9E27A62E}"/>
            </c:ext>
          </c:extLst>
        </c:ser>
        <c:ser>
          <c:idx val="2"/>
          <c:order val="2"/>
          <c:tx>
            <c:strRef>
              <c:f>'pivot table'!$BA$4</c:f>
              <c:strCache>
                <c:ptCount val="1"/>
                <c:pt idx="0">
                  <c:v>Sum of cnt</c:v>
                </c:pt>
              </c:strCache>
            </c:strRef>
          </c:tx>
          <c:spPr>
            <a:solidFill>
              <a:schemeClr val="accent3"/>
            </a:solidFill>
            <a:ln w="25400">
              <a:noFill/>
            </a:ln>
            <a:effectLst/>
            <a:sp3d/>
          </c:spPr>
          <c:cat>
            <c:strRef>
              <c:f>'pivot table'!$AX$5:$AX$7</c:f>
              <c:strCache>
                <c:ptCount val="2"/>
                <c:pt idx="0">
                  <c:v>Jan</c:v>
                </c:pt>
                <c:pt idx="1">
                  <c:v>Feb</c:v>
                </c:pt>
              </c:strCache>
            </c:strRef>
          </c:cat>
          <c:val>
            <c:numRef>
              <c:f>'pivot table'!$BA$5:$BA$7</c:f>
              <c:numCache>
                <c:formatCode>General</c:formatCode>
                <c:ptCount val="2"/>
                <c:pt idx="0">
                  <c:v>38189</c:v>
                </c:pt>
                <c:pt idx="1">
                  <c:v>20115</c:v>
                </c:pt>
              </c:numCache>
            </c:numRef>
          </c:val>
          <c:extLst>
            <c:ext xmlns:c16="http://schemas.microsoft.com/office/drawing/2014/chart" uri="{C3380CC4-5D6E-409C-BE32-E72D297353CC}">
              <c16:uniqueId val="{00000001-192E-4A89-80A7-C2A02812DDD4}"/>
            </c:ext>
          </c:extLst>
        </c:ser>
        <c:dLbls>
          <c:showLegendKey val="0"/>
          <c:showVal val="0"/>
          <c:showCatName val="0"/>
          <c:showSerName val="0"/>
          <c:showPercent val="0"/>
          <c:showBubbleSize val="0"/>
        </c:dLbls>
        <c:axId val="1547354415"/>
        <c:axId val="1974302511"/>
        <c:axId val="1812918736"/>
      </c:area3DChart>
      <c:catAx>
        <c:axId val="15473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2511"/>
        <c:crosses val="autoZero"/>
        <c:auto val="1"/>
        <c:lblAlgn val="ctr"/>
        <c:lblOffset val="100"/>
        <c:noMultiLvlLbl val="0"/>
      </c:catAx>
      <c:valAx>
        <c:axId val="197430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54415"/>
        <c:crosses val="autoZero"/>
        <c:crossBetween val="midCat"/>
      </c:valAx>
      <c:serAx>
        <c:axId val="1812918736"/>
        <c:scaling>
          <c:orientation val="minMax"/>
        </c:scaling>
        <c:delete val="1"/>
        <c:axPos val="b"/>
        <c:majorTickMark val="out"/>
        <c:minorTickMark val="none"/>
        <c:tickLblPos val="nextTo"/>
        <c:crossAx val="1974302511"/>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Arial Black" panose="020B0A04020102020204" pitchFamily="34" charset="0"/>
              </a:rPr>
              <a:t>Hours</a:t>
            </a:r>
            <a:r>
              <a:rPr lang="en-IN" sz="1200" b="1" baseline="0">
                <a:latin typeface="Arial Black" panose="020B0A04020102020204" pitchFamily="34" charset="0"/>
              </a:rPr>
              <a:t> by demand</a:t>
            </a:r>
            <a:endParaRPr lang="en-IN" sz="12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40438060461581E-2"/>
          <c:y val="0.16870319293404251"/>
          <c:w val="0.93888888888888888"/>
          <c:h val="0.72125801983085447"/>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2FD8-40FB-8C4D-4D728C46C18E}"/>
            </c:ext>
          </c:extLst>
        </c:ser>
        <c:dLbls>
          <c:dLblPos val="outEnd"/>
          <c:showLegendKey val="0"/>
          <c:showVal val="1"/>
          <c:showCatName val="0"/>
          <c:showSerName val="0"/>
          <c:showPercent val="0"/>
          <c:showBubbleSize val="0"/>
        </c:dLbls>
        <c:gapWidth val="219"/>
        <c:overlap val="-27"/>
        <c:axId val="41592783"/>
        <c:axId val="1858564304"/>
      </c:barChart>
      <c:catAx>
        <c:axId val="4159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564304"/>
        <c:crosses val="autoZero"/>
        <c:auto val="1"/>
        <c:lblAlgn val="ctr"/>
        <c:lblOffset val="100"/>
        <c:noMultiLvlLbl val="0"/>
      </c:catAx>
      <c:valAx>
        <c:axId val="1858564304"/>
        <c:scaling>
          <c:orientation val="minMax"/>
        </c:scaling>
        <c:delete val="1"/>
        <c:axPos val="l"/>
        <c:numFmt formatCode="General" sourceLinked="1"/>
        <c:majorTickMark val="none"/>
        <c:minorTickMark val="none"/>
        <c:tickLblPos val="nextTo"/>
        <c:crossAx val="4159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table!PivotTable3</c:name>
    <c:fmtId val="11"/>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table'!$Q$2</c:f>
              <c:strCache>
                <c:ptCount val="1"/>
                <c:pt idx="0">
                  <c:v>Sum of casual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table'!$Q$3:$Q$7</c:f>
              <c:numCache>
                <c:formatCode>General</c:formatCode>
                <c:ptCount val="4"/>
                <c:pt idx="0">
                  <c:v>3211</c:v>
                </c:pt>
                <c:pt idx="1">
                  <c:v>1</c:v>
                </c:pt>
                <c:pt idx="2">
                  <c:v>171</c:v>
                </c:pt>
                <c:pt idx="3">
                  <c:v>1538</c:v>
                </c:pt>
              </c:numCache>
            </c:numRef>
          </c:val>
          <c:extLst>
            <c:ext xmlns:c16="http://schemas.microsoft.com/office/drawing/2014/chart" uri="{C3380CC4-5D6E-409C-BE32-E72D297353CC}">
              <c16:uniqueId val="{00000000-A244-4ADF-BBB5-53CC7E9F37CF}"/>
            </c:ext>
          </c:extLst>
        </c:ser>
        <c:ser>
          <c:idx val="1"/>
          <c:order val="1"/>
          <c:tx>
            <c:strRef>
              <c:f>'pivot table'!$R$2</c:f>
              <c:strCache>
                <c:ptCount val="1"/>
                <c:pt idx="0">
                  <c:v>Sum of registered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table'!$R$3:$R$7</c:f>
              <c:numCache>
                <c:formatCode>General</c:formatCode>
                <c:ptCount val="4"/>
                <c:pt idx="0">
                  <c:v>34162</c:v>
                </c:pt>
                <c:pt idx="1">
                  <c:v>35</c:v>
                </c:pt>
                <c:pt idx="2">
                  <c:v>2618</c:v>
                </c:pt>
                <c:pt idx="3">
                  <c:v>16568</c:v>
                </c:pt>
              </c:numCache>
            </c:numRef>
          </c:val>
          <c:extLst>
            <c:ext xmlns:c16="http://schemas.microsoft.com/office/drawing/2014/chart" uri="{C3380CC4-5D6E-409C-BE32-E72D297353CC}">
              <c16:uniqueId val="{00000001-A244-4ADF-BBB5-53CC7E9F37CF}"/>
            </c:ext>
          </c:extLst>
        </c:ser>
        <c:ser>
          <c:idx val="2"/>
          <c:order val="2"/>
          <c:tx>
            <c:strRef>
              <c:f>'pivot table'!$S$2</c:f>
              <c:strCache>
                <c:ptCount val="1"/>
                <c:pt idx="0">
                  <c:v>Sum of cnt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table'!$P$3:$P$7</c:f>
              <c:strCache>
                <c:ptCount val="4"/>
                <c:pt idx="0">
                  <c:v>Clear</c:v>
                </c:pt>
                <c:pt idx="1">
                  <c:v>Heavy rain / snow</c:v>
                </c:pt>
                <c:pt idx="2">
                  <c:v>Light rain/snow</c:v>
                </c:pt>
                <c:pt idx="3">
                  <c:v>Mist + Cloudly</c:v>
                </c:pt>
              </c:strCache>
            </c:strRef>
          </c:cat>
          <c:val>
            <c:numRef>
              <c:f>'pivot table'!$S$3:$S$7</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2-A244-4ADF-BBB5-53CC7E9F37CF}"/>
            </c:ext>
          </c:extLst>
        </c:ser>
        <c:dLbls>
          <c:dLblPos val="ctr"/>
          <c:showLegendKey val="0"/>
          <c:showVal val="1"/>
          <c:showCatName val="0"/>
          <c:showSerName val="0"/>
          <c:showPercent val="0"/>
          <c:showBubbleSize val="0"/>
        </c:dLbls>
        <c:gapWidth val="150"/>
        <c:overlap val="100"/>
        <c:axId val="14928399"/>
        <c:axId val="1690164944"/>
      </c:barChart>
      <c:catAx>
        <c:axId val="149283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0164944"/>
        <c:crosses val="autoZero"/>
        <c:auto val="1"/>
        <c:lblAlgn val="ctr"/>
        <c:lblOffset val="100"/>
        <c:noMultiLvlLbl val="0"/>
      </c:catAx>
      <c:valAx>
        <c:axId val="1690164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92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1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Temp</a:t>
            </a:r>
            <a:r>
              <a:rPr lang="en-IN" sz="2400" b="1" baseline="0">
                <a:solidFill>
                  <a:schemeClr val="tx1"/>
                </a:solidFill>
              </a:rPr>
              <a:t> by Demand</a:t>
            </a:r>
            <a:endParaRPr lang="en-IN" sz="2400" b="1">
              <a:solidFill>
                <a:schemeClr val="tx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C000"/>
          </a:solidFill>
          <a:ln w="19050">
            <a:solidFill>
              <a:schemeClr val="lt1"/>
            </a:solidFill>
          </a:ln>
          <a:effectLst/>
        </c:spPr>
      </c:pivotFmt>
      <c:pivotFmt>
        <c:idx val="73"/>
        <c:spPr>
          <a:solidFill>
            <a:srgbClr val="FFC000"/>
          </a:solidFill>
          <a:ln w="19050">
            <a:solidFill>
              <a:schemeClr val="lt1"/>
            </a:solidFill>
          </a:ln>
          <a:effectLst/>
        </c:spPr>
      </c:pivotFmt>
      <c:pivotFmt>
        <c:idx val="74"/>
        <c:spPr>
          <a:solidFill>
            <a:srgbClr val="FFC000"/>
          </a:solidFill>
          <a:ln w="19050">
            <a:solidFill>
              <a:schemeClr val="lt1"/>
            </a:solidFill>
          </a:ln>
          <a:effectLst/>
        </c:spPr>
      </c:pivotFmt>
      <c:pivotFmt>
        <c:idx val="75"/>
        <c:spPr>
          <a:solidFill>
            <a:srgbClr val="FFC000"/>
          </a:solidFill>
          <a:ln w="19050">
            <a:solidFill>
              <a:schemeClr val="lt1"/>
            </a:solidFill>
          </a:ln>
          <a:effectLst/>
        </c:spPr>
      </c:pivotFmt>
      <c:pivotFmt>
        <c:idx val="76"/>
        <c:spPr>
          <a:solidFill>
            <a:srgbClr val="FFC000"/>
          </a:solidFill>
          <a:ln w="19050">
            <a:solidFill>
              <a:schemeClr val="lt1"/>
            </a:solidFill>
          </a:ln>
          <a:effectLst/>
        </c:spPr>
      </c:pivotFmt>
      <c:pivotFmt>
        <c:idx val="77"/>
        <c:spPr>
          <a:solidFill>
            <a:srgbClr val="FFC000"/>
          </a:solidFill>
          <a:ln w="19050">
            <a:solidFill>
              <a:schemeClr val="lt1"/>
            </a:solidFill>
          </a:ln>
          <a:effectLst/>
        </c:spPr>
      </c:pivotFmt>
      <c:pivotFmt>
        <c:idx val="78"/>
        <c:spPr>
          <a:solidFill>
            <a:srgbClr val="FFC000"/>
          </a:solidFill>
          <a:ln w="19050">
            <a:solidFill>
              <a:schemeClr val="lt1"/>
            </a:solidFill>
          </a:ln>
          <a:effectLst/>
        </c:spPr>
      </c:pivotFmt>
      <c:pivotFmt>
        <c:idx val="79"/>
        <c:spPr>
          <a:solidFill>
            <a:srgbClr val="FFC000"/>
          </a:solidFill>
          <a:ln w="19050">
            <a:solidFill>
              <a:schemeClr val="lt1"/>
            </a:solidFill>
          </a:ln>
          <a:effectLst/>
        </c:spPr>
      </c:pivotFmt>
      <c:pivotFmt>
        <c:idx val="80"/>
        <c:spPr>
          <a:solidFill>
            <a:srgbClr val="FFC000"/>
          </a:solidFill>
          <a:ln w="19050">
            <a:solidFill>
              <a:schemeClr val="lt1"/>
            </a:solidFill>
          </a:ln>
          <a:effectLst/>
        </c:spPr>
      </c:pivotFmt>
      <c:pivotFmt>
        <c:idx val="81"/>
        <c:spPr>
          <a:solidFill>
            <a:srgbClr val="FFC000"/>
          </a:solidFill>
          <a:ln w="19050">
            <a:solidFill>
              <a:schemeClr val="lt1"/>
            </a:solidFill>
          </a:ln>
          <a:effectLst/>
        </c:spPr>
      </c:pivotFmt>
      <c:pivotFmt>
        <c:idx val="82"/>
        <c:spPr>
          <a:solidFill>
            <a:srgbClr val="FFC000"/>
          </a:solidFill>
          <a:ln w="19050">
            <a:solidFill>
              <a:schemeClr val="lt1"/>
            </a:solidFill>
          </a:ln>
          <a:effectLst/>
        </c:spPr>
      </c:pivotFmt>
      <c:pivotFmt>
        <c:idx val="83"/>
        <c:spPr>
          <a:solidFill>
            <a:srgbClr val="FFC000"/>
          </a:solidFill>
          <a:ln w="19050">
            <a:solidFill>
              <a:schemeClr val="lt1"/>
            </a:solidFill>
          </a:ln>
          <a:effectLst/>
        </c:spPr>
      </c:pivotFmt>
      <c:pivotFmt>
        <c:idx val="84"/>
        <c:spPr>
          <a:solidFill>
            <a:srgbClr val="FFC000"/>
          </a:solidFill>
          <a:ln w="19050">
            <a:solidFill>
              <a:schemeClr val="lt1"/>
            </a:solidFill>
          </a:ln>
          <a:effectLst/>
        </c:spPr>
      </c:pivotFmt>
      <c:pivotFmt>
        <c:idx val="85"/>
        <c:spPr>
          <a:solidFill>
            <a:srgbClr val="FFC000"/>
          </a:solidFill>
          <a:ln w="19050">
            <a:solidFill>
              <a:schemeClr val="lt1"/>
            </a:solidFill>
          </a:ln>
          <a:effectLst/>
        </c:spPr>
      </c:pivotFmt>
      <c:pivotFmt>
        <c:idx val="86"/>
        <c:spPr>
          <a:solidFill>
            <a:srgbClr val="FFC000"/>
          </a:solidFill>
          <a:ln w="19050">
            <a:solidFill>
              <a:schemeClr val="lt1"/>
            </a:solidFill>
          </a:ln>
          <a:effectLst/>
        </c:spPr>
      </c:pivotFmt>
      <c:pivotFmt>
        <c:idx val="87"/>
        <c:spPr>
          <a:solidFill>
            <a:srgbClr val="FFC000"/>
          </a:solidFill>
          <a:ln w="19050">
            <a:solidFill>
              <a:schemeClr val="lt1"/>
            </a:solidFill>
          </a:ln>
          <a:effectLst/>
        </c:spPr>
      </c:pivotFmt>
      <c:pivotFmt>
        <c:idx val="88"/>
        <c:spPr>
          <a:solidFill>
            <a:srgbClr val="FFC000"/>
          </a:solidFill>
          <a:ln w="19050">
            <a:solidFill>
              <a:schemeClr val="lt1"/>
            </a:solidFill>
          </a:ln>
          <a:effectLst/>
        </c:spPr>
      </c:pivotFmt>
      <c:pivotFmt>
        <c:idx val="89"/>
        <c:spPr>
          <a:solidFill>
            <a:srgbClr val="FFC000"/>
          </a:solidFill>
          <a:ln w="19050">
            <a:solidFill>
              <a:schemeClr val="lt1"/>
            </a:solidFill>
          </a:ln>
          <a:effectLst/>
        </c:spPr>
      </c:pivotFmt>
      <c:pivotFmt>
        <c:idx val="90"/>
        <c:spPr>
          <a:solidFill>
            <a:srgbClr val="FFC000"/>
          </a:solidFill>
          <a:ln w="19050">
            <a:solidFill>
              <a:schemeClr val="lt1"/>
            </a:solidFill>
          </a:ln>
          <a:effectLst/>
        </c:spPr>
      </c:pivotFmt>
      <c:pivotFmt>
        <c:idx val="91"/>
        <c:spPr>
          <a:solidFill>
            <a:srgbClr val="FFC000"/>
          </a:solidFill>
          <a:ln w="19050">
            <a:solidFill>
              <a:schemeClr val="lt1"/>
            </a:solidFill>
          </a:ln>
          <a:effectLst/>
        </c:spPr>
      </c:pivotFmt>
      <c:pivotFmt>
        <c:idx val="92"/>
        <c:spPr>
          <a:solidFill>
            <a:srgbClr val="FFC000"/>
          </a:solidFill>
          <a:ln w="19050">
            <a:solidFill>
              <a:schemeClr val="lt1"/>
            </a:solidFill>
          </a:ln>
          <a:effectLst/>
        </c:spPr>
      </c:pivotFmt>
      <c:pivotFmt>
        <c:idx val="93"/>
        <c:spPr>
          <a:solidFill>
            <a:srgbClr val="FFC000"/>
          </a:solidFill>
          <a:ln w="19050">
            <a:solidFill>
              <a:schemeClr val="lt1"/>
            </a:solidFill>
          </a:ln>
          <a:effectLst/>
        </c:spPr>
      </c:pivotFmt>
      <c:pivotFmt>
        <c:idx val="94"/>
        <c:spPr>
          <a:solidFill>
            <a:srgbClr val="FFC000"/>
          </a:solidFill>
          <a:ln w="19050">
            <a:solidFill>
              <a:schemeClr val="lt1"/>
            </a:solidFill>
          </a:ln>
          <a:effectLst/>
        </c:spPr>
      </c:pivotFmt>
      <c:pivotFmt>
        <c:idx val="95"/>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FFC000"/>
          </a:solidFill>
          <a:ln w="19050">
            <a:solidFill>
              <a:schemeClr val="lt1"/>
            </a:solidFill>
          </a:ln>
          <a:effectLst/>
        </c:spPr>
      </c:pivotFmt>
      <c:pivotFmt>
        <c:idx val="97"/>
        <c:spPr>
          <a:solidFill>
            <a:srgbClr val="FFC000"/>
          </a:solidFill>
          <a:ln w="19050">
            <a:solidFill>
              <a:schemeClr val="lt1"/>
            </a:solidFill>
          </a:ln>
          <a:effectLst/>
        </c:spPr>
      </c:pivotFmt>
      <c:pivotFmt>
        <c:idx val="98"/>
        <c:spPr>
          <a:solidFill>
            <a:srgbClr val="FFC000"/>
          </a:solidFill>
          <a:ln w="19050">
            <a:solidFill>
              <a:schemeClr val="lt1"/>
            </a:solidFill>
          </a:ln>
          <a:effectLst/>
        </c:spPr>
      </c:pivotFmt>
      <c:pivotFmt>
        <c:idx val="99"/>
        <c:spPr>
          <a:solidFill>
            <a:srgbClr val="FFC000"/>
          </a:solidFill>
          <a:ln w="19050">
            <a:solidFill>
              <a:schemeClr val="lt1"/>
            </a:solidFill>
          </a:ln>
          <a:effectLst/>
        </c:spPr>
      </c:pivotFmt>
      <c:pivotFmt>
        <c:idx val="100"/>
        <c:spPr>
          <a:solidFill>
            <a:srgbClr val="FFC000"/>
          </a:solidFill>
          <a:ln w="19050">
            <a:solidFill>
              <a:schemeClr val="lt1"/>
            </a:solidFill>
          </a:ln>
          <a:effectLst/>
        </c:spPr>
      </c:pivotFmt>
      <c:pivotFmt>
        <c:idx val="101"/>
        <c:spPr>
          <a:solidFill>
            <a:srgbClr val="FFC000"/>
          </a:solidFill>
          <a:ln w="19050">
            <a:solidFill>
              <a:schemeClr val="lt1"/>
            </a:solidFill>
          </a:ln>
          <a:effectLst/>
        </c:spPr>
      </c:pivotFmt>
      <c:pivotFmt>
        <c:idx val="102"/>
        <c:spPr>
          <a:solidFill>
            <a:srgbClr val="FFC000"/>
          </a:solidFill>
          <a:ln w="19050">
            <a:solidFill>
              <a:schemeClr val="lt1"/>
            </a:solidFill>
          </a:ln>
          <a:effectLst/>
        </c:spPr>
      </c:pivotFmt>
      <c:pivotFmt>
        <c:idx val="103"/>
        <c:spPr>
          <a:solidFill>
            <a:srgbClr val="FFC000"/>
          </a:solidFill>
          <a:ln w="19050">
            <a:solidFill>
              <a:schemeClr val="lt1"/>
            </a:solidFill>
          </a:ln>
          <a:effectLst/>
        </c:spPr>
      </c:pivotFmt>
      <c:pivotFmt>
        <c:idx val="104"/>
        <c:spPr>
          <a:solidFill>
            <a:srgbClr val="FFC000"/>
          </a:solidFill>
          <a:ln w="19050">
            <a:solidFill>
              <a:schemeClr val="lt1"/>
            </a:solidFill>
          </a:ln>
          <a:effectLst/>
        </c:spPr>
      </c:pivotFmt>
      <c:pivotFmt>
        <c:idx val="105"/>
        <c:spPr>
          <a:solidFill>
            <a:srgbClr val="FFC000"/>
          </a:solidFill>
          <a:ln w="19050">
            <a:solidFill>
              <a:schemeClr val="lt1"/>
            </a:solidFill>
          </a:ln>
          <a:effectLst/>
        </c:spPr>
      </c:pivotFmt>
      <c:pivotFmt>
        <c:idx val="106"/>
        <c:spPr>
          <a:solidFill>
            <a:srgbClr val="FFC000"/>
          </a:solidFill>
          <a:ln w="19050">
            <a:solidFill>
              <a:schemeClr val="lt1"/>
            </a:solidFill>
          </a:ln>
          <a:effectLst/>
        </c:spPr>
      </c:pivotFmt>
      <c:pivotFmt>
        <c:idx val="107"/>
        <c:spPr>
          <a:solidFill>
            <a:srgbClr val="FFC000"/>
          </a:solidFill>
          <a:ln w="19050">
            <a:solidFill>
              <a:schemeClr val="lt1"/>
            </a:solidFill>
          </a:ln>
          <a:effectLst/>
        </c:spPr>
      </c:pivotFmt>
      <c:pivotFmt>
        <c:idx val="108"/>
        <c:spPr>
          <a:solidFill>
            <a:srgbClr val="FFC000"/>
          </a:solidFill>
          <a:ln w="19050">
            <a:solidFill>
              <a:schemeClr val="lt1"/>
            </a:solidFill>
          </a:ln>
          <a:effectLst/>
        </c:spPr>
      </c:pivotFmt>
      <c:pivotFmt>
        <c:idx val="109"/>
        <c:spPr>
          <a:solidFill>
            <a:srgbClr val="FFC000"/>
          </a:solidFill>
          <a:ln w="19050">
            <a:solidFill>
              <a:schemeClr val="lt1"/>
            </a:solidFill>
          </a:ln>
          <a:effectLst/>
        </c:spPr>
      </c:pivotFmt>
      <c:pivotFmt>
        <c:idx val="110"/>
        <c:spPr>
          <a:solidFill>
            <a:srgbClr val="FFC000"/>
          </a:solidFill>
          <a:ln w="19050">
            <a:solidFill>
              <a:schemeClr val="lt1"/>
            </a:solidFill>
          </a:ln>
          <a:effectLst/>
        </c:spPr>
      </c:pivotFmt>
      <c:pivotFmt>
        <c:idx val="111"/>
        <c:spPr>
          <a:solidFill>
            <a:srgbClr val="FFC000"/>
          </a:solidFill>
          <a:ln w="19050">
            <a:solidFill>
              <a:schemeClr val="lt1"/>
            </a:solidFill>
          </a:ln>
          <a:effectLst/>
        </c:spPr>
      </c:pivotFmt>
      <c:pivotFmt>
        <c:idx val="112"/>
        <c:spPr>
          <a:solidFill>
            <a:srgbClr val="FFC000"/>
          </a:solidFill>
          <a:ln w="19050">
            <a:solidFill>
              <a:schemeClr val="lt1"/>
            </a:solidFill>
          </a:ln>
          <a:effectLst/>
        </c:spPr>
      </c:pivotFmt>
      <c:pivotFmt>
        <c:idx val="113"/>
        <c:spPr>
          <a:solidFill>
            <a:srgbClr val="FFC000"/>
          </a:solidFill>
          <a:ln w="19050">
            <a:solidFill>
              <a:schemeClr val="lt1"/>
            </a:solidFill>
          </a:ln>
          <a:effectLst/>
        </c:spPr>
      </c:pivotFmt>
      <c:pivotFmt>
        <c:idx val="114"/>
        <c:spPr>
          <a:solidFill>
            <a:srgbClr val="FFC000"/>
          </a:solidFill>
          <a:ln w="19050">
            <a:solidFill>
              <a:schemeClr val="lt1"/>
            </a:solidFill>
          </a:ln>
          <a:effectLst/>
        </c:spPr>
      </c:pivotFmt>
      <c:pivotFmt>
        <c:idx val="115"/>
        <c:spPr>
          <a:solidFill>
            <a:srgbClr val="FFC000"/>
          </a:solidFill>
          <a:ln w="19050">
            <a:solidFill>
              <a:schemeClr val="lt1"/>
            </a:solidFill>
          </a:ln>
          <a:effectLst/>
        </c:spPr>
      </c:pivotFmt>
      <c:pivotFmt>
        <c:idx val="116"/>
        <c:spPr>
          <a:solidFill>
            <a:srgbClr val="FFC000"/>
          </a:solidFill>
          <a:ln w="19050">
            <a:solidFill>
              <a:schemeClr val="lt1"/>
            </a:solidFill>
          </a:ln>
          <a:effectLst/>
        </c:spPr>
      </c:pivotFmt>
      <c:pivotFmt>
        <c:idx val="117"/>
        <c:spPr>
          <a:solidFill>
            <a:srgbClr val="FFC000"/>
          </a:solidFill>
          <a:ln w="19050">
            <a:solidFill>
              <a:schemeClr val="lt1"/>
            </a:solidFill>
          </a:ln>
          <a:effectLst/>
        </c:spPr>
      </c:pivotFmt>
      <c:pivotFmt>
        <c:idx val="118"/>
        <c:spPr>
          <a:solidFill>
            <a:srgbClr val="FFC000"/>
          </a:solidFill>
          <a:ln w="19050">
            <a:solidFill>
              <a:schemeClr val="lt1"/>
            </a:solidFill>
          </a:ln>
          <a:effectLst/>
        </c:spPr>
      </c:pivotFmt>
      <c:pivotFmt>
        <c:idx val="119"/>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C000"/>
          </a:solidFill>
          <a:ln w="19050">
            <a:solidFill>
              <a:schemeClr val="lt1"/>
            </a:solidFill>
          </a:ln>
          <a:effectLst/>
        </c:spPr>
      </c:pivotFmt>
      <c:pivotFmt>
        <c:idx val="121"/>
        <c:spPr>
          <a:solidFill>
            <a:srgbClr val="FFC000"/>
          </a:solidFill>
          <a:ln w="19050">
            <a:solidFill>
              <a:schemeClr val="lt1"/>
            </a:solidFill>
          </a:ln>
          <a:effectLst/>
        </c:spPr>
      </c:pivotFmt>
      <c:pivotFmt>
        <c:idx val="122"/>
        <c:spPr>
          <a:solidFill>
            <a:srgbClr val="FFC000"/>
          </a:solidFill>
          <a:ln w="19050">
            <a:solidFill>
              <a:schemeClr val="lt1"/>
            </a:solidFill>
          </a:ln>
          <a:effectLst/>
        </c:spPr>
      </c:pivotFmt>
      <c:pivotFmt>
        <c:idx val="123"/>
        <c:spPr>
          <a:solidFill>
            <a:srgbClr val="FFC000"/>
          </a:solidFill>
          <a:ln w="19050">
            <a:solidFill>
              <a:schemeClr val="lt1"/>
            </a:solidFill>
          </a:ln>
          <a:effectLst/>
        </c:spPr>
      </c:pivotFmt>
      <c:pivotFmt>
        <c:idx val="124"/>
        <c:spPr>
          <a:solidFill>
            <a:srgbClr val="FFC000"/>
          </a:solidFill>
          <a:ln w="19050">
            <a:solidFill>
              <a:schemeClr val="lt1"/>
            </a:solidFill>
          </a:ln>
          <a:effectLst/>
        </c:spPr>
      </c:pivotFmt>
      <c:pivotFmt>
        <c:idx val="125"/>
        <c:spPr>
          <a:solidFill>
            <a:srgbClr val="FFC000"/>
          </a:solidFill>
          <a:ln w="19050">
            <a:solidFill>
              <a:schemeClr val="lt1"/>
            </a:solidFill>
          </a:ln>
          <a:effectLst/>
        </c:spPr>
      </c:pivotFmt>
      <c:pivotFmt>
        <c:idx val="126"/>
        <c:spPr>
          <a:solidFill>
            <a:srgbClr val="FFC000"/>
          </a:solidFill>
          <a:ln w="19050">
            <a:solidFill>
              <a:schemeClr val="lt1"/>
            </a:solidFill>
          </a:ln>
          <a:effectLst/>
        </c:spPr>
      </c:pivotFmt>
      <c:pivotFmt>
        <c:idx val="127"/>
        <c:spPr>
          <a:solidFill>
            <a:srgbClr val="FFC000"/>
          </a:solidFill>
          <a:ln w="19050">
            <a:solidFill>
              <a:schemeClr val="lt1"/>
            </a:solidFill>
          </a:ln>
          <a:effectLst/>
        </c:spPr>
      </c:pivotFmt>
      <c:pivotFmt>
        <c:idx val="128"/>
        <c:spPr>
          <a:solidFill>
            <a:srgbClr val="FFC000"/>
          </a:solidFill>
          <a:ln w="19050">
            <a:solidFill>
              <a:schemeClr val="lt1"/>
            </a:solidFill>
          </a:ln>
          <a:effectLst/>
        </c:spPr>
      </c:pivotFmt>
      <c:pivotFmt>
        <c:idx val="129"/>
        <c:spPr>
          <a:solidFill>
            <a:srgbClr val="FFC000"/>
          </a:solidFill>
          <a:ln w="19050">
            <a:solidFill>
              <a:schemeClr val="lt1"/>
            </a:solidFill>
          </a:ln>
          <a:effectLst/>
        </c:spPr>
      </c:pivotFmt>
      <c:pivotFmt>
        <c:idx val="130"/>
        <c:spPr>
          <a:solidFill>
            <a:srgbClr val="FFC000"/>
          </a:solidFill>
          <a:ln w="19050">
            <a:solidFill>
              <a:schemeClr val="lt1"/>
            </a:solidFill>
          </a:ln>
          <a:effectLst/>
        </c:spPr>
      </c:pivotFmt>
      <c:pivotFmt>
        <c:idx val="131"/>
        <c:spPr>
          <a:solidFill>
            <a:srgbClr val="FFC000"/>
          </a:solidFill>
          <a:ln w="19050">
            <a:solidFill>
              <a:schemeClr val="lt1"/>
            </a:solidFill>
          </a:ln>
          <a:effectLst/>
        </c:spPr>
      </c:pivotFmt>
      <c:pivotFmt>
        <c:idx val="132"/>
        <c:spPr>
          <a:solidFill>
            <a:srgbClr val="FFC000"/>
          </a:solidFill>
          <a:ln w="19050">
            <a:solidFill>
              <a:schemeClr val="lt1"/>
            </a:solidFill>
          </a:ln>
          <a:effectLst/>
        </c:spPr>
      </c:pivotFmt>
      <c:pivotFmt>
        <c:idx val="133"/>
        <c:spPr>
          <a:solidFill>
            <a:srgbClr val="FFC000"/>
          </a:solidFill>
          <a:ln w="19050">
            <a:solidFill>
              <a:schemeClr val="lt1"/>
            </a:solidFill>
          </a:ln>
          <a:effectLst/>
        </c:spPr>
      </c:pivotFmt>
      <c:pivotFmt>
        <c:idx val="134"/>
        <c:spPr>
          <a:solidFill>
            <a:srgbClr val="FFC000"/>
          </a:solidFill>
          <a:ln w="19050">
            <a:solidFill>
              <a:schemeClr val="lt1"/>
            </a:solidFill>
          </a:ln>
          <a:effectLst/>
        </c:spPr>
      </c:pivotFmt>
      <c:pivotFmt>
        <c:idx val="135"/>
        <c:spPr>
          <a:solidFill>
            <a:srgbClr val="FFC000"/>
          </a:solidFill>
          <a:ln w="19050">
            <a:solidFill>
              <a:schemeClr val="lt1"/>
            </a:solidFill>
          </a:ln>
          <a:effectLst/>
        </c:spPr>
      </c:pivotFmt>
      <c:pivotFmt>
        <c:idx val="136"/>
        <c:spPr>
          <a:solidFill>
            <a:srgbClr val="FFC000"/>
          </a:solidFill>
          <a:ln w="19050">
            <a:solidFill>
              <a:schemeClr val="lt1"/>
            </a:solidFill>
          </a:ln>
          <a:effectLst/>
        </c:spPr>
      </c:pivotFmt>
      <c:pivotFmt>
        <c:idx val="137"/>
        <c:spPr>
          <a:solidFill>
            <a:srgbClr val="FFC000"/>
          </a:solidFill>
          <a:ln w="19050">
            <a:solidFill>
              <a:schemeClr val="lt1"/>
            </a:solidFill>
          </a:ln>
          <a:effectLst/>
        </c:spPr>
      </c:pivotFmt>
      <c:pivotFmt>
        <c:idx val="138"/>
        <c:spPr>
          <a:solidFill>
            <a:srgbClr val="FFC000"/>
          </a:solidFill>
          <a:ln w="19050">
            <a:solidFill>
              <a:schemeClr val="lt1"/>
            </a:solidFill>
          </a:ln>
          <a:effectLst/>
        </c:spPr>
      </c:pivotFmt>
      <c:pivotFmt>
        <c:idx val="139"/>
        <c:spPr>
          <a:solidFill>
            <a:srgbClr val="FFC000"/>
          </a:solidFill>
          <a:ln w="19050">
            <a:solidFill>
              <a:schemeClr val="lt1"/>
            </a:solidFill>
          </a:ln>
          <a:effectLst/>
        </c:spPr>
      </c:pivotFmt>
      <c:pivotFmt>
        <c:idx val="140"/>
        <c:spPr>
          <a:solidFill>
            <a:srgbClr val="FFC000"/>
          </a:solidFill>
          <a:ln w="19050">
            <a:solidFill>
              <a:schemeClr val="lt1"/>
            </a:solidFill>
          </a:ln>
          <a:effectLst/>
        </c:spPr>
      </c:pivotFmt>
      <c:pivotFmt>
        <c:idx val="141"/>
        <c:spPr>
          <a:solidFill>
            <a:srgbClr val="FFC000"/>
          </a:solidFill>
          <a:ln w="19050">
            <a:solidFill>
              <a:schemeClr val="lt1"/>
            </a:solidFill>
          </a:ln>
          <a:effectLst/>
        </c:spPr>
      </c:pivotFmt>
      <c:pivotFmt>
        <c:idx val="142"/>
        <c:spPr>
          <a:solidFill>
            <a:srgbClr val="FFC000"/>
          </a:solidFill>
          <a:ln w="19050">
            <a:solidFill>
              <a:schemeClr val="lt1"/>
            </a:solidFill>
          </a:ln>
          <a:effectLst/>
        </c:spPr>
      </c:pivotFmt>
    </c:pivotFmts>
    <c:plotArea>
      <c:layout/>
      <c:barChart>
        <c:barDir val="col"/>
        <c:grouping val="stacked"/>
        <c:varyColors val="0"/>
        <c:ser>
          <c:idx val="0"/>
          <c:order val="0"/>
          <c:tx>
            <c:strRef>
              <c:f>'pivot table'!$AN$3</c:f>
              <c:strCache>
                <c:ptCount val="1"/>
                <c:pt idx="0">
                  <c:v>Total</c:v>
                </c:pt>
              </c:strCache>
            </c:strRef>
          </c:tx>
          <c:spPr>
            <a:solidFill>
              <a:srgbClr val="FFC000"/>
            </a:solidFill>
            <a:ln w="19050">
              <a:solidFill>
                <a:schemeClr val="lt1"/>
              </a:solidFill>
            </a:ln>
            <a:effectLst/>
          </c:spPr>
          <c:invertIfNegative val="0"/>
          <c:dPt>
            <c:idx val="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1-F113-4DE1-9B72-0D272C864D4A}"/>
              </c:ext>
            </c:extLst>
          </c:dPt>
          <c:dPt>
            <c:idx val="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3-F113-4DE1-9B72-0D272C864D4A}"/>
              </c:ext>
            </c:extLst>
          </c:dPt>
          <c:dPt>
            <c:idx val="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5-F113-4DE1-9B72-0D272C864D4A}"/>
              </c:ext>
            </c:extLst>
          </c:dPt>
          <c:dPt>
            <c:idx val="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7-F113-4DE1-9B72-0D272C864D4A}"/>
              </c:ext>
            </c:extLst>
          </c:dPt>
          <c:dPt>
            <c:idx val="4"/>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9-F113-4DE1-9B72-0D272C864D4A}"/>
              </c:ext>
            </c:extLst>
          </c:dPt>
          <c:dPt>
            <c:idx val="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B-F113-4DE1-9B72-0D272C864D4A}"/>
              </c:ext>
            </c:extLst>
          </c:dPt>
          <c:dPt>
            <c:idx val="6"/>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D-F113-4DE1-9B72-0D272C864D4A}"/>
              </c:ext>
            </c:extLst>
          </c:dPt>
          <c:dPt>
            <c:idx val="7"/>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0F-F113-4DE1-9B72-0D272C864D4A}"/>
              </c:ext>
            </c:extLst>
          </c:dPt>
          <c:dPt>
            <c:idx val="8"/>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1-F113-4DE1-9B72-0D272C864D4A}"/>
              </c:ext>
            </c:extLst>
          </c:dPt>
          <c:dPt>
            <c:idx val="9"/>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3-F113-4DE1-9B72-0D272C864D4A}"/>
              </c:ext>
            </c:extLst>
          </c:dPt>
          <c:dPt>
            <c:idx val="1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5-F113-4DE1-9B72-0D272C864D4A}"/>
              </c:ext>
            </c:extLst>
          </c:dPt>
          <c:dPt>
            <c:idx val="1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7-F113-4DE1-9B72-0D272C864D4A}"/>
              </c:ext>
            </c:extLst>
          </c:dPt>
          <c:dPt>
            <c:idx val="1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9-F113-4DE1-9B72-0D272C864D4A}"/>
              </c:ext>
            </c:extLst>
          </c:dPt>
          <c:dPt>
            <c:idx val="13"/>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B-F113-4DE1-9B72-0D272C864D4A}"/>
              </c:ext>
            </c:extLst>
          </c:dPt>
          <c:dPt>
            <c:idx val="14"/>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D-F113-4DE1-9B72-0D272C864D4A}"/>
              </c:ext>
            </c:extLst>
          </c:dPt>
          <c:dPt>
            <c:idx val="15"/>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1F-F113-4DE1-9B72-0D272C864D4A}"/>
              </c:ext>
            </c:extLst>
          </c:dPt>
          <c:dPt>
            <c:idx val="16"/>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1-F113-4DE1-9B72-0D272C864D4A}"/>
              </c:ext>
            </c:extLst>
          </c:dPt>
          <c:dPt>
            <c:idx val="17"/>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3-F113-4DE1-9B72-0D272C864D4A}"/>
              </c:ext>
            </c:extLst>
          </c:dPt>
          <c:dPt>
            <c:idx val="18"/>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5-F113-4DE1-9B72-0D272C864D4A}"/>
              </c:ext>
            </c:extLst>
          </c:dPt>
          <c:dPt>
            <c:idx val="19"/>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7-F113-4DE1-9B72-0D272C864D4A}"/>
              </c:ext>
            </c:extLst>
          </c:dPt>
          <c:dPt>
            <c:idx val="20"/>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9-F113-4DE1-9B72-0D272C864D4A}"/>
              </c:ext>
            </c:extLst>
          </c:dPt>
          <c:dPt>
            <c:idx val="21"/>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B-F113-4DE1-9B72-0D272C864D4A}"/>
              </c:ext>
            </c:extLst>
          </c:dPt>
          <c:dPt>
            <c:idx val="22"/>
            <c:invertIfNegative val="0"/>
            <c:bubble3D val="0"/>
            <c:spPr>
              <a:solidFill>
                <a:srgbClr val="FFC000"/>
              </a:solidFill>
              <a:ln w="19050">
                <a:solidFill>
                  <a:schemeClr val="lt1"/>
                </a:solidFill>
              </a:ln>
              <a:effectLst/>
            </c:spPr>
            <c:extLst>
              <c:ext xmlns:c16="http://schemas.microsoft.com/office/drawing/2014/chart" uri="{C3380CC4-5D6E-409C-BE32-E72D297353CC}">
                <c16:uniqueId val="{0000002D-F113-4DE1-9B72-0D272C864D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table'!$AM$4:$AM$27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table'!$AN$4:$AN$27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2E-F113-4DE1-9B72-0D272C864D4A}"/>
            </c:ext>
          </c:extLst>
        </c:ser>
        <c:dLbls>
          <c:dLblPos val="ctr"/>
          <c:showLegendKey val="0"/>
          <c:showVal val="1"/>
          <c:showCatName val="0"/>
          <c:showSerName val="0"/>
          <c:showPercent val="0"/>
          <c:showBubbleSize val="0"/>
        </c:dLbls>
        <c:gapWidth val="100"/>
        <c:overlap val="100"/>
        <c:axId val="1838672095"/>
        <c:axId val="1319061455"/>
      </c:barChart>
      <c:catAx>
        <c:axId val="183867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061455"/>
        <c:crosses val="autoZero"/>
        <c:auto val="1"/>
        <c:lblAlgn val="ctr"/>
        <c:lblOffset val="100"/>
        <c:noMultiLvlLbl val="0"/>
      </c:catAx>
      <c:valAx>
        <c:axId val="1319061455"/>
        <c:scaling>
          <c:orientation val="minMax"/>
        </c:scaling>
        <c:delete val="1"/>
        <c:axPos val="l"/>
        <c:numFmt formatCode="General" sourceLinked="1"/>
        <c:majorTickMark val="out"/>
        <c:minorTickMark val="none"/>
        <c:tickLblPos val="nextTo"/>
        <c:crossAx val="183867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table!PivotTable2</c:name>
    <c:fmtId val="9"/>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table'!$M$2</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244-466E-BD57-6D5D301DB0A9}"/>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244-466E-BD57-6D5D301DB0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table'!$L$3:$L$5</c:f>
              <c:strCache>
                <c:ptCount val="2"/>
                <c:pt idx="0">
                  <c:v>FALSE</c:v>
                </c:pt>
                <c:pt idx="1">
                  <c:v>TRUE</c:v>
                </c:pt>
              </c:strCache>
            </c:strRef>
          </c:cat>
          <c:val>
            <c:numRef>
              <c:f>'pivot table'!$M$3:$M$5</c:f>
              <c:numCache>
                <c:formatCode>General</c:formatCode>
                <c:ptCount val="2"/>
                <c:pt idx="0">
                  <c:v>57304</c:v>
                </c:pt>
                <c:pt idx="1">
                  <c:v>1000</c:v>
                </c:pt>
              </c:numCache>
            </c:numRef>
          </c:val>
          <c:extLst>
            <c:ext xmlns:c16="http://schemas.microsoft.com/office/drawing/2014/chart" uri="{C3380CC4-5D6E-409C-BE32-E72D297353CC}">
              <c16:uniqueId val="{00000004-A244-466E-BD57-6D5D301DB0A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table'!$AB$2</c:f>
              <c:strCache>
                <c:ptCount val="1"/>
                <c:pt idx="0">
                  <c:v>Total</c:v>
                </c:pt>
              </c:strCache>
            </c:strRef>
          </c:tx>
          <c:spPr>
            <a:solidFill>
              <a:schemeClr val="accent1"/>
            </a:solidFill>
            <a:ln>
              <a:noFill/>
            </a:ln>
            <a:effectLst/>
            <a:sp3d/>
          </c:spPr>
          <c:cat>
            <c:strRef>
              <c:f>'pivot table'!$AA$3:$AA$48</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table'!$AB$3:$AB$48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DF3C-4890-91F4-0756064415D9}"/>
            </c:ext>
          </c:extLst>
        </c:ser>
        <c:dLbls>
          <c:showLegendKey val="0"/>
          <c:showVal val="0"/>
          <c:showCatName val="0"/>
          <c:showSerName val="0"/>
          <c:showPercent val="0"/>
          <c:showBubbleSize val="0"/>
        </c:dLbls>
        <c:axId val="1971186751"/>
        <c:axId val="1858633424"/>
        <c:axId val="1812919856"/>
      </c:line3DChart>
      <c:catAx>
        <c:axId val="1971186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auto val="1"/>
        <c:lblAlgn val="ctr"/>
        <c:lblOffset val="100"/>
        <c:noMultiLvlLbl val="0"/>
      </c:catAx>
      <c:valAx>
        <c:axId val="185863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186751"/>
        <c:crosses val="autoZero"/>
        <c:crossBetween val="between"/>
      </c:valAx>
      <c:serAx>
        <c:axId val="181291985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6334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a:p>
            <a:pPr>
              <a:defRPr/>
            </a:pPr>
            <a:r>
              <a:rPr lang="en-IN"/>
              <a:t>FORECAST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817861002668791E-2"/>
          <c:y val="1.9013031691531626E-3"/>
          <c:w val="0.91877028414926398"/>
          <c:h val="0.82654613627841977"/>
        </c:manualLayout>
      </c:layout>
      <c:line3DChart>
        <c:grouping val="standard"/>
        <c:varyColors val="0"/>
        <c:ser>
          <c:idx val="0"/>
          <c:order val="0"/>
          <c:tx>
            <c:strRef>
              <c:f>'forecast '!$B$1</c:f>
              <c:strCache>
                <c:ptCount val="1"/>
                <c:pt idx="0">
                  <c:v>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'forecast '!$B$2:$B$58</c:f>
              <c:numCache>
                <c:formatCode>General</c:formatCode>
                <c:ptCount val="57"/>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E531-4B22-A8D2-20746BCD384A}"/>
            </c:ext>
          </c:extLst>
        </c:ser>
        <c:ser>
          <c:idx val="1"/>
          <c:order val="1"/>
          <c:tx>
            <c:strRef>
              <c:f>'forecast '!$C$1</c:f>
              <c:strCache>
                <c:ptCount val="1"/>
                <c:pt idx="0">
                  <c:v>Forecast(cnt)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'!$C$2:$C$58</c:f>
              <c:numCache>
                <c:formatCode>General</c:formatCode>
                <c:ptCount val="57"/>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numCache>
            </c:numRef>
          </c:val>
          <c:smooth val="0"/>
          <c:extLst>
            <c:ext xmlns:c16="http://schemas.microsoft.com/office/drawing/2014/chart" uri="{C3380CC4-5D6E-409C-BE32-E72D297353CC}">
              <c16:uniqueId val="{00000001-E531-4B22-A8D2-20746BCD384A}"/>
            </c:ext>
          </c:extLst>
        </c:ser>
        <c:ser>
          <c:idx val="2"/>
          <c:order val="2"/>
          <c:tx>
            <c:strRef>
              <c:f>'forecast '!$D$1</c:f>
              <c:strCache>
                <c:ptCount val="1"/>
                <c:pt idx="0">
                  <c:v>Lower Confidence Bound(cnt)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'!$D$2:$D$58</c:f>
              <c:numCache>
                <c:formatCode>General</c:formatCode>
                <c:ptCount val="57"/>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numCache>
            </c:numRef>
          </c:val>
          <c:smooth val="0"/>
          <c:extLst>
            <c:ext xmlns:c16="http://schemas.microsoft.com/office/drawing/2014/chart" uri="{C3380CC4-5D6E-409C-BE32-E72D297353CC}">
              <c16:uniqueId val="{00000002-E531-4B22-A8D2-20746BCD384A}"/>
            </c:ext>
          </c:extLst>
        </c:ser>
        <c:ser>
          <c:idx val="3"/>
          <c:order val="3"/>
          <c:tx>
            <c:strRef>
              <c:f>'forecast '!$E$1</c:f>
              <c:strCache>
                <c:ptCount val="1"/>
                <c:pt idx="0">
                  <c:v>Upper Confidence Bound(cnt)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'forecast '!$A$2:$A$58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 '!$E$2:$E$58</c:f>
              <c:numCache>
                <c:formatCode>General</c:formatCode>
                <c:ptCount val="57"/>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numCache>
            </c:numRef>
          </c:val>
          <c:smooth val="0"/>
          <c:extLst>
            <c:ext xmlns:c16="http://schemas.microsoft.com/office/drawing/2014/chart" uri="{C3380CC4-5D6E-409C-BE32-E72D297353CC}">
              <c16:uniqueId val="{00000003-E531-4B22-A8D2-20746BCD384A}"/>
            </c:ext>
          </c:extLst>
        </c:ser>
        <c:dLbls>
          <c:showLegendKey val="0"/>
          <c:showVal val="1"/>
          <c:showCatName val="0"/>
          <c:showSerName val="0"/>
          <c:showPercent val="0"/>
          <c:showBubbleSize val="0"/>
        </c:dLbls>
        <c:axId val="478574783"/>
        <c:axId val="1293527535"/>
        <c:axId val="1395308511"/>
      </c:line3DChart>
      <c:catAx>
        <c:axId val="478574783"/>
        <c:scaling>
          <c:orientation val="minMax"/>
        </c:scaling>
        <c:delete val="0"/>
        <c:axPos val="b"/>
        <c:majorTickMark val="out"/>
        <c:minorTickMark val="none"/>
        <c:tickLblPos val="low"/>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527535"/>
        <c:crosses val="autoZero"/>
        <c:auto val="1"/>
        <c:lblAlgn val="ctr"/>
        <c:lblOffset val="100"/>
        <c:noMultiLvlLbl val="0"/>
      </c:catAx>
      <c:valAx>
        <c:axId val="12935275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574783"/>
        <c:crosses val="autoZero"/>
        <c:crossBetween val="between"/>
      </c:valAx>
      <c:serAx>
        <c:axId val="139530851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527535"/>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DESCRIPTIVE</a:t>
            </a:r>
            <a:r>
              <a:rPr lang="en-IN" baseline="0"/>
              <a:t> STATISTICS</a:t>
            </a:r>
            <a:endParaRPr lang="en-IN"/>
          </a:p>
        </c:rich>
      </c:tx>
      <c:layout>
        <c:manualLayout>
          <c:xMode val="edge"/>
          <c:yMode val="edge"/>
          <c:x val="0.2906111111111111"/>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3.7937445319335086E-2"/>
          <c:y val="0.13467592592592595"/>
          <c:w val="0.91606255468066489"/>
          <c:h val="0.6714577865266842"/>
        </c:manualLayout>
      </c:layout>
      <c:bubbleChart>
        <c:varyColors val="0"/>
        <c:ser>
          <c:idx val="0"/>
          <c:order val="0"/>
          <c:spPr>
            <a:solidFill>
              <a:schemeClr val="accent1">
                <a:alpha val="75000"/>
              </a:schemeClr>
            </a:solidFill>
            <a:ln>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Append1!$U$5:$AH$5</c:f>
              <c:numCache>
                <c:formatCode>General</c:formatCode>
                <c:ptCount val="14"/>
              </c:numCache>
            </c:numRef>
          </c:yVal>
          <c:bubbleSize>
            <c:numRef>
              <c:f>Append1!$U$6:$AH$6</c:f>
              <c:numCache>
                <c:formatCode>General</c:formatCode>
                <c:ptCount val="14"/>
                <c:pt idx="0">
                  <c:v>0</c:v>
                </c:pt>
                <c:pt idx="1">
                  <c:v>0.20589999999999961</c:v>
                </c:pt>
                <c:pt idx="2">
                  <c:v>0</c:v>
                </c:pt>
                <c:pt idx="3">
                  <c:v>0.21195783619818054</c:v>
                </c:pt>
                <c:pt idx="4">
                  <c:v>0</c:v>
                </c:pt>
                <c:pt idx="5">
                  <c:v>0.58248000000000033</c:v>
                </c:pt>
                <c:pt idx="6">
                  <c:v>0</c:v>
                </c:pt>
                <c:pt idx="7">
                  <c:v>0.19493129999999903</c:v>
                </c:pt>
                <c:pt idx="8">
                  <c:v>0</c:v>
                </c:pt>
                <c:pt idx="9">
                  <c:v>4.9210000000000003</c:v>
                </c:pt>
                <c:pt idx="10">
                  <c:v>0</c:v>
                </c:pt>
                <c:pt idx="11">
                  <c:v>53.383000000000003</c:v>
                </c:pt>
                <c:pt idx="12">
                  <c:v>0</c:v>
                </c:pt>
                <c:pt idx="13">
                  <c:v>58.304000000000002</c:v>
                </c:pt>
              </c:numCache>
            </c:numRef>
          </c:bubbleSize>
          <c:bubble3D val="1"/>
          <c:extLst>
            <c:ext xmlns:c16="http://schemas.microsoft.com/office/drawing/2014/chart" uri="{C3380CC4-5D6E-409C-BE32-E72D297353CC}">
              <c16:uniqueId val="{00000000-AAF8-44F6-8510-1D8F56B0FB33}"/>
            </c:ext>
          </c:extLst>
        </c:ser>
        <c:ser>
          <c:idx val="1"/>
          <c:order val="1"/>
          <c:spPr>
            <a:solidFill>
              <a:schemeClr val="accent2">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Append1!$U$7:$AH$7</c:f>
              <c:numCache>
                <c:formatCode>General</c:formatCode>
                <c:ptCount val="14"/>
                <c:pt idx="0">
                  <c:v>0</c:v>
                </c:pt>
                <c:pt idx="1">
                  <c:v>2.4974842196553806E-3</c:v>
                </c:pt>
                <c:pt idx="2">
                  <c:v>0</c:v>
                </c:pt>
                <c:pt idx="3">
                  <c:v>2.4390101592374779E-3</c:v>
                </c:pt>
                <c:pt idx="4">
                  <c:v>0</c:v>
                </c:pt>
                <c:pt idx="5">
                  <c:v>5.9443574072378961E-3</c:v>
                </c:pt>
                <c:pt idx="6">
                  <c:v>0</c:v>
                </c:pt>
                <c:pt idx="7">
                  <c:v>4.0833247472252168E-3</c:v>
                </c:pt>
                <c:pt idx="8">
                  <c:v>0</c:v>
                </c:pt>
                <c:pt idx="9">
                  <c:v>0.24172130271903672</c:v>
                </c:pt>
                <c:pt idx="10">
                  <c:v>0</c:v>
                </c:pt>
                <c:pt idx="11">
                  <c:v>1.51454024150669</c:v>
                </c:pt>
                <c:pt idx="12">
                  <c:v>0</c:v>
                </c:pt>
                <c:pt idx="13">
                  <c:v>1.612304906371965</c:v>
                </c:pt>
              </c:numCache>
            </c:numRef>
          </c:yVal>
          <c:bubbleSize>
            <c:numRef>
              <c:f>Append1!$U$8:$AH$8</c:f>
              <c:numCache>
                <c:formatCode>General</c:formatCode>
                <c:ptCount val="14"/>
                <c:pt idx="0">
                  <c:v>0</c:v>
                </c:pt>
                <c:pt idx="1">
                  <c:v>0.2</c:v>
                </c:pt>
                <c:pt idx="2">
                  <c:v>0</c:v>
                </c:pt>
                <c:pt idx="3">
                  <c:v>0.21210000000000001</c:v>
                </c:pt>
                <c:pt idx="4">
                  <c:v>0</c:v>
                </c:pt>
                <c:pt idx="5">
                  <c:v>0.55000000000000004</c:v>
                </c:pt>
                <c:pt idx="6">
                  <c:v>0</c:v>
                </c:pt>
                <c:pt idx="7">
                  <c:v>0.16420000000000001</c:v>
                </c:pt>
                <c:pt idx="8">
                  <c:v>0</c:v>
                </c:pt>
                <c:pt idx="9">
                  <c:v>3</c:v>
                </c:pt>
                <c:pt idx="10">
                  <c:v>0</c:v>
                </c:pt>
                <c:pt idx="11">
                  <c:v>46</c:v>
                </c:pt>
                <c:pt idx="12">
                  <c:v>0</c:v>
                </c:pt>
                <c:pt idx="13">
                  <c:v>49</c:v>
                </c:pt>
              </c:numCache>
            </c:numRef>
          </c:bubbleSize>
          <c:bubble3D val="1"/>
          <c:extLst>
            <c:ext xmlns:c16="http://schemas.microsoft.com/office/drawing/2014/chart" uri="{C3380CC4-5D6E-409C-BE32-E72D297353CC}">
              <c16:uniqueId val="{00000001-AAF8-44F6-8510-1D8F56B0FB33}"/>
            </c:ext>
          </c:extLst>
        </c:ser>
        <c:ser>
          <c:idx val="2"/>
          <c:order val="2"/>
          <c:spPr>
            <a:solidFill>
              <a:schemeClr val="accent3">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Append1!$U$9:$AH$9</c:f>
              <c:numCache>
                <c:formatCode>General</c:formatCode>
                <c:ptCount val="14"/>
                <c:pt idx="0">
                  <c:v>0</c:v>
                </c:pt>
                <c:pt idx="1">
                  <c:v>0.22</c:v>
                </c:pt>
                <c:pt idx="2">
                  <c:v>0</c:v>
                </c:pt>
                <c:pt idx="3">
                  <c:v>0.2273</c:v>
                </c:pt>
                <c:pt idx="4">
                  <c:v>0</c:v>
                </c:pt>
                <c:pt idx="5">
                  <c:v>0.93</c:v>
                </c:pt>
                <c:pt idx="6">
                  <c:v>0</c:v>
                </c:pt>
                <c:pt idx="7">
                  <c:v>0</c:v>
                </c:pt>
                <c:pt idx="8">
                  <c:v>0</c:v>
                </c:pt>
                <c:pt idx="9">
                  <c:v>0</c:v>
                </c:pt>
                <c:pt idx="10">
                  <c:v>0</c:v>
                </c:pt>
                <c:pt idx="11">
                  <c:v>1</c:v>
                </c:pt>
                <c:pt idx="12">
                  <c:v>0</c:v>
                </c:pt>
                <c:pt idx="13">
                  <c:v>1</c:v>
                </c:pt>
              </c:numCache>
            </c:numRef>
          </c:yVal>
          <c:bubbleSize>
            <c:numRef>
              <c:f>Append1!$U$10:$AH$10</c:f>
              <c:numCache>
                <c:formatCode>General</c:formatCode>
                <c:ptCount val="14"/>
                <c:pt idx="0">
                  <c:v>0</c:v>
                </c:pt>
                <c:pt idx="1">
                  <c:v>7.8977385544392681E-2</c:v>
                </c:pt>
                <c:pt idx="2">
                  <c:v>0</c:v>
                </c:pt>
                <c:pt idx="3">
                  <c:v>7.6702894865435994E-2</c:v>
                </c:pt>
                <c:pt idx="4">
                  <c:v>0</c:v>
                </c:pt>
                <c:pt idx="5">
                  <c:v>0.18797708632964827</c:v>
                </c:pt>
                <c:pt idx="6">
                  <c:v>0</c:v>
                </c:pt>
                <c:pt idx="7">
                  <c:v>0.12912606627362996</c:v>
                </c:pt>
                <c:pt idx="8">
                  <c:v>0</c:v>
                </c:pt>
                <c:pt idx="9">
                  <c:v>7.6438987557520797</c:v>
                </c:pt>
                <c:pt idx="10">
                  <c:v>0</c:v>
                </c:pt>
                <c:pt idx="11">
                  <c:v>47.893967711426278</c:v>
                </c:pt>
                <c:pt idx="12">
                  <c:v>0</c:v>
                </c:pt>
                <c:pt idx="13">
                  <c:v>50.985557867999354</c:v>
                </c:pt>
              </c:numCache>
            </c:numRef>
          </c:bubbleSize>
          <c:bubble3D val="1"/>
          <c:extLst>
            <c:ext xmlns:c16="http://schemas.microsoft.com/office/drawing/2014/chart" uri="{C3380CC4-5D6E-409C-BE32-E72D297353CC}">
              <c16:uniqueId val="{00000002-AAF8-44F6-8510-1D8F56B0FB33}"/>
            </c:ext>
          </c:extLst>
        </c:ser>
        <c:ser>
          <c:idx val="3"/>
          <c:order val="3"/>
          <c:spPr>
            <a:solidFill>
              <a:schemeClr val="accent4">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Append1!$U$11:$AH$11</c:f>
              <c:numCache>
                <c:formatCode>General</c:formatCode>
                <c:ptCount val="14"/>
                <c:pt idx="0">
                  <c:v>0</c:v>
                </c:pt>
                <c:pt idx="1">
                  <c:v>6.2374274274276456E-3</c:v>
                </c:pt>
                <c:pt idx="2">
                  <c:v>0</c:v>
                </c:pt>
                <c:pt idx="3">
                  <c:v>5.8833340807381276E-3</c:v>
                </c:pt>
                <c:pt idx="4">
                  <c:v>0</c:v>
                </c:pt>
                <c:pt idx="5">
                  <c:v>3.5335384984984043E-2</c:v>
                </c:pt>
                <c:pt idx="6">
                  <c:v>0</c:v>
                </c:pt>
                <c:pt idx="7">
                  <c:v>1.6673540991301875E-2</c:v>
                </c:pt>
                <c:pt idx="8">
                  <c:v>0</c:v>
                </c:pt>
                <c:pt idx="9">
                  <c:v>58.429188188188185</c:v>
                </c:pt>
                <c:pt idx="10">
                  <c:v>0</c:v>
                </c:pt>
                <c:pt idx="11">
                  <c:v>2293.8321431431432</c:v>
                </c:pt>
                <c:pt idx="12">
                  <c:v>0</c:v>
                </c:pt>
                <c:pt idx="13">
                  <c:v>2599.527111111111</c:v>
                </c:pt>
              </c:numCache>
            </c:numRef>
          </c:yVal>
          <c:bubbleSize>
            <c:numRef>
              <c:f>Append1!$U$12:$AH$12</c:f>
              <c:numCache>
                <c:formatCode>General</c:formatCode>
                <c:ptCount val="14"/>
                <c:pt idx="0">
                  <c:v>0</c:v>
                </c:pt>
                <c:pt idx="1">
                  <c:v>0.77506113468998628</c:v>
                </c:pt>
                <c:pt idx="2">
                  <c:v>0</c:v>
                </c:pt>
                <c:pt idx="3">
                  <c:v>0.67083714691306051</c:v>
                </c:pt>
                <c:pt idx="4">
                  <c:v>0</c:v>
                </c:pt>
                <c:pt idx="5">
                  <c:v>-0.72312265429044098</c:v>
                </c:pt>
                <c:pt idx="6">
                  <c:v>0</c:v>
                </c:pt>
                <c:pt idx="7">
                  <c:v>-0.2098533612109148</c:v>
                </c:pt>
                <c:pt idx="8">
                  <c:v>0</c:v>
                </c:pt>
                <c:pt idx="9">
                  <c:v>15.097739783279556</c:v>
                </c:pt>
                <c:pt idx="10">
                  <c:v>0</c:v>
                </c:pt>
                <c:pt idx="11">
                  <c:v>1.6425062532387078</c:v>
                </c:pt>
                <c:pt idx="12">
                  <c:v>0</c:v>
                </c:pt>
                <c:pt idx="13">
                  <c:v>1.0266606324511431</c:v>
                </c:pt>
              </c:numCache>
            </c:numRef>
          </c:bubbleSize>
          <c:bubble3D val="1"/>
          <c:extLst>
            <c:ext xmlns:c16="http://schemas.microsoft.com/office/drawing/2014/chart" uri="{C3380CC4-5D6E-409C-BE32-E72D297353CC}">
              <c16:uniqueId val="{00000003-AAF8-44F6-8510-1D8F56B0FB33}"/>
            </c:ext>
          </c:extLst>
        </c:ser>
        <c:ser>
          <c:idx val="4"/>
          <c:order val="4"/>
          <c:spPr>
            <a:solidFill>
              <a:schemeClr val="accent5">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Append1!$U$13:$AH$13</c:f>
              <c:numCache>
                <c:formatCode>General</c:formatCode>
                <c:ptCount val="14"/>
                <c:pt idx="0">
                  <c:v>0</c:v>
                </c:pt>
                <c:pt idx="1">
                  <c:v>0.54799688242036793</c:v>
                </c:pt>
                <c:pt idx="2">
                  <c:v>0</c:v>
                </c:pt>
                <c:pt idx="3">
                  <c:v>0.42856393921821945</c:v>
                </c:pt>
                <c:pt idx="4">
                  <c:v>0</c:v>
                </c:pt>
                <c:pt idx="5">
                  <c:v>0.43689346451282174</c:v>
                </c:pt>
                <c:pt idx="6">
                  <c:v>0</c:v>
                </c:pt>
                <c:pt idx="7">
                  <c:v>0.43367506246880855</c:v>
                </c:pt>
                <c:pt idx="8">
                  <c:v>0</c:v>
                </c:pt>
                <c:pt idx="9">
                  <c:v>3.4141050413066441</c:v>
                </c:pt>
                <c:pt idx="10">
                  <c:v>0</c:v>
                </c:pt>
                <c:pt idx="11">
                  <c:v>1.296723304637722</c:v>
                </c:pt>
                <c:pt idx="12">
                  <c:v>0</c:v>
                </c:pt>
                <c:pt idx="13">
                  <c:v>1.1377091237001229</c:v>
                </c:pt>
              </c:numCache>
            </c:numRef>
          </c:yVal>
          <c:bubbleSize>
            <c:numRef>
              <c:f>Append1!$U$14:$AH$14</c:f>
              <c:numCache>
                <c:formatCode>General</c:formatCode>
                <c:ptCount val="14"/>
                <c:pt idx="0">
                  <c:v>0</c:v>
                </c:pt>
                <c:pt idx="1">
                  <c:v>0.44</c:v>
                </c:pt>
                <c:pt idx="2">
                  <c:v>0</c:v>
                </c:pt>
                <c:pt idx="3">
                  <c:v>0.45450000000000002</c:v>
                </c:pt>
                <c:pt idx="4">
                  <c:v>0</c:v>
                </c:pt>
                <c:pt idx="5">
                  <c:v>0.79</c:v>
                </c:pt>
                <c:pt idx="6">
                  <c:v>0</c:v>
                </c:pt>
                <c:pt idx="7">
                  <c:v>0.58209999999999995</c:v>
                </c:pt>
                <c:pt idx="8">
                  <c:v>0</c:v>
                </c:pt>
                <c:pt idx="9">
                  <c:v>62</c:v>
                </c:pt>
                <c:pt idx="10">
                  <c:v>0</c:v>
                </c:pt>
                <c:pt idx="11">
                  <c:v>247</c:v>
                </c:pt>
                <c:pt idx="12">
                  <c:v>0</c:v>
                </c:pt>
                <c:pt idx="13">
                  <c:v>248</c:v>
                </c:pt>
              </c:numCache>
            </c:numRef>
          </c:bubbleSize>
          <c:bubble3D val="1"/>
          <c:extLst>
            <c:ext xmlns:c16="http://schemas.microsoft.com/office/drawing/2014/chart" uri="{C3380CC4-5D6E-409C-BE32-E72D297353CC}">
              <c16:uniqueId val="{00000004-AAF8-44F6-8510-1D8F56B0FB33}"/>
            </c:ext>
          </c:extLst>
        </c:ser>
        <c:ser>
          <c:idx val="5"/>
          <c:order val="5"/>
          <c:spPr>
            <a:solidFill>
              <a:schemeClr val="accent6">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Append1!$U$15:$AH$15</c:f>
              <c:numCache>
                <c:formatCode>General</c:formatCode>
                <c:ptCount val="14"/>
                <c:pt idx="0">
                  <c:v>0</c:v>
                </c:pt>
                <c:pt idx="1">
                  <c:v>0.02</c:v>
                </c:pt>
                <c:pt idx="2">
                  <c:v>0</c:v>
                </c:pt>
                <c:pt idx="3">
                  <c:v>0</c:v>
                </c:pt>
                <c:pt idx="4">
                  <c:v>0</c:v>
                </c:pt>
                <c:pt idx="5">
                  <c:v>0.21</c:v>
                </c:pt>
                <c:pt idx="6">
                  <c:v>0</c:v>
                </c:pt>
                <c:pt idx="7">
                  <c:v>0</c:v>
                </c:pt>
                <c:pt idx="8">
                  <c:v>0</c:v>
                </c:pt>
                <c:pt idx="9">
                  <c:v>0</c:v>
                </c:pt>
                <c:pt idx="10">
                  <c:v>0</c:v>
                </c:pt>
                <c:pt idx="11">
                  <c:v>0</c:v>
                </c:pt>
                <c:pt idx="12">
                  <c:v>0</c:v>
                </c:pt>
                <c:pt idx="13">
                  <c:v>1</c:v>
                </c:pt>
              </c:numCache>
            </c:numRef>
          </c:yVal>
          <c:bubbleSize>
            <c:numRef>
              <c:f>Append1!$U$16:$AH$16</c:f>
              <c:numCache>
                <c:formatCode>General</c:formatCode>
                <c:ptCount val="14"/>
                <c:pt idx="0">
                  <c:v>0</c:v>
                </c:pt>
                <c:pt idx="1">
                  <c:v>0.46</c:v>
                </c:pt>
                <c:pt idx="2">
                  <c:v>0</c:v>
                </c:pt>
                <c:pt idx="3">
                  <c:v>0.45450000000000002</c:v>
                </c:pt>
                <c:pt idx="4">
                  <c:v>0</c:v>
                </c:pt>
                <c:pt idx="5">
                  <c:v>1</c:v>
                </c:pt>
                <c:pt idx="6">
                  <c:v>0</c:v>
                </c:pt>
                <c:pt idx="7">
                  <c:v>0.58209999999999995</c:v>
                </c:pt>
                <c:pt idx="8">
                  <c:v>0</c:v>
                </c:pt>
                <c:pt idx="9">
                  <c:v>62</c:v>
                </c:pt>
                <c:pt idx="10">
                  <c:v>0</c:v>
                </c:pt>
                <c:pt idx="11">
                  <c:v>247</c:v>
                </c:pt>
                <c:pt idx="12">
                  <c:v>0</c:v>
                </c:pt>
                <c:pt idx="13">
                  <c:v>249</c:v>
                </c:pt>
              </c:numCache>
            </c:numRef>
          </c:bubbleSize>
          <c:bubble3D val="1"/>
          <c:extLst>
            <c:ext xmlns:c16="http://schemas.microsoft.com/office/drawing/2014/chart" uri="{C3380CC4-5D6E-409C-BE32-E72D297353CC}">
              <c16:uniqueId val="{00000005-AAF8-44F6-8510-1D8F56B0FB33}"/>
            </c:ext>
          </c:extLst>
        </c:ser>
        <c:ser>
          <c:idx val="6"/>
          <c:order val="6"/>
          <c:spPr>
            <a:solidFill>
              <a:schemeClr val="accent1">
                <a:lumMod val="60000"/>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Append1!$U$17:$AH$17</c:f>
              <c:numCache>
                <c:formatCode>General</c:formatCode>
                <c:ptCount val="14"/>
                <c:pt idx="0">
                  <c:v>0</c:v>
                </c:pt>
                <c:pt idx="1">
                  <c:v>205.89999999999961</c:v>
                </c:pt>
                <c:pt idx="2">
                  <c:v>0</c:v>
                </c:pt>
                <c:pt idx="3">
                  <c:v>209.62630000000055</c:v>
                </c:pt>
                <c:pt idx="4">
                  <c:v>0</c:v>
                </c:pt>
                <c:pt idx="5">
                  <c:v>582.48000000000036</c:v>
                </c:pt>
                <c:pt idx="6">
                  <c:v>0</c:v>
                </c:pt>
                <c:pt idx="7">
                  <c:v>194.93129999999903</c:v>
                </c:pt>
                <c:pt idx="8">
                  <c:v>0</c:v>
                </c:pt>
                <c:pt idx="9">
                  <c:v>4921</c:v>
                </c:pt>
                <c:pt idx="10">
                  <c:v>0</c:v>
                </c:pt>
                <c:pt idx="11">
                  <c:v>53383</c:v>
                </c:pt>
                <c:pt idx="12">
                  <c:v>0</c:v>
                </c:pt>
                <c:pt idx="13">
                  <c:v>58304</c:v>
                </c:pt>
              </c:numCache>
            </c:numRef>
          </c:yVal>
          <c:bubbleSize>
            <c:numRef>
              <c:f>Append1!$U$18:$AH$18</c:f>
              <c:numCache>
                <c:formatCode>General</c:formatCode>
                <c:ptCount val="14"/>
                <c:pt idx="0">
                  <c:v>0</c:v>
                </c:pt>
                <c:pt idx="1">
                  <c:v>1000</c:v>
                </c:pt>
                <c:pt idx="2">
                  <c:v>0</c:v>
                </c:pt>
                <c:pt idx="3">
                  <c:v>989</c:v>
                </c:pt>
                <c:pt idx="4">
                  <c:v>0</c:v>
                </c:pt>
                <c:pt idx="5">
                  <c:v>1000</c:v>
                </c:pt>
                <c:pt idx="6">
                  <c:v>0</c:v>
                </c:pt>
                <c:pt idx="7">
                  <c:v>1000</c:v>
                </c:pt>
                <c:pt idx="8">
                  <c:v>0</c:v>
                </c:pt>
                <c:pt idx="9">
                  <c:v>1000</c:v>
                </c:pt>
                <c:pt idx="10">
                  <c:v>0</c:v>
                </c:pt>
                <c:pt idx="11">
                  <c:v>1000</c:v>
                </c:pt>
                <c:pt idx="12">
                  <c:v>0</c:v>
                </c:pt>
                <c:pt idx="13">
                  <c:v>1000</c:v>
                </c:pt>
              </c:numCache>
            </c:numRef>
          </c:bubbleSize>
          <c:bubble3D val="1"/>
          <c:extLst>
            <c:ext xmlns:c16="http://schemas.microsoft.com/office/drawing/2014/chart" uri="{C3380CC4-5D6E-409C-BE32-E72D297353CC}">
              <c16:uniqueId val="{00000006-AAF8-44F6-8510-1D8F56B0FB33}"/>
            </c:ext>
          </c:extLst>
        </c:ser>
        <c:dLbls>
          <c:showLegendKey val="0"/>
          <c:showVal val="0"/>
          <c:showCatName val="0"/>
          <c:showSerName val="0"/>
          <c:showPercent val="0"/>
          <c:showBubbleSize val="0"/>
        </c:dLbls>
        <c:bubbleScale val="100"/>
        <c:showNegBubbles val="0"/>
        <c:axId val="232463296"/>
        <c:axId val="258759696"/>
      </c:bubbleChart>
      <c:valAx>
        <c:axId val="2324632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59696"/>
        <c:crosses val="autoZero"/>
        <c:crossBetween val="midCat"/>
      </c:valAx>
      <c:valAx>
        <c:axId val="25875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632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table!PivotTable6</c:name>
    <c:fmtId val="2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pivotFmt>
      <c:pivotFmt>
        <c:idx val="26"/>
        <c:spPr>
          <a:solidFill>
            <a:schemeClr val="accent3"/>
          </a:solidFill>
          <a:ln>
            <a:noFill/>
          </a:ln>
          <a:effectLst>
            <a:outerShdw blurRad="254000" sx="102000" sy="102000" algn="ctr" rotWithShape="0">
              <a:prstClr val="black">
                <a:alpha val="20000"/>
              </a:prstClr>
            </a:outerShdw>
          </a:effectLst>
        </c:spPr>
      </c:pivotFmt>
      <c:pivotFmt>
        <c:idx val="27"/>
        <c:spPr>
          <a:solidFill>
            <a:schemeClr val="accent4"/>
          </a:solidFill>
          <a:ln>
            <a:noFill/>
          </a:ln>
          <a:effectLst>
            <a:outerShdw blurRad="254000" sx="102000" sy="102000" algn="ctr" rotWithShape="0">
              <a:prstClr val="black">
                <a:alpha val="20000"/>
              </a:prstClr>
            </a:outerShdw>
          </a:effectLst>
        </c:spPr>
      </c:pivotFmt>
      <c:pivotFmt>
        <c:idx val="28"/>
        <c:spPr>
          <a:solidFill>
            <a:schemeClr val="accent5"/>
          </a:solidFill>
          <a:ln>
            <a:noFill/>
          </a:ln>
          <a:effectLst>
            <a:outerShdw blurRad="254000" sx="102000" sy="102000" algn="ctr" rotWithShape="0">
              <a:prstClr val="black">
                <a:alpha val="20000"/>
              </a:prstClr>
            </a:outerShdw>
          </a:effectLst>
        </c:spPr>
      </c:pivotFmt>
      <c:pivotFmt>
        <c:idx val="29"/>
        <c:spPr>
          <a:solidFill>
            <a:schemeClr val="accent6"/>
          </a:solidFill>
          <a:ln>
            <a:noFill/>
          </a:ln>
          <a:effectLst>
            <a:outerShdw blurRad="254000" sx="102000" sy="102000" algn="ctr" rotWithShape="0">
              <a:prstClr val="black">
                <a:alpha val="20000"/>
              </a:prstClr>
            </a:outerShdw>
          </a:effectLst>
        </c:spPr>
      </c:pivotFmt>
      <c:pivotFmt>
        <c:idx val="30"/>
        <c:spPr>
          <a:solidFill>
            <a:schemeClr val="accent1">
              <a:lumMod val="60000"/>
            </a:schemeClr>
          </a:solidFill>
          <a:ln>
            <a:noFill/>
          </a:ln>
          <a:effectLst>
            <a:outerShdw blurRad="254000" sx="102000" sy="102000" algn="ctr" rotWithShape="0">
              <a:prstClr val="black">
                <a:alpha val="20000"/>
              </a:prstClr>
            </a:outerShdw>
          </a:effectLst>
        </c:spPr>
      </c:pivotFmt>
      <c:pivotFmt>
        <c:idx val="31"/>
        <c:spPr>
          <a:solidFill>
            <a:schemeClr val="accent2">
              <a:lumMod val="60000"/>
            </a:schemeClr>
          </a:solidFill>
          <a:ln>
            <a:noFill/>
          </a:ln>
          <a:effectLst>
            <a:outerShdw blurRad="254000" sx="102000" sy="102000" algn="ctr" rotWithShape="0">
              <a:prstClr val="black">
                <a:alpha val="20000"/>
              </a:prstClr>
            </a:outerShdw>
          </a:effectLst>
        </c:spPr>
      </c:pivotFmt>
      <c:pivotFmt>
        <c:idx val="32"/>
        <c:spPr>
          <a:solidFill>
            <a:schemeClr val="accent3">
              <a:lumMod val="60000"/>
            </a:schemeClr>
          </a:solidFill>
          <a:ln>
            <a:noFill/>
          </a:ln>
          <a:effectLst>
            <a:outerShdw blurRad="254000" sx="102000" sy="102000" algn="ctr" rotWithShape="0">
              <a:prstClr val="black">
                <a:alpha val="20000"/>
              </a:prstClr>
            </a:outerShdw>
          </a:effectLst>
        </c:spPr>
      </c:pivotFmt>
      <c:pivotFmt>
        <c:idx val="33"/>
        <c:spPr>
          <a:solidFill>
            <a:schemeClr val="accent4">
              <a:lumMod val="60000"/>
            </a:schemeClr>
          </a:solidFill>
          <a:ln>
            <a:noFill/>
          </a:ln>
          <a:effectLst>
            <a:outerShdw blurRad="254000" sx="102000" sy="102000" algn="ctr" rotWithShape="0">
              <a:prstClr val="black">
                <a:alpha val="20000"/>
              </a:prstClr>
            </a:outerShdw>
          </a:effectLst>
        </c:spPr>
      </c:pivotFmt>
      <c:pivotFmt>
        <c:idx val="34"/>
        <c:spPr>
          <a:solidFill>
            <a:schemeClr val="accent5">
              <a:lumMod val="60000"/>
            </a:schemeClr>
          </a:solidFill>
          <a:ln>
            <a:noFill/>
          </a:ln>
          <a:effectLst>
            <a:outerShdw blurRad="254000" sx="102000" sy="102000" algn="ctr" rotWithShape="0">
              <a:prstClr val="black">
                <a:alpha val="20000"/>
              </a:prstClr>
            </a:outerShdw>
          </a:effectLst>
        </c:spPr>
      </c:pivotFmt>
      <c:pivotFmt>
        <c:idx val="35"/>
        <c:spPr>
          <a:solidFill>
            <a:schemeClr val="accent6">
              <a:lumMod val="60000"/>
            </a:schemeClr>
          </a:solidFill>
          <a:ln>
            <a:noFill/>
          </a:ln>
          <a:effectLst>
            <a:outerShdw blurRad="254000" sx="102000" sy="102000" algn="ctr" rotWithShape="0">
              <a:prstClr val="black">
                <a:alpha val="20000"/>
              </a:prstClr>
            </a:outerShdw>
          </a:effectLst>
        </c:spPr>
      </c:pivotFmt>
      <c:pivotFmt>
        <c:idx val="36"/>
        <c:spPr>
          <a:solidFill>
            <a:schemeClr val="accent1">
              <a:lumMod val="80000"/>
              <a:lumOff val="20000"/>
            </a:schemeClr>
          </a:solidFill>
          <a:ln>
            <a:noFill/>
          </a:ln>
          <a:effectLst>
            <a:outerShdw blurRad="254000" sx="102000" sy="102000" algn="ctr" rotWithShape="0">
              <a:prstClr val="black">
                <a:alpha val="20000"/>
              </a:prstClr>
            </a:outerShdw>
          </a:effectLst>
        </c:spPr>
      </c:pivotFmt>
      <c:pivotFmt>
        <c:idx val="37"/>
        <c:spPr>
          <a:solidFill>
            <a:schemeClr val="accent2">
              <a:lumMod val="80000"/>
              <a:lumOff val="20000"/>
            </a:schemeClr>
          </a:solidFill>
          <a:ln>
            <a:noFill/>
          </a:ln>
          <a:effectLst>
            <a:outerShdw blurRad="254000" sx="102000" sy="102000" algn="ctr" rotWithShape="0">
              <a:prstClr val="black">
                <a:alpha val="20000"/>
              </a:prstClr>
            </a:outerShdw>
          </a:effectLst>
        </c:spPr>
      </c:pivotFmt>
      <c:pivotFmt>
        <c:idx val="38"/>
        <c:spPr>
          <a:solidFill>
            <a:schemeClr val="accent3">
              <a:lumMod val="80000"/>
              <a:lumOff val="20000"/>
            </a:schemeClr>
          </a:solidFill>
          <a:ln>
            <a:noFill/>
          </a:ln>
          <a:effectLst>
            <a:outerShdw blurRad="254000" sx="102000" sy="102000" algn="ctr" rotWithShape="0">
              <a:prstClr val="black">
                <a:alpha val="20000"/>
              </a:prstClr>
            </a:outerShdw>
          </a:effectLst>
        </c:spPr>
      </c:pivotFmt>
      <c:pivotFmt>
        <c:idx val="39"/>
        <c:spPr>
          <a:solidFill>
            <a:schemeClr val="accent4">
              <a:lumMod val="80000"/>
              <a:lumOff val="20000"/>
            </a:schemeClr>
          </a:solidFill>
          <a:ln>
            <a:noFill/>
          </a:ln>
          <a:effectLst>
            <a:outerShdw blurRad="254000" sx="102000" sy="102000" algn="ctr" rotWithShape="0">
              <a:prstClr val="black">
                <a:alpha val="20000"/>
              </a:prstClr>
            </a:outerShdw>
          </a:effectLst>
        </c:spPr>
      </c:pivotFmt>
      <c:pivotFmt>
        <c:idx val="40"/>
        <c:spPr>
          <a:solidFill>
            <a:schemeClr val="accent5">
              <a:lumMod val="80000"/>
              <a:lumOff val="20000"/>
            </a:schemeClr>
          </a:solidFill>
          <a:ln>
            <a:noFill/>
          </a:ln>
          <a:effectLst>
            <a:outerShdw blurRad="254000" sx="102000" sy="102000" algn="ctr" rotWithShape="0">
              <a:prstClr val="black">
                <a:alpha val="20000"/>
              </a:prstClr>
            </a:outerShdw>
          </a:effectLst>
        </c:spPr>
      </c:pivotFmt>
      <c:pivotFmt>
        <c:idx val="41"/>
        <c:spPr>
          <a:solidFill>
            <a:schemeClr val="accent6">
              <a:lumMod val="80000"/>
              <a:lumOff val="20000"/>
            </a:schemeClr>
          </a:solidFill>
          <a:ln>
            <a:noFill/>
          </a:ln>
          <a:effectLst>
            <a:outerShdw blurRad="254000" sx="102000" sy="102000" algn="ctr" rotWithShape="0">
              <a:prstClr val="black">
                <a:alpha val="20000"/>
              </a:prstClr>
            </a:outerShdw>
          </a:effectLst>
        </c:spPr>
      </c:pivotFmt>
      <c:pivotFmt>
        <c:idx val="42"/>
        <c:spPr>
          <a:solidFill>
            <a:schemeClr val="accent1">
              <a:lumMod val="80000"/>
            </a:schemeClr>
          </a:solidFill>
          <a:ln>
            <a:noFill/>
          </a:ln>
          <a:effectLst>
            <a:outerShdw blurRad="254000" sx="102000" sy="102000" algn="ctr" rotWithShape="0">
              <a:prstClr val="black">
                <a:alpha val="20000"/>
              </a:prstClr>
            </a:outerShdw>
          </a:effectLst>
        </c:spPr>
      </c:pivotFmt>
      <c:pivotFmt>
        <c:idx val="43"/>
        <c:spPr>
          <a:solidFill>
            <a:schemeClr val="accent2">
              <a:lumMod val="80000"/>
            </a:schemeClr>
          </a:solidFill>
          <a:ln>
            <a:noFill/>
          </a:ln>
          <a:effectLst>
            <a:outerShdw blurRad="254000" sx="102000" sy="102000" algn="ctr" rotWithShape="0">
              <a:prstClr val="black">
                <a:alpha val="20000"/>
              </a:prstClr>
            </a:outerShdw>
          </a:effectLst>
        </c:spPr>
      </c:pivotFmt>
      <c:pivotFmt>
        <c:idx val="44"/>
        <c:spPr>
          <a:solidFill>
            <a:schemeClr val="accent3">
              <a:lumMod val="80000"/>
            </a:schemeClr>
          </a:solidFill>
          <a:ln>
            <a:noFill/>
          </a:ln>
          <a:effectLst>
            <a:outerShdw blurRad="254000" sx="102000" sy="102000" algn="ctr" rotWithShape="0">
              <a:prstClr val="black">
                <a:alpha val="20000"/>
              </a:prstClr>
            </a:outerShdw>
          </a:effectLst>
        </c:spPr>
      </c:pivotFmt>
      <c:pivotFmt>
        <c:idx val="45"/>
        <c:spPr>
          <a:solidFill>
            <a:schemeClr val="accent4">
              <a:lumMod val="80000"/>
            </a:schemeClr>
          </a:solidFill>
          <a:ln>
            <a:noFill/>
          </a:ln>
          <a:effectLst>
            <a:outerShdw blurRad="254000" sx="102000" sy="102000" algn="ctr" rotWithShape="0">
              <a:prstClr val="black">
                <a:alpha val="20000"/>
              </a:prstClr>
            </a:outerShdw>
          </a:effectLst>
        </c:spPr>
      </c:pivotFmt>
      <c:pivotFmt>
        <c:idx val="46"/>
        <c:spPr>
          <a:solidFill>
            <a:schemeClr val="accent5">
              <a:lumMod val="80000"/>
            </a:schemeClr>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table'!$AN$3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61-40CC-AD59-656C8C344A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61-40CC-AD59-656C8C344A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61-40CC-AD59-656C8C344A5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161-40CC-AD59-656C8C344A5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161-40CC-AD59-656C8C344A5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161-40CC-AD59-656C8C344A5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161-40CC-AD59-656C8C344A5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161-40CC-AD59-656C8C344A52}"/>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161-40CC-AD59-656C8C344A52}"/>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161-40CC-AD59-656C8C344A52}"/>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161-40CC-AD59-656C8C344A52}"/>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161-40CC-AD59-656C8C344A52}"/>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5161-40CC-AD59-656C8C344A52}"/>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5161-40CC-AD59-656C8C344A52}"/>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5161-40CC-AD59-656C8C344A52}"/>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5161-40CC-AD59-656C8C344A52}"/>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5161-40CC-AD59-656C8C344A52}"/>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5161-40CC-AD59-656C8C344A52}"/>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5161-40CC-AD59-656C8C344A52}"/>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5161-40CC-AD59-656C8C344A52}"/>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5161-40CC-AD59-656C8C344A52}"/>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5161-40CC-AD59-656C8C344A52}"/>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5161-40CC-AD59-656C8C344A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table'!$AM$4:$AM$27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'pivot table'!$AN$4:$AN$27</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2E-5161-40CC-AD59-656C8C344A5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table!PivotTable7</c:name>
    <c:fmtId val="22"/>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w="25400">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table'!$AY$4</c:f>
              <c:strCache>
                <c:ptCount val="1"/>
                <c:pt idx="0">
                  <c:v>Sum of casual</c:v>
                </c:pt>
              </c:strCache>
            </c:strRef>
          </c:tx>
          <c:spPr>
            <a:solidFill>
              <a:schemeClr val="accent1"/>
            </a:solidFill>
            <a:ln>
              <a:noFill/>
            </a:ln>
            <a:effectLst/>
            <a:sp3d/>
          </c:spPr>
          <c:cat>
            <c:strRef>
              <c:f>'pivot table'!$AX$5:$AX$7</c:f>
              <c:strCache>
                <c:ptCount val="2"/>
                <c:pt idx="0">
                  <c:v>Jan</c:v>
                </c:pt>
                <c:pt idx="1">
                  <c:v>Feb</c:v>
                </c:pt>
              </c:strCache>
            </c:strRef>
          </c:cat>
          <c:val>
            <c:numRef>
              <c:f>'pivot table'!$AY$5:$AY$7</c:f>
              <c:numCache>
                <c:formatCode>General</c:formatCode>
                <c:ptCount val="2"/>
                <c:pt idx="0">
                  <c:v>3073</c:v>
                </c:pt>
                <c:pt idx="1">
                  <c:v>1848</c:v>
                </c:pt>
              </c:numCache>
            </c:numRef>
          </c:val>
          <c:extLst>
            <c:ext xmlns:c16="http://schemas.microsoft.com/office/drawing/2014/chart" uri="{C3380CC4-5D6E-409C-BE32-E72D297353CC}">
              <c16:uniqueId val="{00000000-930C-4881-9130-BBE9A5EB933C}"/>
            </c:ext>
          </c:extLst>
        </c:ser>
        <c:ser>
          <c:idx val="1"/>
          <c:order val="1"/>
          <c:tx>
            <c:strRef>
              <c:f>'pivot table'!$AZ$4</c:f>
              <c:strCache>
                <c:ptCount val="1"/>
                <c:pt idx="0">
                  <c:v>Sum of registered</c:v>
                </c:pt>
              </c:strCache>
            </c:strRef>
          </c:tx>
          <c:spPr>
            <a:solidFill>
              <a:schemeClr val="accent2"/>
            </a:solidFill>
            <a:ln>
              <a:noFill/>
            </a:ln>
            <a:effectLst/>
            <a:sp3d/>
          </c:spPr>
          <c:cat>
            <c:strRef>
              <c:f>'pivot table'!$AX$5:$AX$7</c:f>
              <c:strCache>
                <c:ptCount val="2"/>
                <c:pt idx="0">
                  <c:v>Jan</c:v>
                </c:pt>
                <c:pt idx="1">
                  <c:v>Feb</c:v>
                </c:pt>
              </c:strCache>
            </c:strRef>
          </c:cat>
          <c:val>
            <c:numRef>
              <c:f>'pivot table'!$AZ$5:$AZ$7</c:f>
              <c:numCache>
                <c:formatCode>General</c:formatCode>
                <c:ptCount val="2"/>
                <c:pt idx="0">
                  <c:v>35116</c:v>
                </c:pt>
                <c:pt idx="1">
                  <c:v>18267</c:v>
                </c:pt>
              </c:numCache>
            </c:numRef>
          </c:val>
          <c:extLst>
            <c:ext xmlns:c16="http://schemas.microsoft.com/office/drawing/2014/chart" uri="{C3380CC4-5D6E-409C-BE32-E72D297353CC}">
              <c16:uniqueId val="{00000001-930C-4881-9130-BBE9A5EB933C}"/>
            </c:ext>
          </c:extLst>
        </c:ser>
        <c:ser>
          <c:idx val="2"/>
          <c:order val="2"/>
          <c:tx>
            <c:strRef>
              <c:f>'pivot table'!$BA$4</c:f>
              <c:strCache>
                <c:ptCount val="1"/>
                <c:pt idx="0">
                  <c:v>Sum of cnt</c:v>
                </c:pt>
              </c:strCache>
            </c:strRef>
          </c:tx>
          <c:spPr>
            <a:solidFill>
              <a:schemeClr val="accent3"/>
            </a:solidFill>
            <a:ln w="25400">
              <a:noFill/>
            </a:ln>
            <a:effectLst/>
            <a:sp3d/>
          </c:spPr>
          <c:cat>
            <c:strRef>
              <c:f>'pivot table'!$AX$5:$AX$7</c:f>
              <c:strCache>
                <c:ptCount val="2"/>
                <c:pt idx="0">
                  <c:v>Jan</c:v>
                </c:pt>
                <c:pt idx="1">
                  <c:v>Feb</c:v>
                </c:pt>
              </c:strCache>
            </c:strRef>
          </c:cat>
          <c:val>
            <c:numRef>
              <c:f>'pivot table'!$BA$5:$BA$7</c:f>
              <c:numCache>
                <c:formatCode>General</c:formatCode>
                <c:ptCount val="2"/>
                <c:pt idx="0">
                  <c:v>38189</c:v>
                </c:pt>
                <c:pt idx="1">
                  <c:v>20115</c:v>
                </c:pt>
              </c:numCache>
            </c:numRef>
          </c:val>
          <c:extLst>
            <c:ext xmlns:c16="http://schemas.microsoft.com/office/drawing/2014/chart" uri="{C3380CC4-5D6E-409C-BE32-E72D297353CC}">
              <c16:uniqueId val="{00000002-930C-4881-9130-BBE9A5EB933C}"/>
            </c:ext>
          </c:extLst>
        </c:ser>
        <c:dLbls>
          <c:showLegendKey val="0"/>
          <c:showVal val="0"/>
          <c:showCatName val="0"/>
          <c:showSerName val="0"/>
          <c:showPercent val="0"/>
          <c:showBubbleSize val="0"/>
        </c:dLbls>
        <c:axId val="1547354415"/>
        <c:axId val="1974302511"/>
        <c:axId val="1812918736"/>
      </c:area3DChart>
      <c:catAx>
        <c:axId val="154735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02511"/>
        <c:crosses val="autoZero"/>
        <c:auto val="1"/>
        <c:lblAlgn val="ctr"/>
        <c:lblOffset val="100"/>
        <c:noMultiLvlLbl val="0"/>
      </c:catAx>
      <c:valAx>
        <c:axId val="197430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354415"/>
        <c:crosses val="autoZero"/>
        <c:crossBetween val="midCat"/>
      </c:valAx>
      <c:serAx>
        <c:axId val="1812918736"/>
        <c:scaling>
          <c:orientation val="minMax"/>
        </c:scaling>
        <c:delete val="1"/>
        <c:axPos val="b"/>
        <c:majorTickMark val="out"/>
        <c:minorTickMark val="none"/>
        <c:tickLblPos val="nextTo"/>
        <c:crossAx val="1974302511"/>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4">
            <a:lumMod val="60000"/>
            <a:lumOff val="4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tx>
            <c:strRef>
              <c:f>Append1!$U$23</c:f>
              <c:strCache>
                <c:ptCount val="1"/>
                <c:pt idx="0">
                  <c:v>temp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Append1!$V$23:$AB$23</c:f>
              <c:numCache>
                <c:formatCode>General</c:formatCode>
                <c:ptCount val="7"/>
                <c:pt idx="0">
                  <c:v>1</c:v>
                </c:pt>
                <c:pt idx="1">
                  <c:v>0.93149800000000005</c:v>
                </c:pt>
                <c:pt idx="2">
                  <c:v>8.0769999999999995E-2</c:v>
                </c:pt>
                <c:pt idx="3">
                  <c:v>0.122625</c:v>
                </c:pt>
                <c:pt idx="4">
                  <c:v>0.470221</c:v>
                </c:pt>
                <c:pt idx="5">
                  <c:v>0.169045</c:v>
                </c:pt>
                <c:pt idx="6">
                  <c:v>0.229292</c:v>
                </c:pt>
              </c:numCache>
            </c:numRef>
          </c:val>
          <c:extLst>
            <c:ext xmlns:c16="http://schemas.microsoft.com/office/drawing/2014/chart" uri="{C3380CC4-5D6E-409C-BE32-E72D297353CC}">
              <c16:uniqueId val="{0000000E-EA24-4255-959F-3D5FE9ED5062}"/>
            </c:ext>
          </c:extLst>
        </c:ser>
        <c:ser>
          <c:idx val="1"/>
          <c:order val="1"/>
          <c:tx>
            <c:strRef>
              <c:f>Append1!$U$24</c:f>
              <c:strCache>
                <c:ptCount val="1"/>
                <c:pt idx="0">
                  <c:v>atemp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Append1!$V$24:$AB$24</c:f>
              <c:numCache>
                <c:formatCode>General</c:formatCode>
                <c:ptCount val="7"/>
                <c:pt idx="0">
                  <c:v>0.93149765399220308</c:v>
                </c:pt>
                <c:pt idx="1">
                  <c:v>1</c:v>
                </c:pt>
                <c:pt idx="2">
                  <c:v>0.21276999999999999</c:v>
                </c:pt>
                <c:pt idx="3">
                  <c:v>0.42471799999999998</c:v>
                </c:pt>
                <c:pt idx="4">
                  <c:v>0.137653</c:v>
                </c:pt>
                <c:pt idx="5">
                  <c:v>0.192994</c:v>
                </c:pt>
                <c:pt idx="6">
                  <c:v>-0.38555</c:v>
                </c:pt>
              </c:numCache>
            </c:numRef>
          </c:val>
          <c:extLst>
            <c:ext xmlns:c16="http://schemas.microsoft.com/office/drawing/2014/chart" uri="{C3380CC4-5D6E-409C-BE32-E72D297353CC}">
              <c16:uniqueId val="{0000001D-EA24-4255-959F-3D5FE9ED5062}"/>
            </c:ext>
          </c:extLst>
        </c:ser>
        <c:ser>
          <c:idx val="2"/>
          <c:order val="2"/>
          <c:tx>
            <c:strRef>
              <c:f>Append1!$U$25</c:f>
              <c:strCache>
                <c:ptCount val="1"/>
                <c:pt idx="0">
                  <c:v>hum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F-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9-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Append1!$V$25:$AB$25</c:f>
              <c:numCache>
                <c:formatCode>General</c:formatCode>
                <c:ptCount val="7"/>
                <c:pt idx="0">
                  <c:v>8.07201471628122E-2</c:v>
                </c:pt>
                <c:pt idx="1">
                  <c:v>0.19440862729790129</c:v>
                </c:pt>
                <c:pt idx="2">
                  <c:v>1</c:v>
                </c:pt>
                <c:pt idx="4">
                  <c:v>-0.25940999999999997</c:v>
                </c:pt>
                <c:pt idx="5">
                  <c:v>1.29392E-2</c:v>
                </c:pt>
                <c:pt idx="6">
                  <c:v>0.33770600000000001</c:v>
                </c:pt>
              </c:numCache>
            </c:numRef>
          </c:val>
          <c:extLst>
            <c:ext xmlns:c16="http://schemas.microsoft.com/office/drawing/2014/chart" uri="{C3380CC4-5D6E-409C-BE32-E72D297353CC}">
              <c16:uniqueId val="{0000002C-EA24-4255-959F-3D5FE9ED5062}"/>
            </c:ext>
          </c:extLst>
        </c:ser>
        <c:ser>
          <c:idx val="3"/>
          <c:order val="3"/>
          <c:tx>
            <c:strRef>
              <c:f>Append1!$U$26</c:f>
              <c:strCache>
                <c:ptCount val="1"/>
                <c:pt idx="0">
                  <c:v>windspeed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E-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0-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2-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4-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6-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8-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A-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Append1!$V$26:$AB$26</c:f>
              <c:numCache>
                <c:formatCode>General</c:formatCode>
                <c:ptCount val="7"/>
                <c:pt idx="0">
                  <c:v>0.12262532562998485</c:v>
                </c:pt>
                <c:pt idx="1">
                  <c:v>-0.21277078715801723</c:v>
                </c:pt>
                <c:pt idx="2">
                  <c:v>-0.38555034700358864</c:v>
                </c:pt>
                <c:pt idx="3">
                  <c:v>1</c:v>
                </c:pt>
                <c:pt idx="4">
                  <c:v>-0.22936999999999999</c:v>
                </c:pt>
                <c:pt idx="5">
                  <c:v>0.90059</c:v>
                </c:pt>
                <c:pt idx="6">
                  <c:v>0.46715099999999998</c:v>
                </c:pt>
              </c:numCache>
            </c:numRef>
          </c:val>
          <c:extLst>
            <c:ext xmlns:c16="http://schemas.microsoft.com/office/drawing/2014/chart" uri="{C3380CC4-5D6E-409C-BE32-E72D297353CC}">
              <c16:uniqueId val="{0000003B-EA24-4255-959F-3D5FE9ED5062}"/>
            </c:ext>
          </c:extLst>
        </c:ser>
        <c:ser>
          <c:idx val="4"/>
          <c:order val="4"/>
          <c:tx>
            <c:strRef>
              <c:f>Append1!$U$27</c:f>
              <c:strCache>
                <c:ptCount val="1"/>
                <c:pt idx="0">
                  <c:v>casual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D-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Append1!$V$27:$AB$27</c:f>
              <c:numCache>
                <c:formatCode>General</c:formatCode>
                <c:ptCount val="7"/>
                <c:pt idx="0">
                  <c:v>0.47022073160199324</c:v>
                </c:pt>
                <c:pt idx="1">
                  <c:v>0.42471808854997634</c:v>
                </c:pt>
                <c:pt idx="2">
                  <c:v>-0.2594074545428624</c:v>
                </c:pt>
                <c:pt idx="3">
                  <c:v>0.12939194234487605</c:v>
                </c:pt>
                <c:pt idx="4">
                  <c:v>1</c:v>
                </c:pt>
                <c:pt idx="5">
                  <c:v>0.10399700000000001</c:v>
                </c:pt>
                <c:pt idx="6">
                  <c:v>0.169045</c:v>
                </c:pt>
              </c:numCache>
            </c:numRef>
          </c:val>
          <c:extLst>
            <c:ext xmlns:c16="http://schemas.microsoft.com/office/drawing/2014/chart" uri="{C3380CC4-5D6E-409C-BE32-E72D297353CC}">
              <c16:uniqueId val="{0000004A-EA24-4255-959F-3D5FE9ED5062}"/>
            </c:ext>
          </c:extLst>
        </c:ser>
        <c:ser>
          <c:idx val="5"/>
          <c:order val="5"/>
          <c:tx>
            <c:strRef>
              <c:f>Append1!$U$28</c:f>
              <c:strCache>
                <c:ptCount val="1"/>
                <c:pt idx="0">
                  <c:v>registered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C-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E-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0-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2-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4-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6-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8-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Append1!$V$28:$AB$28</c:f>
              <c:numCache>
                <c:formatCode>General</c:formatCode>
                <c:ptCount val="7"/>
                <c:pt idx="0">
                  <c:v>0.16904504909761614</c:v>
                </c:pt>
                <c:pt idx="1">
                  <c:v>0.13765257022727309</c:v>
                </c:pt>
                <c:pt idx="2">
                  <c:v>-0.22937044088624536</c:v>
                </c:pt>
                <c:pt idx="3">
                  <c:v>9.0058728679306796E-2</c:v>
                </c:pt>
                <c:pt idx="4">
                  <c:v>0.33770561189314974</c:v>
                </c:pt>
                <c:pt idx="5">
                  <c:v>1</c:v>
                </c:pt>
                <c:pt idx="6">
                  <c:v>0.192994</c:v>
                </c:pt>
              </c:numCache>
            </c:numRef>
          </c:val>
          <c:extLst>
            <c:ext xmlns:c16="http://schemas.microsoft.com/office/drawing/2014/chart" uri="{C3380CC4-5D6E-409C-BE32-E72D297353CC}">
              <c16:uniqueId val="{00000059-EA24-4255-959F-3D5FE9ED5062}"/>
            </c:ext>
          </c:extLst>
        </c:ser>
        <c:ser>
          <c:idx val="6"/>
          <c:order val="6"/>
          <c:tx>
            <c:strRef>
              <c:f>Append1!$U$29</c:f>
              <c:strCache>
                <c:ptCount val="1"/>
                <c:pt idx="0">
                  <c:v>cnt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B-EA24-4255-959F-3D5FE9ED5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EA24-4255-959F-3D5FE9ED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EA24-4255-959F-3D5FE9ED5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EA24-4255-959F-3D5FE9ED5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EA24-4255-959F-3D5FE9ED506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5-EA24-4255-959F-3D5FE9ED506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7-EA24-4255-959F-3D5FE9ED5062}"/>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Append1!$V$29:$AB$29</c:f>
              <c:numCache>
                <c:formatCode>General</c:formatCode>
                <c:ptCount val="7"/>
                <c:pt idx="0">
                  <c:v>0.22929155386993369</c:v>
                </c:pt>
                <c:pt idx="1">
                  <c:v>0.19299386277830383</c:v>
                </c:pt>
                <c:pt idx="2">
                  <c:v>-0.25435329828790432</c:v>
                </c:pt>
                <c:pt idx="3">
                  <c:v>0.10399668008577614</c:v>
                </c:pt>
                <c:pt idx="4">
                  <c:v>0.46715111933058207</c:v>
                </c:pt>
                <c:pt idx="5">
                  <c:v>0.98999319275208175</c:v>
                </c:pt>
                <c:pt idx="6">
                  <c:v>1</c:v>
                </c:pt>
              </c:numCache>
            </c:numRef>
          </c:val>
          <c:extLst>
            <c:ext xmlns:c16="http://schemas.microsoft.com/office/drawing/2014/chart" uri="{C3380CC4-5D6E-409C-BE32-E72D297353CC}">
              <c16:uniqueId val="{00000068-EA24-4255-959F-3D5FE9ED50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[Book2.xlsx]pv!PivotTable9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pv!$B$3</c:f>
              <c:strCache>
                <c:ptCount val="1"/>
                <c:pt idx="0">
                  <c:v>Sum of cnt</c:v>
                </c:pt>
              </c:strCache>
            </c:strRef>
          </c:tx>
          <c:spPr>
            <a:ln w="28575" cap="rnd">
              <a:solidFill>
                <a:schemeClr val="accent1"/>
              </a:solidFill>
              <a:round/>
            </a:ln>
            <a:effectLst/>
          </c:spPr>
          <c:marker>
            <c:symbol val="none"/>
          </c:marker>
          <c:cat>
            <c:strRef>
              <c:f>pv!$A$4:$A$28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pv!$B$4:$B$28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953-4380-8F11-849F6FC4155F}"/>
            </c:ext>
          </c:extLst>
        </c:ser>
        <c:ser>
          <c:idx val="1"/>
          <c:order val="1"/>
          <c:tx>
            <c:strRef>
              <c:f>pv!$C$3</c:f>
              <c:strCache>
                <c:ptCount val="1"/>
                <c:pt idx="0">
                  <c:v>Sum of calculated field</c:v>
                </c:pt>
              </c:strCache>
            </c:strRef>
          </c:tx>
          <c:spPr>
            <a:ln w="28575" cap="rnd">
              <a:solidFill>
                <a:schemeClr val="accent2"/>
              </a:solidFill>
              <a:round/>
            </a:ln>
            <a:effectLst/>
          </c:spPr>
          <c:marker>
            <c:symbol val="none"/>
          </c:marker>
          <c:cat>
            <c:strRef>
              <c:f>pv!$A$4:$A$28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pv!$C$4:$C$28</c:f>
              <c:numCache>
                <c:formatCode>General</c:formatCode>
                <c:ptCount val="24"/>
                <c:pt idx="0">
                  <c:v>76.707317073170728</c:v>
                </c:pt>
                <c:pt idx="1">
                  <c:v>52.020202020202021</c:v>
                </c:pt>
                <c:pt idx="2">
                  <c:v>34.893048128342251</c:v>
                </c:pt>
                <c:pt idx="3">
                  <c:v>20.744680851063823</c:v>
                </c:pt>
                <c:pt idx="4">
                  <c:v>10.299003322259136</c:v>
                </c:pt>
                <c:pt idx="5">
                  <c:v>24.922600619195045</c:v>
                </c:pt>
                <c:pt idx="6">
                  <c:v>114.10256410256409</c:v>
                </c:pt>
                <c:pt idx="7">
                  <c:v>322.23796033994336</c:v>
                </c:pt>
                <c:pt idx="8">
                  <c:v>758.06916426512976</c:v>
                </c:pt>
                <c:pt idx="9">
                  <c:v>460.52631578947353</c:v>
                </c:pt>
                <c:pt idx="10">
                  <c:v>247.2087378640777</c:v>
                </c:pt>
                <c:pt idx="11">
                  <c:v>236.33333333333329</c:v>
                </c:pt>
                <c:pt idx="12">
                  <c:v>282.92929292929284</c:v>
                </c:pt>
                <c:pt idx="13">
                  <c:v>274.7600767754318</c:v>
                </c:pt>
                <c:pt idx="14">
                  <c:v>249.45255474452557</c:v>
                </c:pt>
                <c:pt idx="15">
                  <c:v>255.07246376811588</c:v>
                </c:pt>
                <c:pt idx="16">
                  <c:v>307.2450805008944</c:v>
                </c:pt>
                <c:pt idx="17">
                  <c:v>539.62616822429891</c:v>
                </c:pt>
                <c:pt idx="18">
                  <c:v>507.11422845691379</c:v>
                </c:pt>
                <c:pt idx="19">
                  <c:v>363.38912133891205</c:v>
                </c:pt>
                <c:pt idx="20">
                  <c:v>277.70419426048556</c:v>
                </c:pt>
                <c:pt idx="21">
                  <c:v>215.97701149425293</c:v>
                </c:pt>
                <c:pt idx="22">
                  <c:v>166.46919431279622</c:v>
                </c:pt>
                <c:pt idx="23">
                  <c:v>117.18377088305488</c:v>
                </c:pt>
              </c:numCache>
            </c:numRef>
          </c:val>
          <c:smooth val="0"/>
          <c:extLst>
            <c:ext xmlns:c16="http://schemas.microsoft.com/office/drawing/2014/chart" uri="{C3380CC4-5D6E-409C-BE32-E72D297353CC}">
              <c16:uniqueId val="{00000001-A953-4380-8F11-849F6FC4155F}"/>
            </c:ext>
          </c:extLst>
        </c:ser>
        <c:dLbls>
          <c:showLegendKey val="0"/>
          <c:showVal val="0"/>
          <c:showCatName val="0"/>
          <c:showSerName val="0"/>
          <c:showPercent val="0"/>
          <c:showBubbleSize val="0"/>
        </c:dLbls>
        <c:smooth val="0"/>
        <c:axId val="1634548768"/>
        <c:axId val="2093807056"/>
      </c:lineChart>
      <c:catAx>
        <c:axId val="163454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07056"/>
        <c:crosses val="autoZero"/>
        <c:auto val="1"/>
        <c:lblAlgn val="ctr"/>
        <c:lblOffset val="100"/>
        <c:noMultiLvlLbl val="0"/>
      </c:catAx>
      <c:valAx>
        <c:axId val="2093807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4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DESCRIPTIVE</a:t>
            </a:r>
            <a:r>
              <a:rPr lang="en-IN" baseline="0"/>
              <a:t> STATISTICS</a:t>
            </a:r>
            <a:endParaRPr lang="en-IN"/>
          </a:p>
        </c:rich>
      </c:tx>
      <c:layout>
        <c:manualLayout>
          <c:xMode val="edge"/>
          <c:yMode val="edge"/>
          <c:x val="0.2906111111111111"/>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ubbleChart>
        <c:varyColors val="0"/>
        <c:ser>
          <c:idx val="0"/>
          <c:order val="0"/>
          <c:spPr>
            <a:solidFill>
              <a:schemeClr val="accent1">
                <a:alpha val="75000"/>
              </a:schemeClr>
            </a:solidFill>
            <a:ln>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Append1!$U$5:$AH$5</c:f>
              <c:numCache>
                <c:formatCode>General</c:formatCode>
                <c:ptCount val="14"/>
              </c:numCache>
            </c:numRef>
          </c:yVal>
          <c:bubbleSize>
            <c:numRef>
              <c:f>Append1!$U$6:$AH$6</c:f>
              <c:numCache>
                <c:formatCode>General</c:formatCode>
                <c:ptCount val="14"/>
                <c:pt idx="0">
                  <c:v>0</c:v>
                </c:pt>
                <c:pt idx="1">
                  <c:v>0.20589999999999961</c:v>
                </c:pt>
                <c:pt idx="2">
                  <c:v>0</c:v>
                </c:pt>
                <c:pt idx="3">
                  <c:v>0.21195783619818054</c:v>
                </c:pt>
                <c:pt idx="4">
                  <c:v>0</c:v>
                </c:pt>
                <c:pt idx="5">
                  <c:v>0.58248000000000033</c:v>
                </c:pt>
                <c:pt idx="6">
                  <c:v>0</c:v>
                </c:pt>
                <c:pt idx="7">
                  <c:v>0.19493129999999903</c:v>
                </c:pt>
                <c:pt idx="8">
                  <c:v>0</c:v>
                </c:pt>
                <c:pt idx="9">
                  <c:v>4.9210000000000003</c:v>
                </c:pt>
                <c:pt idx="10">
                  <c:v>0</c:v>
                </c:pt>
                <c:pt idx="11">
                  <c:v>53.383000000000003</c:v>
                </c:pt>
                <c:pt idx="12">
                  <c:v>0</c:v>
                </c:pt>
                <c:pt idx="13">
                  <c:v>58.304000000000002</c:v>
                </c:pt>
              </c:numCache>
            </c:numRef>
          </c:bubbleSize>
          <c:bubble3D val="1"/>
          <c:extLst>
            <c:ext xmlns:c16="http://schemas.microsoft.com/office/drawing/2014/chart" uri="{C3380CC4-5D6E-409C-BE32-E72D297353CC}">
              <c16:uniqueId val="{00000000-C523-489F-9E0D-FF3D31EE88C3}"/>
            </c:ext>
          </c:extLst>
        </c:ser>
        <c:ser>
          <c:idx val="1"/>
          <c:order val="1"/>
          <c:spPr>
            <a:solidFill>
              <a:schemeClr val="accent2">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Append1!$U$7:$AH$7</c:f>
              <c:numCache>
                <c:formatCode>General</c:formatCode>
                <c:ptCount val="14"/>
                <c:pt idx="0">
                  <c:v>0</c:v>
                </c:pt>
                <c:pt idx="1">
                  <c:v>2.4974842196553806E-3</c:v>
                </c:pt>
                <c:pt idx="2">
                  <c:v>0</c:v>
                </c:pt>
                <c:pt idx="3">
                  <c:v>2.4390101592374779E-3</c:v>
                </c:pt>
                <c:pt idx="4">
                  <c:v>0</c:v>
                </c:pt>
                <c:pt idx="5">
                  <c:v>5.9443574072378961E-3</c:v>
                </c:pt>
                <c:pt idx="6">
                  <c:v>0</c:v>
                </c:pt>
                <c:pt idx="7">
                  <c:v>4.0833247472252168E-3</c:v>
                </c:pt>
                <c:pt idx="8">
                  <c:v>0</c:v>
                </c:pt>
                <c:pt idx="9">
                  <c:v>0.24172130271903672</c:v>
                </c:pt>
                <c:pt idx="10">
                  <c:v>0</c:v>
                </c:pt>
                <c:pt idx="11">
                  <c:v>1.51454024150669</c:v>
                </c:pt>
                <c:pt idx="12">
                  <c:v>0</c:v>
                </c:pt>
                <c:pt idx="13">
                  <c:v>1.612304906371965</c:v>
                </c:pt>
              </c:numCache>
            </c:numRef>
          </c:yVal>
          <c:bubbleSize>
            <c:numRef>
              <c:f>Append1!$U$8:$AH$8</c:f>
              <c:numCache>
                <c:formatCode>General</c:formatCode>
                <c:ptCount val="14"/>
                <c:pt idx="0">
                  <c:v>0</c:v>
                </c:pt>
                <c:pt idx="1">
                  <c:v>0.2</c:v>
                </c:pt>
                <c:pt idx="2">
                  <c:v>0</c:v>
                </c:pt>
                <c:pt idx="3">
                  <c:v>0.21210000000000001</c:v>
                </c:pt>
                <c:pt idx="4">
                  <c:v>0</c:v>
                </c:pt>
                <c:pt idx="5">
                  <c:v>0.55000000000000004</c:v>
                </c:pt>
                <c:pt idx="6">
                  <c:v>0</c:v>
                </c:pt>
                <c:pt idx="7">
                  <c:v>0.16420000000000001</c:v>
                </c:pt>
                <c:pt idx="8">
                  <c:v>0</c:v>
                </c:pt>
                <c:pt idx="9">
                  <c:v>3</c:v>
                </c:pt>
                <c:pt idx="10">
                  <c:v>0</c:v>
                </c:pt>
                <c:pt idx="11">
                  <c:v>46</c:v>
                </c:pt>
                <c:pt idx="12">
                  <c:v>0</c:v>
                </c:pt>
                <c:pt idx="13">
                  <c:v>49</c:v>
                </c:pt>
              </c:numCache>
            </c:numRef>
          </c:bubbleSize>
          <c:bubble3D val="1"/>
          <c:extLst>
            <c:ext xmlns:c16="http://schemas.microsoft.com/office/drawing/2014/chart" uri="{C3380CC4-5D6E-409C-BE32-E72D297353CC}">
              <c16:uniqueId val="{00000001-C523-489F-9E0D-FF3D31EE88C3}"/>
            </c:ext>
          </c:extLst>
        </c:ser>
        <c:ser>
          <c:idx val="2"/>
          <c:order val="2"/>
          <c:spPr>
            <a:solidFill>
              <a:schemeClr val="accent3">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Append1!$U$9:$AH$9</c:f>
              <c:numCache>
                <c:formatCode>General</c:formatCode>
                <c:ptCount val="14"/>
                <c:pt idx="0">
                  <c:v>0</c:v>
                </c:pt>
                <c:pt idx="1">
                  <c:v>0.22</c:v>
                </c:pt>
                <c:pt idx="2">
                  <c:v>0</c:v>
                </c:pt>
                <c:pt idx="3">
                  <c:v>0.2273</c:v>
                </c:pt>
                <c:pt idx="4">
                  <c:v>0</c:v>
                </c:pt>
                <c:pt idx="5">
                  <c:v>0.93</c:v>
                </c:pt>
                <c:pt idx="6">
                  <c:v>0</c:v>
                </c:pt>
                <c:pt idx="7">
                  <c:v>0</c:v>
                </c:pt>
                <c:pt idx="8">
                  <c:v>0</c:v>
                </c:pt>
                <c:pt idx="9">
                  <c:v>0</c:v>
                </c:pt>
                <c:pt idx="10">
                  <c:v>0</c:v>
                </c:pt>
                <c:pt idx="11">
                  <c:v>1</c:v>
                </c:pt>
                <c:pt idx="12">
                  <c:v>0</c:v>
                </c:pt>
                <c:pt idx="13">
                  <c:v>1</c:v>
                </c:pt>
              </c:numCache>
            </c:numRef>
          </c:yVal>
          <c:bubbleSize>
            <c:numRef>
              <c:f>Append1!$U$10:$AH$10</c:f>
              <c:numCache>
                <c:formatCode>General</c:formatCode>
                <c:ptCount val="14"/>
                <c:pt idx="0">
                  <c:v>0</c:v>
                </c:pt>
                <c:pt idx="1">
                  <c:v>7.8977385544392681E-2</c:v>
                </c:pt>
                <c:pt idx="2">
                  <c:v>0</c:v>
                </c:pt>
                <c:pt idx="3">
                  <c:v>7.6702894865435994E-2</c:v>
                </c:pt>
                <c:pt idx="4">
                  <c:v>0</c:v>
                </c:pt>
                <c:pt idx="5">
                  <c:v>0.18797708632964827</c:v>
                </c:pt>
                <c:pt idx="6">
                  <c:v>0</c:v>
                </c:pt>
                <c:pt idx="7">
                  <c:v>0.12912606627362996</c:v>
                </c:pt>
                <c:pt idx="8">
                  <c:v>0</c:v>
                </c:pt>
                <c:pt idx="9">
                  <c:v>7.6438987557520797</c:v>
                </c:pt>
                <c:pt idx="10">
                  <c:v>0</c:v>
                </c:pt>
                <c:pt idx="11">
                  <c:v>47.893967711426278</c:v>
                </c:pt>
                <c:pt idx="12">
                  <c:v>0</c:v>
                </c:pt>
                <c:pt idx="13">
                  <c:v>50.985557867999354</c:v>
                </c:pt>
              </c:numCache>
            </c:numRef>
          </c:bubbleSize>
          <c:bubble3D val="1"/>
          <c:extLst>
            <c:ext xmlns:c16="http://schemas.microsoft.com/office/drawing/2014/chart" uri="{C3380CC4-5D6E-409C-BE32-E72D297353CC}">
              <c16:uniqueId val="{00000002-C523-489F-9E0D-FF3D31EE88C3}"/>
            </c:ext>
          </c:extLst>
        </c:ser>
        <c:ser>
          <c:idx val="3"/>
          <c:order val="3"/>
          <c:spPr>
            <a:solidFill>
              <a:schemeClr val="accent4">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Append1!$U$11:$AH$11</c:f>
              <c:numCache>
                <c:formatCode>General</c:formatCode>
                <c:ptCount val="14"/>
                <c:pt idx="0">
                  <c:v>0</c:v>
                </c:pt>
                <c:pt idx="1">
                  <c:v>6.2374274274276456E-3</c:v>
                </c:pt>
                <c:pt idx="2">
                  <c:v>0</c:v>
                </c:pt>
                <c:pt idx="3">
                  <c:v>5.8833340807381276E-3</c:v>
                </c:pt>
                <c:pt idx="4">
                  <c:v>0</c:v>
                </c:pt>
                <c:pt idx="5">
                  <c:v>3.5335384984984043E-2</c:v>
                </c:pt>
                <c:pt idx="6">
                  <c:v>0</c:v>
                </c:pt>
                <c:pt idx="7">
                  <c:v>1.6673540991301875E-2</c:v>
                </c:pt>
                <c:pt idx="8">
                  <c:v>0</c:v>
                </c:pt>
                <c:pt idx="9">
                  <c:v>58.429188188188185</c:v>
                </c:pt>
                <c:pt idx="10">
                  <c:v>0</c:v>
                </c:pt>
                <c:pt idx="11">
                  <c:v>2293.8321431431432</c:v>
                </c:pt>
                <c:pt idx="12">
                  <c:v>0</c:v>
                </c:pt>
                <c:pt idx="13">
                  <c:v>2599.527111111111</c:v>
                </c:pt>
              </c:numCache>
            </c:numRef>
          </c:yVal>
          <c:bubbleSize>
            <c:numRef>
              <c:f>Append1!$U$12:$AH$12</c:f>
              <c:numCache>
                <c:formatCode>General</c:formatCode>
                <c:ptCount val="14"/>
                <c:pt idx="0">
                  <c:v>0</c:v>
                </c:pt>
                <c:pt idx="1">
                  <c:v>0.77506113468998628</c:v>
                </c:pt>
                <c:pt idx="2">
                  <c:v>0</c:v>
                </c:pt>
                <c:pt idx="3">
                  <c:v>0.67083714691306051</c:v>
                </c:pt>
                <c:pt idx="4">
                  <c:v>0</c:v>
                </c:pt>
                <c:pt idx="5">
                  <c:v>-0.72312265429044098</c:v>
                </c:pt>
                <c:pt idx="6">
                  <c:v>0</c:v>
                </c:pt>
                <c:pt idx="7">
                  <c:v>-0.2098533612109148</c:v>
                </c:pt>
                <c:pt idx="8">
                  <c:v>0</c:v>
                </c:pt>
                <c:pt idx="9">
                  <c:v>15.097739783279556</c:v>
                </c:pt>
                <c:pt idx="10">
                  <c:v>0</c:v>
                </c:pt>
                <c:pt idx="11">
                  <c:v>1.6425062532387078</c:v>
                </c:pt>
                <c:pt idx="12">
                  <c:v>0</c:v>
                </c:pt>
                <c:pt idx="13">
                  <c:v>1.0266606324511431</c:v>
                </c:pt>
              </c:numCache>
            </c:numRef>
          </c:bubbleSize>
          <c:bubble3D val="1"/>
          <c:extLst>
            <c:ext xmlns:c16="http://schemas.microsoft.com/office/drawing/2014/chart" uri="{C3380CC4-5D6E-409C-BE32-E72D297353CC}">
              <c16:uniqueId val="{00000003-C523-489F-9E0D-FF3D31EE88C3}"/>
            </c:ext>
          </c:extLst>
        </c:ser>
        <c:ser>
          <c:idx val="4"/>
          <c:order val="4"/>
          <c:spPr>
            <a:solidFill>
              <a:schemeClr val="accent5">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Append1!$U$13:$AH$13</c:f>
              <c:numCache>
                <c:formatCode>General</c:formatCode>
                <c:ptCount val="14"/>
                <c:pt idx="0">
                  <c:v>0</c:v>
                </c:pt>
                <c:pt idx="1">
                  <c:v>0.54799688242036793</c:v>
                </c:pt>
                <c:pt idx="2">
                  <c:v>0</c:v>
                </c:pt>
                <c:pt idx="3">
                  <c:v>0.42856393921821945</c:v>
                </c:pt>
                <c:pt idx="4">
                  <c:v>0</c:v>
                </c:pt>
                <c:pt idx="5">
                  <c:v>0.43689346451282174</c:v>
                </c:pt>
                <c:pt idx="6">
                  <c:v>0</c:v>
                </c:pt>
                <c:pt idx="7">
                  <c:v>0.43367506246880855</c:v>
                </c:pt>
                <c:pt idx="8">
                  <c:v>0</c:v>
                </c:pt>
                <c:pt idx="9">
                  <c:v>3.4141050413066441</c:v>
                </c:pt>
                <c:pt idx="10">
                  <c:v>0</c:v>
                </c:pt>
                <c:pt idx="11">
                  <c:v>1.296723304637722</c:v>
                </c:pt>
                <c:pt idx="12">
                  <c:v>0</c:v>
                </c:pt>
                <c:pt idx="13">
                  <c:v>1.1377091237001229</c:v>
                </c:pt>
              </c:numCache>
            </c:numRef>
          </c:yVal>
          <c:bubbleSize>
            <c:numRef>
              <c:f>Append1!$U$14:$AH$14</c:f>
              <c:numCache>
                <c:formatCode>General</c:formatCode>
                <c:ptCount val="14"/>
                <c:pt idx="0">
                  <c:v>0</c:v>
                </c:pt>
                <c:pt idx="1">
                  <c:v>0.44</c:v>
                </c:pt>
                <c:pt idx="2">
                  <c:v>0</c:v>
                </c:pt>
                <c:pt idx="3">
                  <c:v>0.45450000000000002</c:v>
                </c:pt>
                <c:pt idx="4">
                  <c:v>0</c:v>
                </c:pt>
                <c:pt idx="5">
                  <c:v>0.79</c:v>
                </c:pt>
                <c:pt idx="6">
                  <c:v>0</c:v>
                </c:pt>
                <c:pt idx="7">
                  <c:v>0.58209999999999995</c:v>
                </c:pt>
                <c:pt idx="8">
                  <c:v>0</c:v>
                </c:pt>
                <c:pt idx="9">
                  <c:v>62</c:v>
                </c:pt>
                <c:pt idx="10">
                  <c:v>0</c:v>
                </c:pt>
                <c:pt idx="11">
                  <c:v>247</c:v>
                </c:pt>
                <c:pt idx="12">
                  <c:v>0</c:v>
                </c:pt>
                <c:pt idx="13">
                  <c:v>248</c:v>
                </c:pt>
              </c:numCache>
            </c:numRef>
          </c:bubbleSize>
          <c:bubble3D val="1"/>
          <c:extLst>
            <c:ext xmlns:c16="http://schemas.microsoft.com/office/drawing/2014/chart" uri="{C3380CC4-5D6E-409C-BE32-E72D297353CC}">
              <c16:uniqueId val="{00000004-C523-489F-9E0D-FF3D31EE88C3}"/>
            </c:ext>
          </c:extLst>
        </c:ser>
        <c:ser>
          <c:idx val="5"/>
          <c:order val="5"/>
          <c:spPr>
            <a:solidFill>
              <a:schemeClr val="accent6">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Append1!$U$15:$AH$15</c:f>
              <c:numCache>
                <c:formatCode>General</c:formatCode>
                <c:ptCount val="14"/>
                <c:pt idx="0">
                  <c:v>0</c:v>
                </c:pt>
                <c:pt idx="1">
                  <c:v>0.02</c:v>
                </c:pt>
                <c:pt idx="2">
                  <c:v>0</c:v>
                </c:pt>
                <c:pt idx="3">
                  <c:v>0</c:v>
                </c:pt>
                <c:pt idx="4">
                  <c:v>0</c:v>
                </c:pt>
                <c:pt idx="5">
                  <c:v>0.21</c:v>
                </c:pt>
                <c:pt idx="6">
                  <c:v>0</c:v>
                </c:pt>
                <c:pt idx="7">
                  <c:v>0</c:v>
                </c:pt>
                <c:pt idx="8">
                  <c:v>0</c:v>
                </c:pt>
                <c:pt idx="9">
                  <c:v>0</c:v>
                </c:pt>
                <c:pt idx="10">
                  <c:v>0</c:v>
                </c:pt>
                <c:pt idx="11">
                  <c:v>0</c:v>
                </c:pt>
                <c:pt idx="12">
                  <c:v>0</c:v>
                </c:pt>
                <c:pt idx="13">
                  <c:v>1</c:v>
                </c:pt>
              </c:numCache>
            </c:numRef>
          </c:yVal>
          <c:bubbleSize>
            <c:numRef>
              <c:f>Append1!$U$16:$AH$16</c:f>
              <c:numCache>
                <c:formatCode>General</c:formatCode>
                <c:ptCount val="14"/>
                <c:pt idx="0">
                  <c:v>0</c:v>
                </c:pt>
                <c:pt idx="1">
                  <c:v>0.46</c:v>
                </c:pt>
                <c:pt idx="2">
                  <c:v>0</c:v>
                </c:pt>
                <c:pt idx="3">
                  <c:v>0.45450000000000002</c:v>
                </c:pt>
                <c:pt idx="4">
                  <c:v>0</c:v>
                </c:pt>
                <c:pt idx="5">
                  <c:v>1</c:v>
                </c:pt>
                <c:pt idx="6">
                  <c:v>0</c:v>
                </c:pt>
                <c:pt idx="7">
                  <c:v>0.58209999999999995</c:v>
                </c:pt>
                <c:pt idx="8">
                  <c:v>0</c:v>
                </c:pt>
                <c:pt idx="9">
                  <c:v>62</c:v>
                </c:pt>
                <c:pt idx="10">
                  <c:v>0</c:v>
                </c:pt>
                <c:pt idx="11">
                  <c:v>247</c:v>
                </c:pt>
                <c:pt idx="12">
                  <c:v>0</c:v>
                </c:pt>
                <c:pt idx="13">
                  <c:v>249</c:v>
                </c:pt>
              </c:numCache>
            </c:numRef>
          </c:bubbleSize>
          <c:bubble3D val="1"/>
          <c:extLst>
            <c:ext xmlns:c16="http://schemas.microsoft.com/office/drawing/2014/chart" uri="{C3380CC4-5D6E-409C-BE32-E72D297353CC}">
              <c16:uniqueId val="{00000005-C523-489F-9E0D-FF3D31EE88C3}"/>
            </c:ext>
          </c:extLst>
        </c:ser>
        <c:ser>
          <c:idx val="6"/>
          <c:order val="6"/>
          <c:spPr>
            <a:solidFill>
              <a:schemeClr val="accent1">
                <a:lumMod val="60000"/>
                <a:alpha val="75000"/>
              </a:schemeClr>
            </a:solidFill>
            <a:ln w="25400">
              <a:noFill/>
            </a:ln>
            <a:effectLst/>
          </c:spPr>
          <c:invertIfNegative val="0"/>
          <c:xVal>
            <c:strRef>
              <c:f>Append1!$U$4:$AH$4</c:f>
              <c:strCache>
                <c:ptCount val="13"/>
                <c:pt idx="0">
                  <c:v>temp</c:v>
                </c:pt>
                <c:pt idx="2">
                  <c:v>atemp</c:v>
                </c:pt>
                <c:pt idx="4">
                  <c:v>hum</c:v>
                </c:pt>
                <c:pt idx="6">
                  <c:v>windspeed</c:v>
                </c:pt>
                <c:pt idx="8">
                  <c:v>casual</c:v>
                </c:pt>
                <c:pt idx="10">
                  <c:v>registered</c:v>
                </c:pt>
                <c:pt idx="12">
                  <c:v>cnt</c:v>
                </c:pt>
              </c:strCache>
            </c:strRef>
          </c:xVal>
          <c:yVal>
            <c:numRef>
              <c:f>Append1!$U$17:$AH$17</c:f>
              <c:numCache>
                <c:formatCode>General</c:formatCode>
                <c:ptCount val="14"/>
                <c:pt idx="0">
                  <c:v>0</c:v>
                </c:pt>
                <c:pt idx="1">
                  <c:v>205.89999999999961</c:v>
                </c:pt>
                <c:pt idx="2">
                  <c:v>0</c:v>
                </c:pt>
                <c:pt idx="3">
                  <c:v>209.62630000000055</c:v>
                </c:pt>
                <c:pt idx="4">
                  <c:v>0</c:v>
                </c:pt>
                <c:pt idx="5">
                  <c:v>582.48000000000036</c:v>
                </c:pt>
                <c:pt idx="6">
                  <c:v>0</c:v>
                </c:pt>
                <c:pt idx="7">
                  <c:v>194.93129999999903</c:v>
                </c:pt>
                <c:pt idx="8">
                  <c:v>0</c:v>
                </c:pt>
                <c:pt idx="9">
                  <c:v>4921</c:v>
                </c:pt>
                <c:pt idx="10">
                  <c:v>0</c:v>
                </c:pt>
                <c:pt idx="11">
                  <c:v>53383</c:v>
                </c:pt>
                <c:pt idx="12">
                  <c:v>0</c:v>
                </c:pt>
                <c:pt idx="13">
                  <c:v>58304</c:v>
                </c:pt>
              </c:numCache>
            </c:numRef>
          </c:yVal>
          <c:bubbleSize>
            <c:numRef>
              <c:f>Append1!$U$18:$AH$18</c:f>
              <c:numCache>
                <c:formatCode>General</c:formatCode>
                <c:ptCount val="14"/>
                <c:pt idx="0">
                  <c:v>0</c:v>
                </c:pt>
                <c:pt idx="1">
                  <c:v>1000</c:v>
                </c:pt>
                <c:pt idx="2">
                  <c:v>0</c:v>
                </c:pt>
                <c:pt idx="3">
                  <c:v>989</c:v>
                </c:pt>
                <c:pt idx="4">
                  <c:v>0</c:v>
                </c:pt>
                <c:pt idx="5">
                  <c:v>1000</c:v>
                </c:pt>
                <c:pt idx="6">
                  <c:v>0</c:v>
                </c:pt>
                <c:pt idx="7">
                  <c:v>1000</c:v>
                </c:pt>
                <c:pt idx="8">
                  <c:v>0</c:v>
                </c:pt>
                <c:pt idx="9">
                  <c:v>1000</c:v>
                </c:pt>
                <c:pt idx="10">
                  <c:v>0</c:v>
                </c:pt>
                <c:pt idx="11">
                  <c:v>1000</c:v>
                </c:pt>
                <c:pt idx="12">
                  <c:v>0</c:v>
                </c:pt>
                <c:pt idx="13">
                  <c:v>1000</c:v>
                </c:pt>
              </c:numCache>
            </c:numRef>
          </c:bubbleSize>
          <c:bubble3D val="1"/>
          <c:extLst>
            <c:ext xmlns:c16="http://schemas.microsoft.com/office/drawing/2014/chart" uri="{C3380CC4-5D6E-409C-BE32-E72D297353CC}">
              <c16:uniqueId val="{00000006-C523-489F-9E0D-FF3D31EE88C3}"/>
            </c:ext>
          </c:extLst>
        </c:ser>
        <c:dLbls>
          <c:showLegendKey val="0"/>
          <c:showVal val="0"/>
          <c:showCatName val="0"/>
          <c:showSerName val="0"/>
          <c:showPercent val="0"/>
          <c:showBubbleSize val="0"/>
        </c:dLbls>
        <c:bubbleScale val="100"/>
        <c:showNegBubbles val="0"/>
        <c:axId val="232463296"/>
        <c:axId val="258759696"/>
      </c:bubbleChart>
      <c:valAx>
        <c:axId val="2324632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59696"/>
        <c:crosses val="autoZero"/>
        <c:crossBetween val="midCat"/>
      </c:valAx>
      <c:valAx>
        <c:axId val="25875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632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t>
            </a:r>
            <a:r>
              <a:rPr lang="en-IN" baseline="0"/>
              <a:t>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doughnutChart>
        <c:varyColors val="1"/>
        <c:ser>
          <c:idx val="0"/>
          <c:order val="0"/>
          <c:tx>
            <c:strRef>
              <c:f>Append1!$U$23</c:f>
              <c:strCache>
                <c:ptCount val="1"/>
                <c:pt idx="0">
                  <c:v>temp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Append1!$V$23:$AB$23</c:f>
              <c:numCache>
                <c:formatCode>General</c:formatCode>
                <c:ptCount val="7"/>
                <c:pt idx="0">
                  <c:v>1</c:v>
                </c:pt>
                <c:pt idx="1">
                  <c:v>0.93149800000000005</c:v>
                </c:pt>
                <c:pt idx="2">
                  <c:v>8.0769999999999995E-2</c:v>
                </c:pt>
                <c:pt idx="3">
                  <c:v>0.122625</c:v>
                </c:pt>
                <c:pt idx="4">
                  <c:v>0.470221</c:v>
                </c:pt>
                <c:pt idx="5">
                  <c:v>0.169045</c:v>
                </c:pt>
                <c:pt idx="6">
                  <c:v>0.229292</c:v>
                </c:pt>
              </c:numCache>
            </c:numRef>
          </c:val>
          <c:extLst>
            <c:ext xmlns:c16="http://schemas.microsoft.com/office/drawing/2014/chart" uri="{C3380CC4-5D6E-409C-BE32-E72D297353CC}">
              <c16:uniqueId val="{00000000-C222-4F58-A1E7-6F7442A09E8C}"/>
            </c:ext>
          </c:extLst>
        </c:ser>
        <c:ser>
          <c:idx val="1"/>
          <c:order val="1"/>
          <c:tx>
            <c:strRef>
              <c:f>Append1!$U$24</c:f>
              <c:strCache>
                <c:ptCount val="1"/>
                <c:pt idx="0">
                  <c:v>atemp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Append1!$V$24:$AB$24</c:f>
              <c:numCache>
                <c:formatCode>General</c:formatCode>
                <c:ptCount val="7"/>
                <c:pt idx="0">
                  <c:v>0.93149765399220308</c:v>
                </c:pt>
                <c:pt idx="1">
                  <c:v>1</c:v>
                </c:pt>
                <c:pt idx="2">
                  <c:v>0.21276999999999999</c:v>
                </c:pt>
                <c:pt idx="3">
                  <c:v>0.42471799999999998</c:v>
                </c:pt>
                <c:pt idx="4">
                  <c:v>0.137653</c:v>
                </c:pt>
                <c:pt idx="5">
                  <c:v>0.192994</c:v>
                </c:pt>
                <c:pt idx="6">
                  <c:v>-0.38555</c:v>
                </c:pt>
              </c:numCache>
            </c:numRef>
          </c:val>
          <c:extLst>
            <c:ext xmlns:c16="http://schemas.microsoft.com/office/drawing/2014/chart" uri="{C3380CC4-5D6E-409C-BE32-E72D297353CC}">
              <c16:uniqueId val="{00000001-C222-4F58-A1E7-6F7442A09E8C}"/>
            </c:ext>
          </c:extLst>
        </c:ser>
        <c:ser>
          <c:idx val="2"/>
          <c:order val="2"/>
          <c:tx>
            <c:strRef>
              <c:f>Append1!$U$25</c:f>
              <c:strCache>
                <c:ptCount val="1"/>
                <c:pt idx="0">
                  <c:v>hum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3-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5-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7-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9-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Append1!$V$25:$AB$25</c:f>
              <c:numCache>
                <c:formatCode>General</c:formatCode>
                <c:ptCount val="7"/>
                <c:pt idx="0">
                  <c:v>8.07201471628122E-2</c:v>
                </c:pt>
                <c:pt idx="1">
                  <c:v>0.19440862729790129</c:v>
                </c:pt>
                <c:pt idx="2">
                  <c:v>1</c:v>
                </c:pt>
                <c:pt idx="4">
                  <c:v>-0.25940999999999997</c:v>
                </c:pt>
                <c:pt idx="5">
                  <c:v>1.29392E-2</c:v>
                </c:pt>
                <c:pt idx="6">
                  <c:v>0.33770600000000001</c:v>
                </c:pt>
              </c:numCache>
            </c:numRef>
          </c:val>
          <c:extLst>
            <c:ext xmlns:c16="http://schemas.microsoft.com/office/drawing/2014/chart" uri="{C3380CC4-5D6E-409C-BE32-E72D297353CC}">
              <c16:uniqueId val="{00000002-C222-4F58-A1E7-6F7442A09E8C}"/>
            </c:ext>
          </c:extLst>
        </c:ser>
        <c:ser>
          <c:idx val="3"/>
          <c:order val="3"/>
          <c:tx>
            <c:strRef>
              <c:f>Append1!$U$26</c:f>
              <c:strCache>
                <c:ptCount val="1"/>
                <c:pt idx="0">
                  <c:v>windspeed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Append1!$V$26:$AB$26</c:f>
              <c:numCache>
                <c:formatCode>General</c:formatCode>
                <c:ptCount val="7"/>
                <c:pt idx="0">
                  <c:v>0.12262532562998485</c:v>
                </c:pt>
                <c:pt idx="1">
                  <c:v>-0.21277078715801723</c:v>
                </c:pt>
                <c:pt idx="2">
                  <c:v>-0.38555034700358864</c:v>
                </c:pt>
                <c:pt idx="3">
                  <c:v>1</c:v>
                </c:pt>
                <c:pt idx="4">
                  <c:v>-0.22936999999999999</c:v>
                </c:pt>
                <c:pt idx="5">
                  <c:v>0.90059</c:v>
                </c:pt>
                <c:pt idx="6">
                  <c:v>0.46715099999999998</c:v>
                </c:pt>
              </c:numCache>
            </c:numRef>
          </c:val>
          <c:extLst>
            <c:ext xmlns:c16="http://schemas.microsoft.com/office/drawing/2014/chart" uri="{C3380CC4-5D6E-409C-BE32-E72D297353CC}">
              <c16:uniqueId val="{00000003-C222-4F58-A1E7-6F7442A09E8C}"/>
            </c:ext>
          </c:extLst>
        </c:ser>
        <c:ser>
          <c:idx val="4"/>
          <c:order val="4"/>
          <c:tx>
            <c:strRef>
              <c:f>Append1!$U$27</c:f>
              <c:strCache>
                <c:ptCount val="1"/>
                <c:pt idx="0">
                  <c:v>casual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9-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B-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D-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F-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1-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3-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5-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Append1!$V$27:$AB$27</c:f>
              <c:numCache>
                <c:formatCode>General</c:formatCode>
                <c:ptCount val="7"/>
                <c:pt idx="0">
                  <c:v>0.47022073160199324</c:v>
                </c:pt>
                <c:pt idx="1">
                  <c:v>0.42471808854997634</c:v>
                </c:pt>
                <c:pt idx="2">
                  <c:v>-0.2594074545428624</c:v>
                </c:pt>
                <c:pt idx="3">
                  <c:v>0.12939194234487605</c:v>
                </c:pt>
                <c:pt idx="4">
                  <c:v>1</c:v>
                </c:pt>
                <c:pt idx="5">
                  <c:v>0.10399700000000001</c:v>
                </c:pt>
                <c:pt idx="6">
                  <c:v>0.169045</c:v>
                </c:pt>
              </c:numCache>
            </c:numRef>
          </c:val>
          <c:extLst>
            <c:ext xmlns:c16="http://schemas.microsoft.com/office/drawing/2014/chart" uri="{C3380CC4-5D6E-409C-BE32-E72D297353CC}">
              <c16:uniqueId val="{00000004-C222-4F58-A1E7-6F7442A09E8C}"/>
            </c:ext>
          </c:extLst>
        </c:ser>
        <c:ser>
          <c:idx val="5"/>
          <c:order val="5"/>
          <c:tx>
            <c:strRef>
              <c:f>Append1!$U$28</c:f>
              <c:strCache>
                <c:ptCount val="1"/>
                <c:pt idx="0">
                  <c:v>registered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7-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9-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B-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D-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F-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1-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3-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Append1!$V$28:$AB$28</c:f>
              <c:numCache>
                <c:formatCode>General</c:formatCode>
                <c:ptCount val="7"/>
                <c:pt idx="0">
                  <c:v>0.16904504909761614</c:v>
                </c:pt>
                <c:pt idx="1">
                  <c:v>0.13765257022727309</c:v>
                </c:pt>
                <c:pt idx="2">
                  <c:v>-0.22937044088624536</c:v>
                </c:pt>
                <c:pt idx="3">
                  <c:v>9.0058728679306796E-2</c:v>
                </c:pt>
                <c:pt idx="4">
                  <c:v>0.33770561189314974</c:v>
                </c:pt>
                <c:pt idx="5">
                  <c:v>1</c:v>
                </c:pt>
                <c:pt idx="6">
                  <c:v>0.192994</c:v>
                </c:pt>
              </c:numCache>
            </c:numRef>
          </c:val>
          <c:extLst>
            <c:ext xmlns:c16="http://schemas.microsoft.com/office/drawing/2014/chart" uri="{C3380CC4-5D6E-409C-BE32-E72D297353CC}">
              <c16:uniqueId val="{00000005-C222-4F58-A1E7-6F7442A09E8C}"/>
            </c:ext>
          </c:extLst>
        </c:ser>
        <c:ser>
          <c:idx val="6"/>
          <c:order val="6"/>
          <c:tx>
            <c:strRef>
              <c:f>Append1!$U$29</c:f>
              <c:strCache>
                <c:ptCount val="1"/>
                <c:pt idx="0">
                  <c:v>cnt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55-D455-4B4F-BE26-2F69BDFE4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7-D455-4B4F-BE26-2F69BDFE4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9-D455-4B4F-BE26-2F69BDFE4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B-D455-4B4F-BE26-2F69BDFE4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D-D455-4B4F-BE26-2F69BDFE4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F-D455-4B4F-BE26-2F69BDFE46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1-D455-4B4F-BE26-2F69BDFE462D}"/>
              </c:ext>
            </c:extLst>
          </c:dPt>
          <c:cat>
            <c:strRef>
              <c:f>Append1!$V$22:$AB$22</c:f>
              <c:strCache>
                <c:ptCount val="7"/>
                <c:pt idx="0">
                  <c:v>temp</c:v>
                </c:pt>
                <c:pt idx="1">
                  <c:v>atemp</c:v>
                </c:pt>
                <c:pt idx="2">
                  <c:v>hum</c:v>
                </c:pt>
                <c:pt idx="3">
                  <c:v>windspeed</c:v>
                </c:pt>
                <c:pt idx="4">
                  <c:v>casual</c:v>
                </c:pt>
                <c:pt idx="5">
                  <c:v>registered</c:v>
                </c:pt>
                <c:pt idx="6">
                  <c:v>cnt</c:v>
                </c:pt>
              </c:strCache>
            </c:strRef>
          </c:cat>
          <c:val>
            <c:numRef>
              <c:f>Append1!$V$29:$AB$29</c:f>
              <c:numCache>
                <c:formatCode>General</c:formatCode>
                <c:ptCount val="7"/>
                <c:pt idx="0">
                  <c:v>0.22929155386993369</c:v>
                </c:pt>
                <c:pt idx="1">
                  <c:v>0.19299386277830383</c:v>
                </c:pt>
                <c:pt idx="2">
                  <c:v>-0.25435329828790432</c:v>
                </c:pt>
                <c:pt idx="3">
                  <c:v>0.10399668008577614</c:v>
                </c:pt>
                <c:pt idx="4">
                  <c:v>0.46715111933058207</c:v>
                </c:pt>
                <c:pt idx="5">
                  <c:v>0.98999319275208175</c:v>
                </c:pt>
                <c:pt idx="6">
                  <c:v>1</c:v>
                </c:pt>
              </c:numCache>
            </c:numRef>
          </c:val>
          <c:extLst>
            <c:ext xmlns:c16="http://schemas.microsoft.com/office/drawing/2014/chart" uri="{C3380CC4-5D6E-409C-BE32-E72D297353CC}">
              <c16:uniqueId val="{00000006-C222-4F58-A1E7-6F7442A09E8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5</xdr:col>
      <xdr:colOff>182880</xdr:colOff>
      <xdr:row>1</xdr:row>
      <xdr:rowOff>22860</xdr:rowOff>
    </xdr:from>
    <xdr:to>
      <xdr:col>17</xdr:col>
      <xdr:colOff>443865</xdr:colOff>
      <xdr:row>21</xdr:row>
      <xdr:rowOff>74295</xdr:rowOff>
    </xdr:to>
    <xdr:graphicFrame macro="">
      <xdr:nvGraphicFramePr>
        <xdr:cNvPr id="2" name="Chart 1">
          <a:extLst>
            <a:ext uri="{FF2B5EF4-FFF2-40B4-BE49-F238E27FC236}">
              <a16:creationId xmlns:a16="http://schemas.microsoft.com/office/drawing/2014/main" id="{53EF3113-0B11-9AF3-A342-A70932228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495300</xdr:colOff>
      <xdr:row>24</xdr:row>
      <xdr:rowOff>152400</xdr:rowOff>
    </xdr:from>
    <xdr:to>
      <xdr:col>11</xdr:col>
      <xdr:colOff>495300</xdr:colOff>
      <xdr:row>38</xdr:row>
      <xdr:rowOff>173355</xdr:rowOff>
    </xdr:to>
    <mc:AlternateContent xmlns:mc="http://schemas.openxmlformats.org/markup-compatibility/2006" xmlns:sle15="http://schemas.microsoft.com/office/drawing/2012/slicer">
      <mc:Choice Requires="sle15">
        <xdr:graphicFrame macro="">
          <xdr:nvGraphicFramePr>
            <xdr:cNvPr id="3" name="Lower Confidence Bound(cnt)">
              <a:extLst>
                <a:ext uri="{FF2B5EF4-FFF2-40B4-BE49-F238E27FC236}">
                  <a16:creationId xmlns:a16="http://schemas.microsoft.com/office/drawing/2014/main" id="{BD0C73FD-6C59-27D3-BDA6-F62C77E39448}"/>
                </a:ext>
              </a:extLst>
            </xdr:cNvPr>
            <xdr:cNvGraphicFramePr/>
          </xdr:nvGraphicFramePr>
          <xdr:xfrm>
            <a:off x="0" y="0"/>
            <a:ext cx="0" cy="0"/>
          </xdr:xfrm>
          <a:graphic>
            <a:graphicData uri="http://schemas.microsoft.com/office/drawing/2010/slicer">
              <sle:slicer xmlns:sle="http://schemas.microsoft.com/office/drawing/2010/slicer" name="Lower Confidence Bound(cnt)"/>
            </a:graphicData>
          </a:graphic>
        </xdr:graphicFrame>
      </mc:Choice>
      <mc:Fallback xmlns="">
        <xdr:sp macro="" textlink="">
          <xdr:nvSpPr>
            <xdr:cNvPr id="0" name=""/>
            <xdr:cNvSpPr>
              <a:spLocks noTextEdit="1"/>
            </xdr:cNvSpPr>
          </xdr:nvSpPr>
          <xdr:spPr>
            <a:xfrm>
              <a:off x="8351520" y="4541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106680</xdr:colOff>
      <xdr:row>30</xdr:row>
      <xdr:rowOff>121920</xdr:rowOff>
    </xdr:from>
    <xdr:to>
      <xdr:col>11</xdr:col>
      <xdr:colOff>106680</xdr:colOff>
      <xdr:row>43</xdr:row>
      <xdr:rowOff>135255</xdr:rowOff>
    </xdr:to>
    <mc:AlternateContent xmlns:mc="http://schemas.openxmlformats.org/markup-compatibility/2006" xmlns:sle15="http://schemas.microsoft.com/office/drawing/2012/slicer">
      <mc:Choice Requires="sle15">
        <xdr:graphicFrame macro="">
          <xdr:nvGraphicFramePr>
            <xdr:cNvPr id="4" name="Upper Confidence Bound(cnt)">
              <a:extLst>
                <a:ext uri="{FF2B5EF4-FFF2-40B4-BE49-F238E27FC236}">
                  <a16:creationId xmlns:a16="http://schemas.microsoft.com/office/drawing/2014/main" id="{6130FD77-A400-30B6-C7A9-E6AE9B04663E}"/>
                </a:ext>
              </a:extLst>
            </xdr:cNvPr>
            <xdr:cNvGraphicFramePr/>
          </xdr:nvGraphicFramePr>
          <xdr:xfrm>
            <a:off x="0" y="0"/>
            <a:ext cx="0" cy="0"/>
          </xdr:xfrm>
          <a:graphic>
            <a:graphicData uri="http://schemas.microsoft.com/office/drawing/2010/slicer">
              <sle:slicer xmlns:sle="http://schemas.microsoft.com/office/drawing/2010/slicer" name="Upper Confidence Bound(cnt)"/>
            </a:graphicData>
          </a:graphic>
        </xdr:graphicFrame>
      </mc:Choice>
      <mc:Fallback xmlns="">
        <xdr:sp macro="" textlink="">
          <xdr:nvSpPr>
            <xdr:cNvPr id="0" name=""/>
            <xdr:cNvSpPr>
              <a:spLocks noTextEdit="1"/>
            </xdr:cNvSpPr>
          </xdr:nvSpPr>
          <xdr:spPr>
            <a:xfrm>
              <a:off x="7962900" y="5608320"/>
              <a:ext cx="1828800" cy="23907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106680</xdr:colOff>
      <xdr:row>1</xdr:row>
      <xdr:rowOff>26670</xdr:rowOff>
    </xdr:from>
    <xdr:to>
      <xdr:col>9</xdr:col>
      <xdr:colOff>411480</xdr:colOff>
      <xdr:row>16</xdr:row>
      <xdr:rowOff>26670</xdr:rowOff>
    </xdr:to>
    <xdr:graphicFrame macro="">
      <xdr:nvGraphicFramePr>
        <xdr:cNvPr id="2" name="Chart 1">
          <a:extLst>
            <a:ext uri="{FF2B5EF4-FFF2-40B4-BE49-F238E27FC236}">
              <a16:creationId xmlns:a16="http://schemas.microsoft.com/office/drawing/2014/main" id="{216F8F16-252A-7153-FBB4-5BB1BA0B7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358140</xdr:colOff>
      <xdr:row>17</xdr:row>
      <xdr:rowOff>22860</xdr:rowOff>
    </xdr:from>
    <xdr:to>
      <xdr:col>6</xdr:col>
      <xdr:colOff>358140</xdr:colOff>
      <xdr:row>31</xdr:row>
      <xdr:rowOff>43815</xdr:rowOff>
    </xdr:to>
    <mc:AlternateContent xmlns:mc="http://schemas.openxmlformats.org/markup-compatibility/2006" xmlns:a14="http://schemas.microsoft.com/office/drawing/2010/main">
      <mc:Choice Requires="a14">
        <xdr:graphicFrame macro="">
          <xdr:nvGraphicFramePr>
            <xdr:cNvPr id="4" name="hr">
              <a:extLst>
                <a:ext uri="{FF2B5EF4-FFF2-40B4-BE49-F238E27FC236}">
                  <a16:creationId xmlns:a16="http://schemas.microsoft.com/office/drawing/2014/main" id="{A919FD97-9B10-7F35-7F6F-49EC4281BB95}"/>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2491740" y="3131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564211</xdr:colOff>
      <xdr:row>6</xdr:row>
      <xdr:rowOff>80506</xdr:rowOff>
    </xdr:from>
    <xdr:to>
      <xdr:col>14</xdr:col>
      <xdr:colOff>484698</xdr:colOff>
      <xdr:row>16</xdr:row>
      <xdr:rowOff>107011</xdr:rowOff>
    </xdr:to>
    <xdr:graphicFrame macro="">
      <xdr:nvGraphicFramePr>
        <xdr:cNvPr id="5" name="Chart 4">
          <a:extLst>
            <a:ext uri="{FF2B5EF4-FFF2-40B4-BE49-F238E27FC236}">
              <a16:creationId xmlns:a16="http://schemas.microsoft.com/office/drawing/2014/main" id="{DF88D256-4BAB-1413-3AF5-74CC74FF2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775252</xdr:colOff>
      <xdr:row>7</xdr:row>
      <xdr:rowOff>132523</xdr:rowOff>
    </xdr:from>
    <xdr:to>
      <xdr:col>21</xdr:col>
      <xdr:colOff>457200</xdr:colOff>
      <xdr:row>22</xdr:row>
      <xdr:rowOff>92766</xdr:rowOff>
    </xdr:to>
    <xdr:graphicFrame macro="">
      <xdr:nvGraphicFramePr>
        <xdr:cNvPr id="6" name="Chart 5">
          <a:extLst>
            <a:ext uri="{FF2B5EF4-FFF2-40B4-BE49-F238E27FC236}">
              <a16:creationId xmlns:a16="http://schemas.microsoft.com/office/drawing/2014/main" id="{F4361F7D-E501-C47B-373E-5ED53CFC3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78188</xdr:colOff>
      <xdr:row>2</xdr:row>
      <xdr:rowOff>10601</xdr:rowOff>
    </xdr:from>
    <xdr:to>
      <xdr:col>35</xdr:col>
      <xdr:colOff>496955</xdr:colOff>
      <xdr:row>16</xdr:row>
      <xdr:rowOff>153725</xdr:rowOff>
    </xdr:to>
    <xdr:graphicFrame macro="">
      <xdr:nvGraphicFramePr>
        <xdr:cNvPr id="7" name="Chart 6">
          <a:extLst>
            <a:ext uri="{FF2B5EF4-FFF2-40B4-BE49-F238E27FC236}">
              <a16:creationId xmlns:a16="http://schemas.microsoft.com/office/drawing/2014/main" id="{E97A7FF7-9C1B-1DCB-16A1-1B85614B6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213360</xdr:colOff>
      <xdr:row>7</xdr:row>
      <xdr:rowOff>57150</xdr:rowOff>
    </xdr:from>
    <xdr:to>
      <xdr:col>47</xdr:col>
      <xdr:colOff>373380</xdr:colOff>
      <xdr:row>22</xdr:row>
      <xdr:rowOff>57150</xdr:rowOff>
    </xdr:to>
    <xdr:graphicFrame macro="">
      <xdr:nvGraphicFramePr>
        <xdr:cNvPr id="8" name="Chart 7">
          <a:extLst>
            <a:ext uri="{FF2B5EF4-FFF2-40B4-BE49-F238E27FC236}">
              <a16:creationId xmlns:a16="http://schemas.microsoft.com/office/drawing/2014/main" id="{2FB261A0-8F15-AB23-EF3F-94A991E05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266700</xdr:colOff>
      <xdr:row>3</xdr:row>
      <xdr:rowOff>15240</xdr:rowOff>
    </xdr:from>
    <xdr:to>
      <xdr:col>59</xdr:col>
      <xdr:colOff>129540</xdr:colOff>
      <xdr:row>19</xdr:row>
      <xdr:rowOff>167640</xdr:rowOff>
    </xdr:to>
    <xdr:graphicFrame macro="">
      <xdr:nvGraphicFramePr>
        <xdr:cNvPr id="9" name="Chart 8">
          <a:extLst>
            <a:ext uri="{FF2B5EF4-FFF2-40B4-BE49-F238E27FC236}">
              <a16:creationId xmlns:a16="http://schemas.microsoft.com/office/drawing/2014/main" id="{E3A793F7-0024-1182-0E2E-D7FF563CB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198120</xdr:colOff>
      <xdr:row>16</xdr:row>
      <xdr:rowOff>68580</xdr:rowOff>
    </xdr:from>
    <xdr:to>
      <xdr:col>13</xdr:col>
      <xdr:colOff>449580</xdr:colOff>
      <xdr:row>24</xdr:row>
      <xdr:rowOff>45720</xdr:rowOff>
    </xdr:to>
    <mc:AlternateContent xmlns:mc="http://schemas.openxmlformats.org/markup-compatibility/2006" xmlns:a14="http://schemas.microsoft.com/office/drawing/2010/main">
      <mc:Choice Requires="a14">
        <xdr:graphicFrame macro="">
          <xdr:nvGraphicFramePr>
            <xdr:cNvPr id="3" name="cnt 1">
              <a:extLst>
                <a:ext uri="{FF2B5EF4-FFF2-40B4-BE49-F238E27FC236}">
                  <a16:creationId xmlns:a16="http://schemas.microsoft.com/office/drawing/2014/main" id="{07F13DA6-291C-36E8-2656-010ACB9F0A4C}"/>
                </a:ext>
              </a:extLst>
            </xdr:cNvPr>
            <xdr:cNvGraphicFramePr/>
          </xdr:nvGraphicFramePr>
          <xdr:xfrm>
            <a:off x="0" y="0"/>
            <a:ext cx="0" cy="0"/>
          </xdr:xfrm>
          <a:graphic>
            <a:graphicData uri="http://schemas.microsoft.com/office/drawing/2010/slicer">
              <sle:slicer xmlns:sle="http://schemas.microsoft.com/office/drawing/2010/slicer" name="cnt 1"/>
            </a:graphicData>
          </a:graphic>
        </xdr:graphicFrame>
      </mc:Choice>
      <mc:Fallback xmlns="">
        <xdr:sp macro="" textlink="">
          <xdr:nvSpPr>
            <xdr:cNvPr id="0" name=""/>
            <xdr:cNvSpPr>
              <a:spLocks noTextEdit="1"/>
            </xdr:cNvSpPr>
          </xdr:nvSpPr>
          <xdr:spPr>
            <a:xfrm>
              <a:off x="6591300" y="2994660"/>
              <a:ext cx="237744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327660</xdr:colOff>
      <xdr:row>22</xdr:row>
      <xdr:rowOff>91440</xdr:rowOff>
    </xdr:from>
    <xdr:to>
      <xdr:col>16</xdr:col>
      <xdr:colOff>838200</xdr:colOff>
      <xdr:row>32</xdr:row>
      <xdr:rowOff>152400</xdr:rowOff>
    </xdr:to>
    <mc:AlternateContent xmlns:mc="http://schemas.openxmlformats.org/markup-compatibility/2006" xmlns:a14="http://schemas.microsoft.com/office/drawing/2010/main">
      <mc:Choice Requires="a14">
        <xdr:graphicFrame macro="">
          <xdr:nvGraphicFramePr>
            <xdr:cNvPr id="10" name="registered">
              <a:extLst>
                <a:ext uri="{FF2B5EF4-FFF2-40B4-BE49-F238E27FC236}">
                  <a16:creationId xmlns:a16="http://schemas.microsoft.com/office/drawing/2014/main" id="{C1F4CDB4-C6E9-8F0C-263E-48B5779579DA}"/>
                </a:ext>
              </a:extLst>
            </xdr:cNvPr>
            <xdr:cNvGraphicFramePr/>
          </xdr:nvGraphicFramePr>
          <xdr:xfrm>
            <a:off x="0" y="0"/>
            <a:ext cx="0" cy="0"/>
          </xdr:xfrm>
          <a:graphic>
            <a:graphicData uri="http://schemas.microsoft.com/office/drawing/2010/slicer">
              <sle:slicer xmlns:sle="http://schemas.microsoft.com/office/drawing/2010/slicer" name="registered"/>
            </a:graphicData>
          </a:graphic>
        </xdr:graphicFrame>
      </mc:Choice>
      <mc:Fallback xmlns="">
        <xdr:sp macro="" textlink="">
          <xdr:nvSpPr>
            <xdr:cNvPr id="0" name=""/>
            <xdr:cNvSpPr>
              <a:spLocks noTextEdit="1"/>
            </xdr:cNvSpPr>
          </xdr:nvSpPr>
          <xdr:spPr>
            <a:xfrm>
              <a:off x="10066020" y="4114800"/>
              <a:ext cx="153924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83820</xdr:colOff>
      <xdr:row>21</xdr:row>
      <xdr:rowOff>7620</xdr:rowOff>
    </xdr:from>
    <xdr:to>
      <xdr:col>33</xdr:col>
      <xdr:colOff>83820</xdr:colOff>
      <xdr:row>36</xdr:row>
      <xdr:rowOff>106680</xdr:rowOff>
    </xdr:to>
    <mc:AlternateContent xmlns:mc="http://schemas.openxmlformats.org/markup-compatibility/2006" xmlns:a14="http://schemas.microsoft.com/office/drawing/2010/main">
      <mc:Choice Requires="a14">
        <xdr:graphicFrame macro="">
          <xdr:nvGraphicFramePr>
            <xdr:cNvPr id="11" name="dteday">
              <a:extLst>
                <a:ext uri="{FF2B5EF4-FFF2-40B4-BE49-F238E27FC236}">
                  <a16:creationId xmlns:a16="http://schemas.microsoft.com/office/drawing/2014/main" id="{91A20ECF-B657-E164-6F2F-0A579D759757}"/>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20246340" y="3848100"/>
              <a:ext cx="1828800" cy="2842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434340</xdr:colOff>
      <xdr:row>23</xdr:row>
      <xdr:rowOff>68580</xdr:rowOff>
    </xdr:from>
    <xdr:to>
      <xdr:col>45</xdr:col>
      <xdr:colOff>60960</xdr:colOff>
      <xdr:row>37</xdr:row>
      <xdr:rowOff>150495</xdr:rowOff>
    </xdr:to>
    <mc:AlternateContent xmlns:mc="http://schemas.openxmlformats.org/markup-compatibility/2006" xmlns:a14="http://schemas.microsoft.com/office/drawing/2010/main">
      <mc:Choice Requires="a14">
        <xdr:graphicFrame macro="">
          <xdr:nvGraphicFramePr>
            <xdr:cNvPr id="12" name="cnt 2">
              <a:extLst>
                <a:ext uri="{FF2B5EF4-FFF2-40B4-BE49-F238E27FC236}">
                  <a16:creationId xmlns:a16="http://schemas.microsoft.com/office/drawing/2014/main" id="{7AD5857B-06EE-73B8-2D45-F23A7A5E92E9}"/>
                </a:ext>
              </a:extLst>
            </xdr:cNvPr>
            <xdr:cNvGraphicFramePr/>
          </xdr:nvGraphicFramePr>
          <xdr:xfrm>
            <a:off x="0" y="0"/>
            <a:ext cx="0" cy="0"/>
          </xdr:xfrm>
          <a:graphic>
            <a:graphicData uri="http://schemas.microsoft.com/office/drawing/2010/slicer">
              <sle:slicer xmlns:sle="http://schemas.microsoft.com/office/drawing/2010/slicer" name="cnt 2"/>
            </a:graphicData>
          </a:graphic>
        </xdr:graphicFrame>
      </mc:Choice>
      <mc:Fallback xmlns="">
        <xdr:sp macro="" textlink="">
          <xdr:nvSpPr>
            <xdr:cNvPr id="0" name=""/>
            <xdr:cNvSpPr>
              <a:spLocks noTextEdit="1"/>
            </xdr:cNvSpPr>
          </xdr:nvSpPr>
          <xdr:spPr>
            <a:xfrm>
              <a:off x="27592020" y="4274820"/>
              <a:ext cx="2065020" cy="2642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381000</xdr:colOff>
      <xdr:row>10</xdr:row>
      <xdr:rowOff>137160</xdr:rowOff>
    </xdr:from>
    <xdr:to>
      <xdr:col>64</xdr:col>
      <xdr:colOff>137160</xdr:colOff>
      <xdr:row>24</xdr:row>
      <xdr:rowOff>158115</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36AD6F4F-00DB-4FF5-C18F-AEE96BE5D6F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0599360" y="1965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381000</xdr:colOff>
      <xdr:row>14</xdr:row>
      <xdr:rowOff>7621</xdr:rowOff>
    </xdr:from>
    <xdr:to>
      <xdr:col>52</xdr:col>
      <xdr:colOff>289560</xdr:colOff>
      <xdr:row>23</xdr:row>
      <xdr:rowOff>114301</xdr:rowOff>
    </xdr:to>
    <mc:AlternateContent xmlns:mc="http://schemas.openxmlformats.org/markup-compatibility/2006" xmlns:a14="http://schemas.microsoft.com/office/drawing/2010/main">
      <mc:Choice Requires="a14">
        <xdr:graphicFrame macro="">
          <xdr:nvGraphicFramePr>
            <xdr:cNvPr id="14" name="hour condition">
              <a:extLst>
                <a:ext uri="{FF2B5EF4-FFF2-40B4-BE49-F238E27FC236}">
                  <a16:creationId xmlns:a16="http://schemas.microsoft.com/office/drawing/2014/main" id="{031DD41A-9EB4-9F4A-6218-30C411B8C727}"/>
                </a:ext>
              </a:extLst>
            </xdr:cNvPr>
            <xdr:cNvGraphicFramePr/>
          </xdr:nvGraphicFramePr>
          <xdr:xfrm>
            <a:off x="0" y="0"/>
            <a:ext cx="0" cy="0"/>
          </xdr:xfrm>
          <a:graphic>
            <a:graphicData uri="http://schemas.microsoft.com/office/drawing/2010/slicer">
              <sle:slicer xmlns:sle="http://schemas.microsoft.com/office/drawing/2010/slicer" name="hour condition"/>
            </a:graphicData>
          </a:graphic>
        </xdr:graphicFrame>
      </mc:Choice>
      <mc:Fallback xmlns="">
        <xdr:sp macro="" textlink="">
          <xdr:nvSpPr>
            <xdr:cNvPr id="0" name=""/>
            <xdr:cNvSpPr>
              <a:spLocks noTextEdit="1"/>
            </xdr:cNvSpPr>
          </xdr:nvSpPr>
          <xdr:spPr>
            <a:xfrm>
              <a:off x="33139380" y="256794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99060</xdr:colOff>
      <xdr:row>18</xdr:row>
      <xdr:rowOff>99060</xdr:rowOff>
    </xdr:from>
    <xdr:to>
      <xdr:col>37</xdr:col>
      <xdr:colOff>571500</xdr:colOff>
      <xdr:row>26</xdr:row>
      <xdr:rowOff>7620</xdr:rowOff>
    </xdr:to>
    <mc:AlternateContent xmlns:mc="http://schemas.openxmlformats.org/markup-compatibility/2006" xmlns:tsle="http://schemas.microsoft.com/office/drawing/2012/timeslicer">
      <mc:Choice Requires="tsle">
        <xdr:graphicFrame macro="">
          <xdr:nvGraphicFramePr>
            <xdr:cNvPr id="15" name="dteday 2">
              <a:extLst>
                <a:ext uri="{FF2B5EF4-FFF2-40B4-BE49-F238E27FC236}">
                  <a16:creationId xmlns:a16="http://schemas.microsoft.com/office/drawing/2014/main" id="{1B0119C1-72E5-ED58-B20D-D0638635B6AD}"/>
                </a:ext>
              </a:extLst>
            </xdr:cNvPr>
            <xdr:cNvGraphicFramePr/>
          </xdr:nvGraphicFramePr>
          <xdr:xfrm>
            <a:off x="0" y="0"/>
            <a:ext cx="0" cy="0"/>
          </xdr:xfrm>
          <a:graphic>
            <a:graphicData uri="http://schemas.microsoft.com/office/drawing/2012/timeslicer">
              <tsle:timeslicer name="dteday 2"/>
            </a:graphicData>
          </a:graphic>
        </xdr:graphicFrame>
      </mc:Choice>
      <mc:Fallback xmlns="">
        <xdr:sp macro="" textlink="">
          <xdr:nvSpPr>
            <xdr:cNvPr id="0" name=""/>
            <xdr:cNvSpPr>
              <a:spLocks noTextEdit="1"/>
            </xdr:cNvSpPr>
          </xdr:nvSpPr>
          <xdr:spPr>
            <a:xfrm>
              <a:off x="22212300" y="3390900"/>
              <a:ext cx="29108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129540</xdr:colOff>
      <xdr:row>0</xdr:row>
      <xdr:rowOff>167641</xdr:rowOff>
    </xdr:from>
    <xdr:to>
      <xdr:col>25</xdr:col>
      <xdr:colOff>129540</xdr:colOff>
      <xdr:row>9</xdr:row>
      <xdr:rowOff>45721</xdr:rowOff>
    </xdr:to>
    <mc:AlternateContent xmlns:mc="http://schemas.openxmlformats.org/markup-compatibility/2006" xmlns:a14="http://schemas.microsoft.com/office/drawing/2010/main">
      <mc:Choice Requires="a14">
        <xdr:graphicFrame macro="">
          <xdr:nvGraphicFramePr>
            <xdr:cNvPr id="16" name="Custom">
              <a:extLst>
                <a:ext uri="{FF2B5EF4-FFF2-40B4-BE49-F238E27FC236}">
                  <a16:creationId xmlns:a16="http://schemas.microsoft.com/office/drawing/2014/main" id="{2617DCBF-61DE-3487-8E4C-62FCC0EBBC90}"/>
                </a:ext>
              </a:extLst>
            </xdr:cNvPr>
            <xdr:cNvGraphicFramePr/>
          </xdr:nvGraphicFramePr>
          <xdr:xfrm>
            <a:off x="0" y="0"/>
            <a:ext cx="0" cy="0"/>
          </xdr:xfrm>
          <a:graphic>
            <a:graphicData uri="http://schemas.microsoft.com/office/drawing/2010/slicer">
              <sle:slicer xmlns:sle="http://schemas.microsoft.com/office/drawing/2010/slicer" name="Custom"/>
            </a:graphicData>
          </a:graphic>
        </xdr:graphicFrame>
      </mc:Choice>
      <mc:Fallback xmlns="">
        <xdr:sp macro="" textlink="">
          <xdr:nvSpPr>
            <xdr:cNvPr id="0" name=""/>
            <xdr:cNvSpPr>
              <a:spLocks noTextEdit="1"/>
            </xdr:cNvSpPr>
          </xdr:nvSpPr>
          <xdr:spPr>
            <a:xfrm>
              <a:off x="15308580" y="16764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548376</xdr:colOff>
      <xdr:row>0</xdr:row>
      <xdr:rowOff>16565</xdr:rowOff>
    </xdr:from>
    <xdr:to>
      <xdr:col>27</xdr:col>
      <xdr:colOff>480317</xdr:colOff>
      <xdr:row>122</xdr:row>
      <xdr:rowOff>178491</xdr:rowOff>
    </xdr:to>
    <xdr:sp macro="" textlink="">
      <xdr:nvSpPr>
        <xdr:cNvPr id="2" name="Rectangle 1">
          <a:extLst>
            <a:ext uri="{FF2B5EF4-FFF2-40B4-BE49-F238E27FC236}">
              <a16:creationId xmlns:a16="http://schemas.microsoft.com/office/drawing/2014/main" id="{02565AB6-5203-CD3C-A6E8-345B37E1A123}"/>
            </a:ext>
          </a:extLst>
        </xdr:cNvPr>
        <xdr:cNvSpPr/>
      </xdr:nvSpPr>
      <xdr:spPr>
        <a:xfrm>
          <a:off x="548376" y="16565"/>
          <a:ext cx="16480593" cy="22392448"/>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92595</xdr:colOff>
      <xdr:row>0</xdr:row>
      <xdr:rowOff>33603</xdr:rowOff>
    </xdr:from>
    <xdr:to>
      <xdr:col>22</xdr:col>
      <xdr:colOff>119951</xdr:colOff>
      <xdr:row>4</xdr:row>
      <xdr:rowOff>67194</xdr:rowOff>
    </xdr:to>
    <xdr:sp macro="" textlink="">
      <xdr:nvSpPr>
        <xdr:cNvPr id="4" name="Rectangle: Rounded Corners 3">
          <a:extLst>
            <a:ext uri="{FF2B5EF4-FFF2-40B4-BE49-F238E27FC236}">
              <a16:creationId xmlns:a16="http://schemas.microsoft.com/office/drawing/2014/main" id="{5F8EA361-801D-49A0-8B18-D9BD61CF32CB}"/>
            </a:ext>
          </a:extLst>
        </xdr:cNvPr>
        <xdr:cNvSpPr/>
      </xdr:nvSpPr>
      <xdr:spPr>
        <a:xfrm>
          <a:off x="704200" y="33603"/>
          <a:ext cx="12871067" cy="75548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a:latin typeface="Arial Black" panose="020B0A04020102020204" pitchFamily="34" charset="0"/>
            </a:rPr>
            <a:t>BIKE</a:t>
          </a:r>
          <a:r>
            <a:rPr lang="en-IN" sz="3600" b="1" i="1" baseline="0">
              <a:latin typeface="Arial Black" panose="020B0A04020102020204" pitchFamily="34" charset="0"/>
            </a:rPr>
            <a:t> SHARING BY  DEMAND REPORTS </a:t>
          </a:r>
          <a:endParaRPr lang="en-IN" sz="3600" b="1" i="1">
            <a:latin typeface="Arial Black" panose="020B0A04020102020204" pitchFamily="34" charset="0"/>
          </a:endParaRPr>
        </a:p>
      </xdr:txBody>
    </xdr:sp>
    <xdr:clientData/>
  </xdr:twoCellAnchor>
  <xdr:twoCellAnchor>
    <xdr:from>
      <xdr:col>1</xdr:col>
      <xdr:colOff>78206</xdr:colOff>
      <xdr:row>5</xdr:row>
      <xdr:rowOff>149025</xdr:rowOff>
    </xdr:from>
    <xdr:to>
      <xdr:col>5</xdr:col>
      <xdr:colOff>116908</xdr:colOff>
      <xdr:row>12</xdr:row>
      <xdr:rowOff>133951</xdr:rowOff>
    </xdr:to>
    <xdr:sp macro="" textlink="">
      <xdr:nvSpPr>
        <xdr:cNvPr id="5" name="Rectangle: Rounded Corners 4">
          <a:extLst>
            <a:ext uri="{FF2B5EF4-FFF2-40B4-BE49-F238E27FC236}">
              <a16:creationId xmlns:a16="http://schemas.microsoft.com/office/drawing/2014/main" id="{3EB02618-EF13-4A98-A0E6-0861A88F5B6E}"/>
            </a:ext>
          </a:extLst>
        </xdr:cNvPr>
        <xdr:cNvSpPr/>
      </xdr:nvSpPr>
      <xdr:spPr>
        <a:xfrm>
          <a:off x="689811" y="1051393"/>
          <a:ext cx="2485123" cy="12482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RENTALS</a:t>
          </a:r>
          <a:endParaRPr lang="en-IN" sz="1600" b="1"/>
        </a:p>
      </xdr:txBody>
    </xdr:sp>
    <xdr:clientData/>
  </xdr:twoCellAnchor>
  <xdr:twoCellAnchor>
    <xdr:from>
      <xdr:col>5</xdr:col>
      <xdr:colOff>160520</xdr:colOff>
      <xdr:row>5</xdr:row>
      <xdr:rowOff>138999</xdr:rowOff>
    </xdr:from>
    <xdr:to>
      <xdr:col>9</xdr:col>
      <xdr:colOff>199222</xdr:colOff>
      <xdr:row>12</xdr:row>
      <xdr:rowOff>123925</xdr:rowOff>
    </xdr:to>
    <xdr:sp macro="" textlink="">
      <xdr:nvSpPr>
        <xdr:cNvPr id="6" name="Rectangle: Rounded Corners 5">
          <a:extLst>
            <a:ext uri="{FF2B5EF4-FFF2-40B4-BE49-F238E27FC236}">
              <a16:creationId xmlns:a16="http://schemas.microsoft.com/office/drawing/2014/main" id="{7E5C3091-5FDA-4323-98D7-845E91B8C256}"/>
            </a:ext>
          </a:extLst>
        </xdr:cNvPr>
        <xdr:cNvSpPr/>
      </xdr:nvSpPr>
      <xdr:spPr>
        <a:xfrm>
          <a:off x="3218546" y="1041367"/>
          <a:ext cx="2485123" cy="12482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Causal</a:t>
          </a:r>
          <a:endParaRPr lang="en-IN" sz="1600" b="1"/>
        </a:p>
      </xdr:txBody>
    </xdr:sp>
    <xdr:clientData/>
  </xdr:twoCellAnchor>
  <xdr:twoCellAnchor>
    <xdr:from>
      <xdr:col>9</xdr:col>
      <xdr:colOff>262890</xdr:colOff>
      <xdr:row>5</xdr:row>
      <xdr:rowOff>98894</xdr:rowOff>
    </xdr:from>
    <xdr:to>
      <xdr:col>13</xdr:col>
      <xdr:colOff>301592</xdr:colOff>
      <xdr:row>12</xdr:row>
      <xdr:rowOff>83820</xdr:rowOff>
    </xdr:to>
    <xdr:sp macro="" textlink="">
      <xdr:nvSpPr>
        <xdr:cNvPr id="7" name="Rectangle: Rounded Corners 6">
          <a:extLst>
            <a:ext uri="{FF2B5EF4-FFF2-40B4-BE49-F238E27FC236}">
              <a16:creationId xmlns:a16="http://schemas.microsoft.com/office/drawing/2014/main" id="{22914F0B-AA1C-4D7B-A3F4-F594986DB180}"/>
            </a:ext>
          </a:extLst>
        </xdr:cNvPr>
        <xdr:cNvSpPr/>
      </xdr:nvSpPr>
      <xdr:spPr>
        <a:xfrm>
          <a:off x="5767337" y="1001262"/>
          <a:ext cx="2485123" cy="12482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Registred</a:t>
          </a:r>
          <a:endParaRPr lang="en-IN" sz="1600" b="1"/>
        </a:p>
      </xdr:txBody>
    </xdr:sp>
    <xdr:clientData/>
  </xdr:twoCellAnchor>
  <xdr:twoCellAnchor>
    <xdr:from>
      <xdr:col>13</xdr:col>
      <xdr:colOff>375285</xdr:colOff>
      <xdr:row>5</xdr:row>
      <xdr:rowOff>98894</xdr:rowOff>
    </xdr:from>
    <xdr:to>
      <xdr:col>17</xdr:col>
      <xdr:colOff>413987</xdr:colOff>
      <xdr:row>12</xdr:row>
      <xdr:rowOff>83820</xdr:rowOff>
    </xdr:to>
    <xdr:sp macro="" textlink="">
      <xdr:nvSpPr>
        <xdr:cNvPr id="8" name="Rectangle: Rounded Corners 7">
          <a:extLst>
            <a:ext uri="{FF2B5EF4-FFF2-40B4-BE49-F238E27FC236}">
              <a16:creationId xmlns:a16="http://schemas.microsoft.com/office/drawing/2014/main" id="{A8589F63-94EB-41A9-B5A4-5BE52B3F4161}"/>
            </a:ext>
          </a:extLst>
        </xdr:cNvPr>
        <xdr:cNvSpPr/>
      </xdr:nvSpPr>
      <xdr:spPr>
        <a:xfrm>
          <a:off x="8326153" y="1001262"/>
          <a:ext cx="2485123" cy="12482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Count</a:t>
          </a:r>
          <a:endParaRPr lang="en-IN" sz="1600" b="1"/>
        </a:p>
      </xdr:txBody>
    </xdr:sp>
    <xdr:clientData/>
  </xdr:twoCellAnchor>
  <xdr:twoCellAnchor>
    <xdr:from>
      <xdr:col>17</xdr:col>
      <xdr:colOff>487680</xdr:colOff>
      <xdr:row>5</xdr:row>
      <xdr:rowOff>98894</xdr:rowOff>
    </xdr:from>
    <xdr:to>
      <xdr:col>21</xdr:col>
      <xdr:colOff>526382</xdr:colOff>
      <xdr:row>12</xdr:row>
      <xdr:rowOff>83820</xdr:rowOff>
    </xdr:to>
    <xdr:sp macro="" textlink="">
      <xdr:nvSpPr>
        <xdr:cNvPr id="9" name="Rectangle: Rounded Corners 8">
          <a:extLst>
            <a:ext uri="{FF2B5EF4-FFF2-40B4-BE49-F238E27FC236}">
              <a16:creationId xmlns:a16="http://schemas.microsoft.com/office/drawing/2014/main" id="{CD644353-F5B7-48E8-88A1-7A66D914F2E9}"/>
            </a:ext>
          </a:extLst>
        </xdr:cNvPr>
        <xdr:cNvSpPr/>
      </xdr:nvSpPr>
      <xdr:spPr>
        <a:xfrm>
          <a:off x="10884969" y="1001262"/>
          <a:ext cx="2485124" cy="12482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a:t>
          </a:r>
          <a:r>
            <a:rPr lang="en-IN" sz="1600" b="1" baseline="0"/>
            <a:t> Average</a:t>
          </a:r>
          <a:endParaRPr lang="en-IN" sz="1600" b="1"/>
        </a:p>
      </xdr:txBody>
    </xdr:sp>
    <xdr:clientData/>
  </xdr:twoCellAnchor>
  <xdr:twoCellAnchor>
    <xdr:from>
      <xdr:col>1</xdr:col>
      <xdr:colOff>150829</xdr:colOff>
      <xdr:row>8</xdr:row>
      <xdr:rowOff>63948</xdr:rowOff>
    </xdr:from>
    <xdr:to>
      <xdr:col>5</xdr:col>
      <xdr:colOff>42619</xdr:colOff>
      <xdr:row>10</xdr:row>
      <xdr:rowOff>119443</xdr:rowOff>
    </xdr:to>
    <xdr:sp macro="" textlink="'pivot table'!BL9">
      <xdr:nvSpPr>
        <xdr:cNvPr id="10" name="Rectangle 9">
          <a:extLst>
            <a:ext uri="{FF2B5EF4-FFF2-40B4-BE49-F238E27FC236}">
              <a16:creationId xmlns:a16="http://schemas.microsoft.com/office/drawing/2014/main" id="{B1315E64-29D3-495A-8D54-CCA28B48E12D}"/>
            </a:ext>
          </a:extLst>
        </xdr:cNvPr>
        <xdr:cNvSpPr/>
      </xdr:nvSpPr>
      <xdr:spPr>
        <a:xfrm>
          <a:off x="762434" y="1507737"/>
          <a:ext cx="2338211" cy="41644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B2E4CE83-2BDF-4A3A-A594-910043E7F7B7}" type="TxLink">
            <a:rPr lang="en-US" sz="1800" b="1" i="0" u="none" strike="noStrike">
              <a:solidFill>
                <a:srgbClr val="000000"/>
              </a:solidFill>
              <a:latin typeface="Aptos Narrow"/>
            </a:rPr>
            <a:pPr algn="ctr"/>
            <a:t>58.304</a:t>
          </a:fld>
          <a:endParaRPr lang="en-IN" sz="2800" b="1"/>
        </a:p>
      </xdr:txBody>
    </xdr:sp>
    <xdr:clientData/>
  </xdr:twoCellAnchor>
  <xdr:twoCellAnchor>
    <xdr:from>
      <xdr:col>5</xdr:col>
      <xdr:colOff>358314</xdr:colOff>
      <xdr:row>8</xdr:row>
      <xdr:rowOff>65906</xdr:rowOff>
    </xdr:from>
    <xdr:to>
      <xdr:col>9</xdr:col>
      <xdr:colOff>106515</xdr:colOff>
      <xdr:row>10</xdr:row>
      <xdr:rowOff>69273</xdr:rowOff>
    </xdr:to>
    <xdr:sp macro="" textlink="">
      <xdr:nvSpPr>
        <xdr:cNvPr id="11" name="Rectangle 10">
          <a:extLst>
            <a:ext uri="{FF2B5EF4-FFF2-40B4-BE49-F238E27FC236}">
              <a16:creationId xmlns:a16="http://schemas.microsoft.com/office/drawing/2014/main" id="{AA55220E-4CD4-40EB-BF49-F12980A13DA0}"/>
            </a:ext>
          </a:extLst>
        </xdr:cNvPr>
        <xdr:cNvSpPr/>
      </xdr:nvSpPr>
      <xdr:spPr>
        <a:xfrm>
          <a:off x="3416340" y="1509695"/>
          <a:ext cx="2194622" cy="3643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4921</a:t>
          </a:r>
        </a:p>
      </xdr:txBody>
    </xdr:sp>
    <xdr:clientData/>
  </xdr:twoCellAnchor>
  <xdr:twoCellAnchor>
    <xdr:from>
      <xdr:col>9</xdr:col>
      <xdr:colOff>429145</xdr:colOff>
      <xdr:row>8</xdr:row>
      <xdr:rowOff>93614</xdr:rowOff>
    </xdr:from>
    <xdr:to>
      <xdr:col>13</xdr:col>
      <xdr:colOff>177346</xdr:colOff>
      <xdr:row>10</xdr:row>
      <xdr:rowOff>96981</xdr:rowOff>
    </xdr:to>
    <xdr:sp macro="" textlink="">
      <xdr:nvSpPr>
        <xdr:cNvPr id="12" name="Rectangle 11">
          <a:extLst>
            <a:ext uri="{FF2B5EF4-FFF2-40B4-BE49-F238E27FC236}">
              <a16:creationId xmlns:a16="http://schemas.microsoft.com/office/drawing/2014/main" id="{B76EE761-519D-4AFA-837F-F8B9145D4573}"/>
            </a:ext>
          </a:extLst>
        </xdr:cNvPr>
        <xdr:cNvSpPr/>
      </xdr:nvSpPr>
      <xdr:spPr>
        <a:xfrm>
          <a:off x="5933592" y="1537403"/>
          <a:ext cx="2194622" cy="3643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4921</a:t>
          </a:r>
        </a:p>
      </xdr:txBody>
    </xdr:sp>
    <xdr:clientData/>
  </xdr:twoCellAnchor>
  <xdr:twoCellAnchor>
    <xdr:from>
      <xdr:col>17</xdr:col>
      <xdr:colOff>501534</xdr:colOff>
      <xdr:row>8</xdr:row>
      <xdr:rowOff>79759</xdr:rowOff>
    </xdr:from>
    <xdr:to>
      <xdr:col>21</xdr:col>
      <xdr:colOff>509657</xdr:colOff>
      <xdr:row>10</xdr:row>
      <xdr:rowOff>83126</xdr:rowOff>
    </xdr:to>
    <xdr:sp macro="" textlink="'pivot table'!BM8">
      <xdr:nvSpPr>
        <xdr:cNvPr id="13" name="Rectangle 12">
          <a:extLst>
            <a:ext uri="{FF2B5EF4-FFF2-40B4-BE49-F238E27FC236}">
              <a16:creationId xmlns:a16="http://schemas.microsoft.com/office/drawing/2014/main" id="{30991EC7-EF8A-403B-A15A-DA15EAEF2398}"/>
            </a:ext>
          </a:extLst>
        </xdr:cNvPr>
        <xdr:cNvSpPr/>
      </xdr:nvSpPr>
      <xdr:spPr>
        <a:xfrm>
          <a:off x="10898823" y="1523548"/>
          <a:ext cx="2454545" cy="3643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57D0A4EE-64A0-4A52-8608-627FCE7B27C7}" type="TxLink">
            <a:rPr lang="en-US" sz="1600" b="1" i="0" u="none" strike="noStrike">
              <a:solidFill>
                <a:srgbClr val="000000"/>
              </a:solidFill>
              <a:latin typeface="Aptos Narrow"/>
            </a:rPr>
            <a:pPr algn="ctr"/>
            <a:t>58</a:t>
          </a:fld>
          <a:endParaRPr lang="en-IN" sz="2400" b="1"/>
        </a:p>
      </xdr:txBody>
    </xdr:sp>
    <xdr:clientData/>
  </xdr:twoCellAnchor>
  <xdr:twoCellAnchor>
    <xdr:from>
      <xdr:col>13</xdr:col>
      <xdr:colOff>389139</xdr:colOff>
      <xdr:row>8</xdr:row>
      <xdr:rowOff>93614</xdr:rowOff>
    </xdr:from>
    <xdr:to>
      <xdr:col>17</xdr:col>
      <xdr:colOff>397262</xdr:colOff>
      <xdr:row>10</xdr:row>
      <xdr:rowOff>96981</xdr:rowOff>
    </xdr:to>
    <xdr:sp macro="" textlink="">
      <xdr:nvSpPr>
        <xdr:cNvPr id="14" name="Rectangle 13">
          <a:extLst>
            <a:ext uri="{FF2B5EF4-FFF2-40B4-BE49-F238E27FC236}">
              <a16:creationId xmlns:a16="http://schemas.microsoft.com/office/drawing/2014/main" id="{9857BC57-5DD3-4C0E-AE08-5A44BFC1A47F}"/>
            </a:ext>
          </a:extLst>
        </xdr:cNvPr>
        <xdr:cNvSpPr/>
      </xdr:nvSpPr>
      <xdr:spPr>
        <a:xfrm>
          <a:off x="8340007" y="1537403"/>
          <a:ext cx="2454544" cy="3643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600" b="1"/>
            <a:t>1000</a:t>
          </a:r>
        </a:p>
      </xdr:txBody>
    </xdr:sp>
    <xdr:clientData/>
  </xdr:twoCellAnchor>
  <xdr:twoCellAnchor>
    <xdr:from>
      <xdr:col>1</xdr:col>
      <xdr:colOff>110836</xdr:colOff>
      <xdr:row>13</xdr:row>
      <xdr:rowOff>24510</xdr:rowOff>
    </xdr:from>
    <xdr:to>
      <xdr:col>14</xdr:col>
      <xdr:colOff>151137</xdr:colOff>
      <xdr:row>37</xdr:row>
      <xdr:rowOff>152400</xdr:rowOff>
    </xdr:to>
    <xdr:sp macro="" textlink="">
      <xdr:nvSpPr>
        <xdr:cNvPr id="15" name="Rectangle 14">
          <a:extLst>
            <a:ext uri="{FF2B5EF4-FFF2-40B4-BE49-F238E27FC236}">
              <a16:creationId xmlns:a16="http://schemas.microsoft.com/office/drawing/2014/main" id="{048B4C11-6DF8-5616-8F08-1C2CD3146267}"/>
            </a:ext>
          </a:extLst>
        </xdr:cNvPr>
        <xdr:cNvSpPr/>
      </xdr:nvSpPr>
      <xdr:spPr>
        <a:xfrm>
          <a:off x="722441" y="2370668"/>
          <a:ext cx="7991170" cy="4459258"/>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180109</xdr:colOff>
      <xdr:row>13</xdr:row>
      <xdr:rowOff>24510</xdr:rowOff>
    </xdr:from>
    <xdr:to>
      <xdr:col>26</xdr:col>
      <xdr:colOff>550717</xdr:colOff>
      <xdr:row>37</xdr:row>
      <xdr:rowOff>152400</xdr:rowOff>
    </xdr:to>
    <xdr:sp macro="" textlink="">
      <xdr:nvSpPr>
        <xdr:cNvPr id="16" name="Rectangle 15">
          <a:extLst>
            <a:ext uri="{FF2B5EF4-FFF2-40B4-BE49-F238E27FC236}">
              <a16:creationId xmlns:a16="http://schemas.microsoft.com/office/drawing/2014/main" id="{CD1FABB5-1831-689E-9669-B084699BE36F}"/>
            </a:ext>
          </a:extLst>
        </xdr:cNvPr>
        <xdr:cNvSpPr/>
      </xdr:nvSpPr>
      <xdr:spPr>
        <a:xfrm>
          <a:off x="8742583" y="2370668"/>
          <a:ext cx="7709871" cy="4459258"/>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280737</xdr:colOff>
      <xdr:row>13</xdr:row>
      <xdr:rowOff>149088</xdr:rowOff>
    </xdr:from>
    <xdr:to>
      <xdr:col>13</xdr:col>
      <xdr:colOff>547593</xdr:colOff>
      <xdr:row>37</xdr:row>
      <xdr:rowOff>40106</xdr:rowOff>
    </xdr:to>
    <xdr:graphicFrame macro="">
      <xdr:nvGraphicFramePr>
        <xdr:cNvPr id="17" name="Chart 16">
          <a:extLst>
            <a:ext uri="{FF2B5EF4-FFF2-40B4-BE49-F238E27FC236}">
              <a16:creationId xmlns:a16="http://schemas.microsoft.com/office/drawing/2014/main" id="{EBFEC270-33F5-4575-A5D2-D67C08579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110837</xdr:colOff>
      <xdr:row>38</xdr:row>
      <xdr:rowOff>105785</xdr:rowOff>
    </xdr:from>
    <xdr:to>
      <xdr:col>11</xdr:col>
      <xdr:colOff>172844</xdr:colOff>
      <xdr:row>59</xdr:row>
      <xdr:rowOff>110834</xdr:rowOff>
    </xdr:to>
    <xdr:sp macro="" textlink="">
      <xdr:nvSpPr>
        <xdr:cNvPr id="19" name="Rectangle 18">
          <a:extLst>
            <a:ext uri="{FF2B5EF4-FFF2-40B4-BE49-F238E27FC236}">
              <a16:creationId xmlns:a16="http://schemas.microsoft.com/office/drawing/2014/main" id="{081831CE-B544-69B7-82B3-B2D010AF81D1}"/>
            </a:ext>
          </a:extLst>
        </xdr:cNvPr>
        <xdr:cNvSpPr/>
      </xdr:nvSpPr>
      <xdr:spPr>
        <a:xfrm>
          <a:off x="722442" y="6963785"/>
          <a:ext cx="6178060" cy="3794996"/>
        </a:xfrm>
        <a:prstGeom prst="rect">
          <a:avLst/>
        </a:prstGeom>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235528</xdr:colOff>
      <xdr:row>38</xdr:row>
      <xdr:rowOff>105785</xdr:rowOff>
    </xdr:from>
    <xdr:to>
      <xdr:col>19</xdr:col>
      <xdr:colOff>460268</xdr:colOff>
      <xdr:row>59</xdr:row>
      <xdr:rowOff>110834</xdr:rowOff>
    </xdr:to>
    <xdr:sp macro="" textlink="">
      <xdr:nvSpPr>
        <xdr:cNvPr id="20" name="Rectangle 19">
          <a:extLst>
            <a:ext uri="{FF2B5EF4-FFF2-40B4-BE49-F238E27FC236}">
              <a16:creationId xmlns:a16="http://schemas.microsoft.com/office/drawing/2014/main" id="{560487F4-A69D-8286-D934-83BA7DA8F888}"/>
            </a:ext>
          </a:extLst>
        </xdr:cNvPr>
        <xdr:cNvSpPr/>
      </xdr:nvSpPr>
      <xdr:spPr>
        <a:xfrm>
          <a:off x="6963186" y="6963785"/>
          <a:ext cx="5117582" cy="379499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512618</xdr:colOff>
      <xdr:row>38</xdr:row>
      <xdr:rowOff>105785</xdr:rowOff>
    </xdr:from>
    <xdr:to>
      <xdr:col>26</xdr:col>
      <xdr:colOff>553362</xdr:colOff>
      <xdr:row>59</xdr:row>
      <xdr:rowOff>110834</xdr:rowOff>
    </xdr:to>
    <xdr:sp macro="" textlink="">
      <xdr:nvSpPr>
        <xdr:cNvPr id="21" name="Rectangle 20">
          <a:extLst>
            <a:ext uri="{FF2B5EF4-FFF2-40B4-BE49-F238E27FC236}">
              <a16:creationId xmlns:a16="http://schemas.microsoft.com/office/drawing/2014/main" id="{01814A45-76F2-B50A-7ABE-37B11548E197}"/>
            </a:ext>
          </a:extLst>
        </xdr:cNvPr>
        <xdr:cNvSpPr/>
      </xdr:nvSpPr>
      <xdr:spPr>
        <a:xfrm>
          <a:off x="12133118" y="6963785"/>
          <a:ext cx="4321981" cy="379499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253713</xdr:colOff>
      <xdr:row>38</xdr:row>
      <xdr:rowOff>161558</xdr:rowOff>
    </xdr:from>
    <xdr:to>
      <xdr:col>11</xdr:col>
      <xdr:colOff>110289</xdr:colOff>
      <xdr:row>58</xdr:row>
      <xdr:rowOff>115956</xdr:rowOff>
    </xdr:to>
    <xdr:graphicFrame macro="">
      <xdr:nvGraphicFramePr>
        <xdr:cNvPr id="22" name="Chart 21">
          <a:extLst>
            <a:ext uri="{FF2B5EF4-FFF2-40B4-BE49-F238E27FC236}">
              <a16:creationId xmlns:a16="http://schemas.microsoft.com/office/drawing/2014/main" id="{D5A31CE9-1C84-465C-B160-30E4C9B4F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180110</xdr:colOff>
      <xdr:row>13</xdr:row>
      <xdr:rowOff>24019</xdr:rowOff>
    </xdr:from>
    <xdr:to>
      <xdr:col>26</xdr:col>
      <xdr:colOff>550699</xdr:colOff>
      <xdr:row>37</xdr:row>
      <xdr:rowOff>69271</xdr:rowOff>
    </xdr:to>
    <xdr:graphicFrame macro="">
      <xdr:nvGraphicFramePr>
        <xdr:cNvPr id="23" name="Chart 22">
          <a:extLst>
            <a:ext uri="{FF2B5EF4-FFF2-40B4-BE49-F238E27FC236}">
              <a16:creationId xmlns:a16="http://schemas.microsoft.com/office/drawing/2014/main" id="{3BB442D4-C579-44BD-AA8A-A3609007D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561109</xdr:colOff>
      <xdr:row>38</xdr:row>
      <xdr:rowOff>167766</xdr:rowOff>
    </xdr:from>
    <xdr:to>
      <xdr:col>27</xdr:col>
      <xdr:colOff>50132</xdr:colOff>
      <xdr:row>59</xdr:row>
      <xdr:rowOff>110837</xdr:rowOff>
    </xdr:to>
    <xdr:graphicFrame macro="">
      <xdr:nvGraphicFramePr>
        <xdr:cNvPr id="24" name="Chart 23">
          <a:extLst>
            <a:ext uri="{FF2B5EF4-FFF2-40B4-BE49-F238E27FC236}">
              <a16:creationId xmlns:a16="http://schemas.microsoft.com/office/drawing/2014/main" id="{D4FAC37C-2E5E-42AD-B004-355DF9604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346363</xdr:colOff>
      <xdr:row>60</xdr:row>
      <xdr:rowOff>90198</xdr:rowOff>
    </xdr:from>
    <xdr:to>
      <xdr:col>27</xdr:col>
      <xdr:colOff>399608</xdr:colOff>
      <xdr:row>79</xdr:row>
      <xdr:rowOff>166255</xdr:rowOff>
    </xdr:to>
    <xdr:sp macro="" textlink="">
      <xdr:nvSpPr>
        <xdr:cNvPr id="26" name="Rectangle 25">
          <a:extLst>
            <a:ext uri="{FF2B5EF4-FFF2-40B4-BE49-F238E27FC236}">
              <a16:creationId xmlns:a16="http://schemas.microsoft.com/office/drawing/2014/main" id="{5D876A11-AD05-AB1C-2C07-B2F4759917FD}"/>
            </a:ext>
          </a:extLst>
        </xdr:cNvPr>
        <xdr:cNvSpPr/>
      </xdr:nvSpPr>
      <xdr:spPr>
        <a:xfrm>
          <a:off x="4627600" y="10918619"/>
          <a:ext cx="12285350" cy="35050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346363</xdr:colOff>
      <xdr:row>60</xdr:row>
      <xdr:rowOff>90117</xdr:rowOff>
    </xdr:from>
    <xdr:to>
      <xdr:col>27</xdr:col>
      <xdr:colOff>344009</xdr:colOff>
      <xdr:row>79</xdr:row>
      <xdr:rowOff>152400</xdr:rowOff>
    </xdr:to>
    <xdr:graphicFrame macro="">
      <xdr:nvGraphicFramePr>
        <xdr:cNvPr id="29" name="Chart 28">
          <a:extLst>
            <a:ext uri="{FF2B5EF4-FFF2-40B4-BE49-F238E27FC236}">
              <a16:creationId xmlns:a16="http://schemas.microsoft.com/office/drawing/2014/main" id="{7706C623-AD8B-4E21-8566-1BE0A0D43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83127</xdr:colOff>
      <xdr:row>71</xdr:row>
      <xdr:rowOff>65692</xdr:rowOff>
    </xdr:from>
    <xdr:to>
      <xdr:col>7</xdr:col>
      <xdr:colOff>140368</xdr:colOff>
      <xdr:row>79</xdr:row>
      <xdr:rowOff>110839</xdr:rowOff>
    </xdr:to>
    <mc:AlternateContent xmlns:mc="http://schemas.openxmlformats.org/markup-compatibility/2006" xmlns:tsle="http://schemas.microsoft.com/office/drawing/2012/timeslicer">
      <mc:Choice Requires="tsle">
        <xdr:graphicFrame macro="">
          <xdr:nvGraphicFramePr>
            <xdr:cNvPr id="30" name="dteday 3">
              <a:extLst>
                <a:ext uri="{FF2B5EF4-FFF2-40B4-BE49-F238E27FC236}">
                  <a16:creationId xmlns:a16="http://schemas.microsoft.com/office/drawing/2014/main" id="{79B9E71D-FCD7-4F9C-9286-4AAEBAE03AAB}"/>
                </a:ext>
              </a:extLst>
            </xdr:cNvPr>
            <xdr:cNvGraphicFramePr/>
          </xdr:nvGraphicFramePr>
          <xdr:xfrm>
            <a:off x="0" y="0"/>
            <a:ext cx="0" cy="0"/>
          </xdr:xfrm>
          <a:graphic>
            <a:graphicData uri="http://schemas.microsoft.com/office/drawing/2012/timeslicer">
              <tsle:timeslicer name="dteday 3"/>
            </a:graphicData>
          </a:graphic>
        </xdr:graphicFrame>
      </mc:Choice>
      <mc:Fallback xmlns="">
        <xdr:sp macro="" textlink="">
          <xdr:nvSpPr>
            <xdr:cNvPr id="0" name=""/>
            <xdr:cNvSpPr>
              <a:spLocks noTextEdit="1"/>
            </xdr:cNvSpPr>
          </xdr:nvSpPr>
          <xdr:spPr>
            <a:xfrm>
              <a:off x="694732" y="12879324"/>
              <a:ext cx="3726873" cy="148893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46411</xdr:colOff>
      <xdr:row>60</xdr:row>
      <xdr:rowOff>118316</xdr:rowOff>
    </xdr:from>
    <xdr:to>
      <xdr:col>7</xdr:col>
      <xdr:colOff>178828</xdr:colOff>
      <xdr:row>66</xdr:row>
      <xdr:rowOff>55418</xdr:rowOff>
    </xdr:to>
    <mc:AlternateContent xmlns:mc="http://schemas.openxmlformats.org/markup-compatibility/2006" xmlns:a14="http://schemas.microsoft.com/office/drawing/2010/main">
      <mc:Choice Requires="a14">
        <xdr:graphicFrame macro="">
          <xdr:nvGraphicFramePr>
            <xdr:cNvPr id="31" name="Custom 1">
              <a:extLst>
                <a:ext uri="{FF2B5EF4-FFF2-40B4-BE49-F238E27FC236}">
                  <a16:creationId xmlns:a16="http://schemas.microsoft.com/office/drawing/2014/main" id="{96A25D31-51BD-4586-85F6-E52E328EDD41}"/>
                </a:ext>
              </a:extLst>
            </xdr:cNvPr>
            <xdr:cNvGraphicFramePr/>
          </xdr:nvGraphicFramePr>
          <xdr:xfrm>
            <a:off x="0" y="0"/>
            <a:ext cx="0" cy="0"/>
          </xdr:xfrm>
          <a:graphic>
            <a:graphicData uri="http://schemas.microsoft.com/office/drawing/2010/slicer">
              <sle:slicer xmlns:sle="http://schemas.microsoft.com/office/drawing/2010/slicer" name="Custom 1"/>
            </a:graphicData>
          </a:graphic>
        </xdr:graphicFrame>
      </mc:Choice>
      <mc:Fallback xmlns="">
        <xdr:sp macro="" textlink="">
          <xdr:nvSpPr>
            <xdr:cNvPr id="0" name=""/>
            <xdr:cNvSpPr>
              <a:spLocks noTextEdit="1"/>
            </xdr:cNvSpPr>
          </xdr:nvSpPr>
          <xdr:spPr>
            <a:xfrm>
              <a:off x="658016" y="10946737"/>
              <a:ext cx="3802049" cy="1019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110289</xdr:colOff>
      <xdr:row>66</xdr:row>
      <xdr:rowOff>60158</xdr:rowOff>
    </xdr:from>
    <xdr:to>
      <xdr:col>7</xdr:col>
      <xdr:colOff>160420</xdr:colOff>
      <xdr:row>71</xdr:row>
      <xdr:rowOff>60157</xdr:rowOff>
    </xdr:to>
    <mc:AlternateContent xmlns:mc="http://schemas.openxmlformats.org/markup-compatibility/2006" xmlns:a14="http://schemas.microsoft.com/office/drawing/2010/main">
      <mc:Choice Requires="a14">
        <xdr:graphicFrame macro="">
          <xdr:nvGraphicFramePr>
            <xdr:cNvPr id="33" name="hr 4">
              <a:extLst>
                <a:ext uri="{FF2B5EF4-FFF2-40B4-BE49-F238E27FC236}">
                  <a16:creationId xmlns:a16="http://schemas.microsoft.com/office/drawing/2014/main" id="{B923E2EC-E75E-D1B4-C337-DC096403E5D8}"/>
                </a:ext>
              </a:extLst>
            </xdr:cNvPr>
            <xdr:cNvGraphicFramePr/>
          </xdr:nvGraphicFramePr>
          <xdr:xfrm>
            <a:off x="0" y="0"/>
            <a:ext cx="0" cy="0"/>
          </xdr:xfrm>
          <a:graphic>
            <a:graphicData uri="http://schemas.microsoft.com/office/drawing/2010/slicer">
              <sle:slicer xmlns:sle="http://schemas.microsoft.com/office/drawing/2010/slicer" name="hr 4"/>
            </a:graphicData>
          </a:graphic>
        </xdr:graphicFrame>
      </mc:Choice>
      <mc:Fallback xmlns="">
        <xdr:sp macro="" textlink="">
          <xdr:nvSpPr>
            <xdr:cNvPr id="0" name=""/>
            <xdr:cNvSpPr>
              <a:spLocks noTextEdit="1"/>
            </xdr:cNvSpPr>
          </xdr:nvSpPr>
          <xdr:spPr>
            <a:xfrm>
              <a:off x="721894" y="11971421"/>
              <a:ext cx="3719763" cy="902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197244</xdr:colOff>
      <xdr:row>2</xdr:row>
      <xdr:rowOff>7620</xdr:rowOff>
    </xdr:from>
    <xdr:to>
      <xdr:col>27</xdr:col>
      <xdr:colOff>207397</xdr:colOff>
      <xdr:row>11</xdr:row>
      <xdr:rowOff>129174</xdr:rowOff>
    </xdr:to>
    <mc:AlternateContent xmlns:mc="http://schemas.openxmlformats.org/markup-compatibility/2006">
      <mc:Choice xmlns:a14="http://schemas.microsoft.com/office/drawing/2010/main" Requires="a14">
        <xdr:graphicFrame macro="">
          <xdr:nvGraphicFramePr>
            <xdr:cNvPr id="34" name="hour condition 2">
              <a:extLst>
                <a:ext uri="{FF2B5EF4-FFF2-40B4-BE49-F238E27FC236}">
                  <a16:creationId xmlns:a16="http://schemas.microsoft.com/office/drawing/2014/main" id="{1268E727-A8BC-4BF2-8599-2AF3D9653B43}"/>
                </a:ext>
              </a:extLst>
            </xdr:cNvPr>
            <xdr:cNvGraphicFramePr/>
          </xdr:nvGraphicFramePr>
          <xdr:xfrm>
            <a:off x="0" y="0"/>
            <a:ext cx="0" cy="0"/>
          </xdr:xfrm>
          <a:graphic>
            <a:graphicData uri="http://schemas.microsoft.com/office/drawing/2010/slicer">
              <sle:slicer xmlns:sle="http://schemas.microsoft.com/office/drawing/2010/slicer" name="hour condition 2"/>
            </a:graphicData>
          </a:graphic>
        </xdr:graphicFrame>
      </mc:Choice>
      <mc:Fallback>
        <xdr:sp macro="" textlink="">
          <xdr:nvSpPr>
            <xdr:cNvPr id="0" name=""/>
            <xdr:cNvSpPr>
              <a:spLocks noTextEdit="1"/>
            </xdr:cNvSpPr>
          </xdr:nvSpPr>
          <xdr:spPr>
            <a:xfrm>
              <a:off x="13652560" y="368567"/>
              <a:ext cx="3068179" cy="1745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114300</xdr:colOff>
      <xdr:row>81</xdr:row>
      <xdr:rowOff>1667</xdr:rowOff>
    </xdr:from>
    <xdr:to>
      <xdr:col>14</xdr:col>
      <xdr:colOff>150255</xdr:colOff>
      <xdr:row>101</xdr:row>
      <xdr:rowOff>70485</xdr:rowOff>
    </xdr:to>
    <xdr:graphicFrame macro="">
      <xdr:nvGraphicFramePr>
        <xdr:cNvPr id="37" name="Chart 36">
          <a:extLst>
            <a:ext uri="{FF2B5EF4-FFF2-40B4-BE49-F238E27FC236}">
              <a16:creationId xmlns:a16="http://schemas.microsoft.com/office/drawing/2014/main" id="{9B303198-962A-4961-9BE1-E4C49710A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285751</xdr:colOff>
      <xdr:row>81</xdr:row>
      <xdr:rowOff>31511</xdr:rowOff>
    </xdr:from>
    <xdr:to>
      <xdr:col>17</xdr:col>
      <xdr:colOff>528832</xdr:colOff>
      <xdr:row>101</xdr:row>
      <xdr:rowOff>104774</xdr:rowOff>
    </xdr:to>
    <mc:AlternateContent xmlns:mc="http://schemas.openxmlformats.org/markup-compatibility/2006" xmlns:a14="http://schemas.microsoft.com/office/drawing/2010/main">
      <mc:Choice Requires="a14">
        <xdr:graphicFrame macro="">
          <xdr:nvGraphicFramePr>
            <xdr:cNvPr id="45" name="cnt 6">
              <a:extLst>
                <a:ext uri="{FF2B5EF4-FFF2-40B4-BE49-F238E27FC236}">
                  <a16:creationId xmlns:a16="http://schemas.microsoft.com/office/drawing/2014/main" id="{DF311206-13A4-4C78-85E8-FE91481F7012}"/>
                </a:ext>
              </a:extLst>
            </xdr:cNvPr>
            <xdr:cNvGraphicFramePr/>
          </xdr:nvGraphicFramePr>
          <xdr:xfrm>
            <a:off x="0" y="0"/>
            <a:ext cx="0" cy="0"/>
          </xdr:xfrm>
          <a:graphic>
            <a:graphicData uri="http://schemas.microsoft.com/office/drawing/2010/slicer">
              <sle:slicer xmlns:sle="http://schemas.microsoft.com/office/drawing/2010/slicer" name="cnt 6"/>
            </a:graphicData>
          </a:graphic>
        </xdr:graphicFrame>
      </mc:Choice>
      <mc:Fallback xmlns="">
        <xdr:sp macro="" textlink="">
          <xdr:nvSpPr>
            <xdr:cNvPr id="0" name=""/>
            <xdr:cNvSpPr>
              <a:spLocks noTextEdit="1"/>
            </xdr:cNvSpPr>
          </xdr:nvSpPr>
          <xdr:spPr>
            <a:xfrm>
              <a:off x="8848225" y="14649879"/>
              <a:ext cx="2077896" cy="3682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228601</xdr:colOff>
      <xdr:row>103</xdr:row>
      <xdr:rowOff>66173</xdr:rowOff>
    </xdr:from>
    <xdr:to>
      <xdr:col>14</xdr:col>
      <xdr:colOff>149885</xdr:colOff>
      <xdr:row>120</xdr:row>
      <xdr:rowOff>104775</xdr:rowOff>
    </xdr:to>
    <xdr:graphicFrame macro="">
      <xdr:nvGraphicFramePr>
        <xdr:cNvPr id="52" name="Chart 51">
          <a:extLst>
            <a:ext uri="{FF2B5EF4-FFF2-40B4-BE49-F238E27FC236}">
              <a16:creationId xmlns:a16="http://schemas.microsoft.com/office/drawing/2014/main" id="{2F7DEF72-317F-469A-ABF4-9F98FE53D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123824</xdr:colOff>
      <xdr:row>81</xdr:row>
      <xdr:rowOff>20580</xdr:rowOff>
    </xdr:from>
    <xdr:to>
      <xdr:col>27</xdr:col>
      <xdr:colOff>381000</xdr:colOff>
      <xdr:row>101</xdr:row>
      <xdr:rowOff>66673</xdr:rowOff>
    </xdr:to>
    <xdr:graphicFrame macro="">
      <xdr:nvGraphicFramePr>
        <xdr:cNvPr id="18" name="Chart 17">
          <a:extLst>
            <a:ext uri="{FF2B5EF4-FFF2-40B4-BE49-F238E27FC236}">
              <a16:creationId xmlns:a16="http://schemas.microsoft.com/office/drawing/2014/main" id="{D0D68FDE-BABA-4173-835D-386F50B20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495300</xdr:colOff>
      <xdr:row>39</xdr:row>
      <xdr:rowOff>11113</xdr:rowOff>
    </xdr:from>
    <xdr:to>
      <xdr:col>19</xdr:col>
      <xdr:colOff>396874</xdr:colOff>
      <xdr:row>59</xdr:row>
      <xdr:rowOff>66675</xdr:rowOff>
    </xdr:to>
    <xdr:graphicFrame macro="">
      <xdr:nvGraphicFramePr>
        <xdr:cNvPr id="28" name="Chart 27">
          <a:extLst>
            <a:ext uri="{FF2B5EF4-FFF2-40B4-BE49-F238E27FC236}">
              <a16:creationId xmlns:a16="http://schemas.microsoft.com/office/drawing/2014/main" id="{2CF2BEFE-EAD1-4964-AAE6-DB3359278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426720</xdr:colOff>
      <xdr:row>103</xdr:row>
      <xdr:rowOff>64514</xdr:rowOff>
    </xdr:from>
    <xdr:to>
      <xdr:col>27</xdr:col>
      <xdr:colOff>132039</xdr:colOff>
      <xdr:row>120</xdr:row>
      <xdr:rowOff>144779</xdr:rowOff>
    </xdr:to>
    <xdr:graphicFrame macro="">
      <xdr:nvGraphicFramePr>
        <xdr:cNvPr id="35" name="Chart 34">
          <a:extLst>
            <a:ext uri="{FF2B5EF4-FFF2-40B4-BE49-F238E27FC236}">
              <a16:creationId xmlns:a16="http://schemas.microsoft.com/office/drawing/2014/main" id="{405F6572-225E-4297-8765-F45E9D777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6</xdr:row>
      <xdr:rowOff>45720</xdr:rowOff>
    </xdr:from>
    <xdr:to>
      <xdr:col>10</xdr:col>
      <xdr:colOff>533400</xdr:colOff>
      <xdr:row>21</xdr:row>
      <xdr:rowOff>45720</xdr:rowOff>
    </xdr:to>
    <xdr:graphicFrame macro="">
      <xdr:nvGraphicFramePr>
        <xdr:cNvPr id="2" name="Chart 1">
          <a:extLst>
            <a:ext uri="{FF2B5EF4-FFF2-40B4-BE49-F238E27FC236}">
              <a16:creationId xmlns:a16="http://schemas.microsoft.com/office/drawing/2014/main" id="{D10C4366-93C0-517D-636E-55E126999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20</xdr:col>
      <xdr:colOff>19050</xdr:colOff>
      <xdr:row>30</xdr:row>
      <xdr:rowOff>25400</xdr:rowOff>
    </xdr:from>
    <xdr:to>
      <xdr:col>27</xdr:col>
      <xdr:colOff>323850</xdr:colOff>
      <xdr:row>45</xdr:row>
      <xdr:rowOff>6350</xdr:rowOff>
    </xdr:to>
    <xdr:graphicFrame macro="">
      <xdr:nvGraphicFramePr>
        <xdr:cNvPr id="5" name="Chart 4">
          <a:extLst>
            <a:ext uri="{FF2B5EF4-FFF2-40B4-BE49-F238E27FC236}">
              <a16:creationId xmlns:a16="http://schemas.microsoft.com/office/drawing/2014/main" id="{6474EB20-1ABC-357D-E040-F845E8E2A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596900</xdr:colOff>
      <xdr:row>18</xdr:row>
      <xdr:rowOff>152400</xdr:rowOff>
    </xdr:from>
    <xdr:to>
      <xdr:col>35</xdr:col>
      <xdr:colOff>50800</xdr:colOff>
      <xdr:row>33</xdr:row>
      <xdr:rowOff>120650</xdr:rowOff>
    </xdr:to>
    <xdr:graphicFrame macro="">
      <xdr:nvGraphicFramePr>
        <xdr:cNvPr id="2" name="Chart 1">
          <a:extLst>
            <a:ext uri="{FF2B5EF4-FFF2-40B4-BE49-F238E27FC236}">
              <a16:creationId xmlns:a16="http://schemas.microsoft.com/office/drawing/2014/main" id="{6E0BCC8D-12DF-BE4D-477F-38D5E9307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94.552620486109" createdVersion="8" refreshedVersion="8" minRefreshableVersion="3" recordCount="1000" xr:uid="{4FC43166-3D65-4AB9-9053-EC9225D5E574}">
  <cacheSource type="worksheet">
    <worksheetSource name="Append1"/>
  </cacheSource>
  <cacheFields count="20">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18"/>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ount="1">
        <n v="0"/>
      </sharedItems>
    </cacheField>
    <cacheField name="Month" numFmtId="0">
      <sharedItems count="2">
        <s v="Jan"/>
        <s v="Feb"/>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ur condition" numFmtId="0">
      <sharedItems count="5">
        <s v="Night"/>
        <s v="Morning"/>
        <s v="Afternoon"/>
        <s v="Unknown"/>
        <s v="Evining"/>
      </sharedItems>
    </cacheField>
    <cacheField name="holiday" numFmtId="0">
      <sharedItems count="2">
        <b v="0"/>
        <b v="1"/>
      </sharedItems>
    </cacheField>
    <cacheField name="Days" numFmtId="0">
      <sharedItems/>
    </cacheField>
    <cacheField name="Custom" numFmtId="0">
      <sharedItems count="4">
        <s v="Clear"/>
        <s v="Mist + Cloudly"/>
        <s v="Light rain/snow"/>
        <s v="Heavy rain / snow"/>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Days (dteday)"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 name="calculated field" numFmtId="0" formula="registered/temp" databaseField="0"/>
  </cacheFields>
  <extLst>
    <ext xmlns:x14="http://schemas.microsoft.com/office/spreadsheetml/2009/9/main" uri="{725AE2AE-9491-48be-B2B4-4EB974FC3084}">
      <x14:pivotCacheDefinition pivotCacheId="1017022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1"/>
    <x v="0"/>
    <x v="0"/>
    <x v="0"/>
    <x v="0"/>
    <x v="0"/>
    <s v="Saturday"/>
    <x v="0"/>
    <x v="0"/>
    <n v="0.28789999999999999"/>
    <n v="0.81"/>
    <x v="0"/>
    <x v="0"/>
    <x v="0"/>
    <x v="0"/>
  </r>
  <r>
    <n v="2"/>
    <x v="0"/>
    <n v="1"/>
    <x v="0"/>
    <x v="0"/>
    <x v="1"/>
    <x v="0"/>
    <x v="0"/>
    <s v="Saturday"/>
    <x v="0"/>
    <x v="1"/>
    <n v="0.2727"/>
    <n v="0.8"/>
    <x v="0"/>
    <x v="1"/>
    <x v="1"/>
    <x v="1"/>
  </r>
  <r>
    <n v="3"/>
    <x v="0"/>
    <n v="1"/>
    <x v="0"/>
    <x v="0"/>
    <x v="2"/>
    <x v="0"/>
    <x v="0"/>
    <s v="Saturday"/>
    <x v="0"/>
    <x v="1"/>
    <n v="0.2727"/>
    <n v="0.8"/>
    <x v="0"/>
    <x v="2"/>
    <x v="2"/>
    <x v="2"/>
  </r>
  <r>
    <n v="4"/>
    <x v="0"/>
    <n v="1"/>
    <x v="0"/>
    <x v="0"/>
    <x v="3"/>
    <x v="0"/>
    <x v="0"/>
    <s v="Saturday"/>
    <x v="0"/>
    <x v="0"/>
    <n v="0.28789999999999999"/>
    <n v="0.75"/>
    <x v="0"/>
    <x v="0"/>
    <x v="3"/>
    <x v="3"/>
  </r>
  <r>
    <n v="5"/>
    <x v="0"/>
    <n v="1"/>
    <x v="0"/>
    <x v="0"/>
    <x v="4"/>
    <x v="0"/>
    <x v="0"/>
    <s v="Saturday"/>
    <x v="0"/>
    <x v="0"/>
    <n v="0.28789999999999999"/>
    <n v="0.75"/>
    <x v="0"/>
    <x v="3"/>
    <x v="4"/>
    <x v="4"/>
  </r>
  <r>
    <n v="6"/>
    <x v="0"/>
    <n v="1"/>
    <x v="0"/>
    <x v="0"/>
    <x v="5"/>
    <x v="0"/>
    <x v="0"/>
    <s v="Saturday"/>
    <x v="1"/>
    <x v="0"/>
    <n v="0.2576"/>
    <n v="0.75"/>
    <x v="1"/>
    <x v="3"/>
    <x v="4"/>
    <x v="4"/>
  </r>
  <r>
    <n v="7"/>
    <x v="0"/>
    <n v="1"/>
    <x v="0"/>
    <x v="0"/>
    <x v="6"/>
    <x v="1"/>
    <x v="0"/>
    <s v="Saturday"/>
    <x v="0"/>
    <x v="1"/>
    <n v="0.2727"/>
    <n v="0.8"/>
    <x v="0"/>
    <x v="4"/>
    <x v="5"/>
    <x v="5"/>
  </r>
  <r>
    <n v="8"/>
    <x v="0"/>
    <n v="1"/>
    <x v="0"/>
    <x v="0"/>
    <x v="7"/>
    <x v="1"/>
    <x v="0"/>
    <s v="Saturday"/>
    <x v="0"/>
    <x v="2"/>
    <n v="0.2576"/>
    <n v="0.86"/>
    <x v="0"/>
    <x v="5"/>
    <x v="6"/>
    <x v="6"/>
  </r>
  <r>
    <n v="9"/>
    <x v="0"/>
    <n v="1"/>
    <x v="0"/>
    <x v="0"/>
    <x v="8"/>
    <x v="1"/>
    <x v="0"/>
    <s v="Saturday"/>
    <x v="0"/>
    <x v="0"/>
    <n v="0.21210000000000001"/>
    <n v="0.75"/>
    <x v="0"/>
    <x v="5"/>
    <x v="7"/>
    <x v="7"/>
  </r>
  <r>
    <n v="10"/>
    <x v="0"/>
    <n v="1"/>
    <x v="0"/>
    <x v="0"/>
    <x v="9"/>
    <x v="1"/>
    <x v="0"/>
    <s v="Saturday"/>
    <x v="0"/>
    <x v="3"/>
    <n v="0.34849999999999998"/>
    <n v="0.76"/>
    <x v="0"/>
    <x v="1"/>
    <x v="8"/>
    <x v="8"/>
  </r>
  <r>
    <n v="11"/>
    <x v="0"/>
    <n v="1"/>
    <x v="0"/>
    <x v="0"/>
    <x v="10"/>
    <x v="1"/>
    <x v="0"/>
    <s v="Saturday"/>
    <x v="0"/>
    <x v="4"/>
    <n v="0.39389999999999997"/>
    <n v="0.76"/>
    <x v="2"/>
    <x v="6"/>
    <x v="9"/>
    <x v="9"/>
  </r>
  <r>
    <n v="12"/>
    <x v="0"/>
    <n v="1"/>
    <x v="0"/>
    <x v="0"/>
    <x v="11"/>
    <x v="1"/>
    <x v="0"/>
    <s v="Saturday"/>
    <x v="0"/>
    <x v="5"/>
    <n v="0.33329999999999999"/>
    <n v="0.81"/>
    <x v="3"/>
    <x v="7"/>
    <x v="10"/>
    <x v="10"/>
  </r>
  <r>
    <n v="13"/>
    <x v="0"/>
    <n v="1"/>
    <x v="0"/>
    <x v="0"/>
    <x v="12"/>
    <x v="2"/>
    <x v="0"/>
    <s v="Saturday"/>
    <x v="0"/>
    <x v="6"/>
    <n v="0.42420000000000002"/>
    <n v="0.77"/>
    <x v="3"/>
    <x v="8"/>
    <x v="11"/>
    <x v="11"/>
  </r>
  <r>
    <n v="14"/>
    <x v="0"/>
    <n v="1"/>
    <x v="0"/>
    <x v="0"/>
    <x v="13"/>
    <x v="2"/>
    <x v="0"/>
    <s v="Saturday"/>
    <x v="1"/>
    <x v="7"/>
    <n v="0.45450000000000002"/>
    <n v="0.72"/>
    <x v="4"/>
    <x v="9"/>
    <x v="12"/>
    <x v="12"/>
  </r>
  <r>
    <n v="15"/>
    <x v="0"/>
    <n v="1"/>
    <x v="0"/>
    <x v="0"/>
    <x v="14"/>
    <x v="2"/>
    <x v="0"/>
    <s v="Saturday"/>
    <x v="1"/>
    <x v="7"/>
    <n v="0.45450000000000002"/>
    <n v="0.72"/>
    <x v="3"/>
    <x v="10"/>
    <x v="13"/>
    <x v="13"/>
  </r>
  <r>
    <n v="16"/>
    <x v="0"/>
    <n v="1"/>
    <x v="0"/>
    <x v="0"/>
    <x v="15"/>
    <x v="2"/>
    <x v="0"/>
    <s v="Saturday"/>
    <x v="1"/>
    <x v="8"/>
    <n v="0.43940000000000001"/>
    <n v="0.77"/>
    <x v="4"/>
    <x v="11"/>
    <x v="14"/>
    <x v="14"/>
  </r>
  <r>
    <n v="17"/>
    <x v="0"/>
    <n v="1"/>
    <x v="0"/>
    <x v="0"/>
    <x v="16"/>
    <x v="2"/>
    <x v="0"/>
    <s v="Saturday"/>
    <x v="1"/>
    <x v="6"/>
    <n v="0.42420000000000002"/>
    <n v="0.82"/>
    <x v="4"/>
    <x v="12"/>
    <x v="15"/>
    <x v="15"/>
  </r>
  <r>
    <n v="18"/>
    <x v="0"/>
    <n v="1"/>
    <x v="0"/>
    <x v="0"/>
    <x v="17"/>
    <x v="2"/>
    <x v="0"/>
    <s v="Saturday"/>
    <x v="1"/>
    <x v="8"/>
    <n v="0.21210000000000001"/>
    <n v="0.82"/>
    <x v="3"/>
    <x v="13"/>
    <x v="15"/>
    <x v="16"/>
  </r>
  <r>
    <n v="19"/>
    <x v="0"/>
    <n v="1"/>
    <x v="0"/>
    <x v="0"/>
    <x v="18"/>
    <x v="3"/>
    <x v="0"/>
    <s v="Saturday"/>
    <x v="2"/>
    <x v="6"/>
    <n v="0.42420000000000002"/>
    <n v="0.88"/>
    <x v="2"/>
    <x v="14"/>
    <x v="16"/>
    <x v="17"/>
  </r>
  <r>
    <n v="20"/>
    <x v="0"/>
    <n v="1"/>
    <x v="0"/>
    <x v="0"/>
    <x v="19"/>
    <x v="3"/>
    <x v="0"/>
    <s v="Saturday"/>
    <x v="2"/>
    <x v="6"/>
    <n v="0.42420000000000002"/>
    <n v="0.88"/>
    <x v="2"/>
    <x v="15"/>
    <x v="17"/>
    <x v="18"/>
  </r>
  <r>
    <n v="21"/>
    <x v="0"/>
    <n v="1"/>
    <x v="0"/>
    <x v="0"/>
    <x v="20"/>
    <x v="3"/>
    <x v="0"/>
    <s v="Saturday"/>
    <x v="1"/>
    <x v="9"/>
    <n v="0.40910000000000002"/>
    <n v="0.87"/>
    <x v="2"/>
    <x v="16"/>
    <x v="18"/>
    <x v="9"/>
  </r>
  <r>
    <n v="22"/>
    <x v="0"/>
    <n v="1"/>
    <x v="0"/>
    <x v="0"/>
    <x v="21"/>
    <x v="3"/>
    <x v="0"/>
    <s v="Saturday"/>
    <x v="1"/>
    <x v="9"/>
    <n v="0.40910000000000002"/>
    <n v="0.87"/>
    <x v="5"/>
    <x v="0"/>
    <x v="17"/>
    <x v="19"/>
  </r>
  <r>
    <n v="23"/>
    <x v="0"/>
    <n v="1"/>
    <x v="0"/>
    <x v="0"/>
    <x v="22"/>
    <x v="3"/>
    <x v="0"/>
    <s v="Saturday"/>
    <x v="1"/>
    <x v="9"/>
    <n v="0.40910000000000002"/>
    <n v="0.94"/>
    <x v="6"/>
    <x v="16"/>
    <x v="19"/>
    <x v="20"/>
  </r>
  <r>
    <n v="24"/>
    <x v="0"/>
    <n v="1"/>
    <x v="0"/>
    <x v="0"/>
    <x v="23"/>
    <x v="4"/>
    <x v="0"/>
    <s v="Saturday"/>
    <x v="1"/>
    <x v="7"/>
    <n v="0.21210000000000001"/>
    <n v="0.88"/>
    <x v="4"/>
    <x v="13"/>
    <x v="9"/>
    <x v="21"/>
  </r>
  <r>
    <n v="25"/>
    <x v="1"/>
    <n v="1"/>
    <x v="0"/>
    <x v="0"/>
    <x v="0"/>
    <x v="0"/>
    <x v="0"/>
    <s v="Sunday"/>
    <x v="1"/>
    <x v="7"/>
    <n v="0.45450000000000002"/>
    <n v="0.88"/>
    <x v="4"/>
    <x v="17"/>
    <x v="0"/>
    <x v="22"/>
  </r>
  <r>
    <n v="26"/>
    <x v="1"/>
    <n v="1"/>
    <x v="0"/>
    <x v="0"/>
    <x v="1"/>
    <x v="0"/>
    <x v="0"/>
    <s v="Sunday"/>
    <x v="1"/>
    <x v="8"/>
    <n v="0.43940000000000001"/>
    <n v="0.94"/>
    <x v="2"/>
    <x v="5"/>
    <x v="20"/>
    <x v="22"/>
  </r>
  <r>
    <n v="27"/>
    <x v="1"/>
    <n v="1"/>
    <x v="0"/>
    <x v="0"/>
    <x v="2"/>
    <x v="0"/>
    <x v="0"/>
    <s v="Sunday"/>
    <x v="1"/>
    <x v="6"/>
    <n v="0.42420000000000002"/>
    <n v="1"/>
    <x v="3"/>
    <x v="5"/>
    <x v="21"/>
    <x v="23"/>
  </r>
  <r>
    <n v="28"/>
    <x v="1"/>
    <n v="1"/>
    <x v="0"/>
    <x v="0"/>
    <x v="3"/>
    <x v="0"/>
    <x v="0"/>
    <s v="Sunday"/>
    <x v="1"/>
    <x v="7"/>
    <n v="0.45450000000000002"/>
    <n v="0.94"/>
    <x v="5"/>
    <x v="4"/>
    <x v="22"/>
    <x v="24"/>
  </r>
  <r>
    <n v="29"/>
    <x v="1"/>
    <n v="1"/>
    <x v="0"/>
    <x v="0"/>
    <x v="4"/>
    <x v="0"/>
    <x v="0"/>
    <s v="Sunday"/>
    <x v="1"/>
    <x v="7"/>
    <n v="0.21210000000000001"/>
    <n v="0.94"/>
    <x v="5"/>
    <x v="4"/>
    <x v="4"/>
    <x v="6"/>
  </r>
  <r>
    <n v="30"/>
    <x v="1"/>
    <n v="1"/>
    <x v="0"/>
    <x v="0"/>
    <x v="6"/>
    <x v="1"/>
    <x v="0"/>
    <s v="Sunday"/>
    <x v="2"/>
    <x v="6"/>
    <n v="0.42420000000000002"/>
    <n v="0.77"/>
    <x v="4"/>
    <x v="3"/>
    <x v="6"/>
    <x v="5"/>
  </r>
  <r>
    <n v="31"/>
    <x v="1"/>
    <n v="1"/>
    <x v="0"/>
    <x v="0"/>
    <x v="7"/>
    <x v="1"/>
    <x v="0"/>
    <s v="Sunday"/>
    <x v="1"/>
    <x v="9"/>
    <n v="0.40910000000000002"/>
    <n v="0.76"/>
    <x v="5"/>
    <x v="3"/>
    <x v="4"/>
    <x v="4"/>
  </r>
  <r>
    <n v="32"/>
    <x v="1"/>
    <n v="1"/>
    <x v="0"/>
    <x v="0"/>
    <x v="8"/>
    <x v="1"/>
    <x v="0"/>
    <s v="Sunday"/>
    <x v="2"/>
    <x v="9"/>
    <n v="0.40910000000000002"/>
    <n v="0.71"/>
    <x v="6"/>
    <x v="3"/>
    <x v="21"/>
    <x v="7"/>
  </r>
  <r>
    <n v="33"/>
    <x v="1"/>
    <n v="1"/>
    <x v="0"/>
    <x v="0"/>
    <x v="9"/>
    <x v="1"/>
    <x v="0"/>
    <s v="Sunday"/>
    <x v="1"/>
    <x v="4"/>
    <n v="0.21210000000000001"/>
    <n v="0.76"/>
    <x v="6"/>
    <x v="5"/>
    <x v="23"/>
    <x v="25"/>
  </r>
  <r>
    <n v="34"/>
    <x v="1"/>
    <n v="1"/>
    <x v="0"/>
    <x v="0"/>
    <x v="10"/>
    <x v="1"/>
    <x v="0"/>
    <s v="Sunday"/>
    <x v="1"/>
    <x v="5"/>
    <n v="0.34849999999999998"/>
    <n v="0.81"/>
    <x v="6"/>
    <x v="18"/>
    <x v="24"/>
    <x v="26"/>
  </r>
  <r>
    <n v="35"/>
    <x v="1"/>
    <n v="1"/>
    <x v="0"/>
    <x v="0"/>
    <x v="11"/>
    <x v="1"/>
    <x v="0"/>
    <s v="Sunday"/>
    <x v="1"/>
    <x v="5"/>
    <n v="0.33329999999999999"/>
    <n v="0.71"/>
    <x v="2"/>
    <x v="19"/>
    <x v="25"/>
    <x v="27"/>
  </r>
  <r>
    <n v="36"/>
    <x v="1"/>
    <n v="1"/>
    <x v="0"/>
    <x v="0"/>
    <x v="12"/>
    <x v="2"/>
    <x v="0"/>
    <s v="Sunday"/>
    <x v="1"/>
    <x v="5"/>
    <n v="0.33329999999999999"/>
    <n v="0.66"/>
    <x v="4"/>
    <x v="20"/>
    <x v="26"/>
    <x v="15"/>
  </r>
  <r>
    <n v="37"/>
    <x v="1"/>
    <n v="1"/>
    <x v="0"/>
    <x v="0"/>
    <x v="13"/>
    <x v="2"/>
    <x v="0"/>
    <s v="Sunday"/>
    <x v="1"/>
    <x v="5"/>
    <n v="0.34849999999999998"/>
    <n v="0.66"/>
    <x v="7"/>
    <x v="16"/>
    <x v="27"/>
    <x v="28"/>
  </r>
  <r>
    <n v="38"/>
    <x v="1"/>
    <n v="1"/>
    <x v="0"/>
    <x v="0"/>
    <x v="14"/>
    <x v="2"/>
    <x v="0"/>
    <s v="Sunday"/>
    <x v="2"/>
    <x v="5"/>
    <n v="0.21210000000000001"/>
    <n v="0.76"/>
    <x v="5"/>
    <x v="17"/>
    <x v="11"/>
    <x v="29"/>
  </r>
  <r>
    <n v="39"/>
    <x v="1"/>
    <n v="1"/>
    <x v="0"/>
    <x v="0"/>
    <x v="15"/>
    <x v="2"/>
    <x v="0"/>
    <s v="Sunday"/>
    <x v="2"/>
    <x v="10"/>
    <n v="0.33329999999999999"/>
    <n v="0.81"/>
    <x v="8"/>
    <x v="21"/>
    <x v="11"/>
    <x v="30"/>
  </r>
  <r>
    <n v="40"/>
    <x v="1"/>
    <n v="1"/>
    <x v="0"/>
    <x v="0"/>
    <x v="16"/>
    <x v="2"/>
    <x v="0"/>
    <s v="Sunday"/>
    <x v="2"/>
    <x v="10"/>
    <n v="0.33329999999999999"/>
    <n v="0.71"/>
    <x v="8"/>
    <x v="14"/>
    <x v="28"/>
    <x v="31"/>
  </r>
  <r>
    <n v="41"/>
    <x v="1"/>
    <n v="1"/>
    <x v="0"/>
    <x v="0"/>
    <x v="17"/>
    <x v="2"/>
    <x v="0"/>
    <s v="Sunday"/>
    <x v="0"/>
    <x v="10"/>
    <n v="0.33329999999999999"/>
    <n v="0.56999999999999995"/>
    <x v="5"/>
    <x v="18"/>
    <x v="29"/>
    <x v="32"/>
  </r>
  <r>
    <n v="42"/>
    <x v="1"/>
    <n v="1"/>
    <x v="0"/>
    <x v="0"/>
    <x v="18"/>
    <x v="3"/>
    <x v="0"/>
    <s v="Sunday"/>
    <x v="1"/>
    <x v="5"/>
    <n v="0.33329999999999999"/>
    <n v="0.46"/>
    <x v="9"/>
    <x v="22"/>
    <x v="30"/>
    <x v="26"/>
  </r>
  <r>
    <n v="43"/>
    <x v="1"/>
    <n v="1"/>
    <x v="0"/>
    <x v="0"/>
    <x v="19"/>
    <x v="3"/>
    <x v="0"/>
    <s v="Sunday"/>
    <x v="0"/>
    <x v="3"/>
    <n v="0.28789999999999999"/>
    <n v="0.42"/>
    <x v="10"/>
    <x v="5"/>
    <x v="31"/>
    <x v="33"/>
  </r>
  <r>
    <n v="44"/>
    <x v="1"/>
    <n v="1"/>
    <x v="0"/>
    <x v="0"/>
    <x v="20"/>
    <x v="3"/>
    <x v="0"/>
    <s v="Sunday"/>
    <x v="0"/>
    <x v="11"/>
    <n v="0.21210000000000001"/>
    <n v="0.39"/>
    <x v="11"/>
    <x v="2"/>
    <x v="19"/>
    <x v="34"/>
  </r>
  <r>
    <n v="45"/>
    <x v="1"/>
    <n v="1"/>
    <x v="0"/>
    <x v="0"/>
    <x v="21"/>
    <x v="3"/>
    <x v="0"/>
    <s v="Sunday"/>
    <x v="0"/>
    <x v="12"/>
    <n v="0.2273"/>
    <n v="0.44"/>
    <x v="9"/>
    <x v="16"/>
    <x v="32"/>
    <x v="35"/>
  </r>
  <r>
    <n v="46"/>
    <x v="1"/>
    <n v="1"/>
    <x v="0"/>
    <x v="0"/>
    <x v="22"/>
    <x v="3"/>
    <x v="0"/>
    <s v="Sunday"/>
    <x v="0"/>
    <x v="0"/>
    <n v="0.21210000000000001"/>
    <n v="0.44"/>
    <x v="4"/>
    <x v="3"/>
    <x v="33"/>
    <x v="23"/>
  </r>
  <r>
    <n v="47"/>
    <x v="1"/>
    <n v="1"/>
    <x v="0"/>
    <x v="0"/>
    <x v="23"/>
    <x v="4"/>
    <x v="0"/>
    <s v="Sunday"/>
    <x v="0"/>
    <x v="1"/>
    <n v="0.2273"/>
    <n v="0.47"/>
    <x v="8"/>
    <x v="3"/>
    <x v="21"/>
    <x v="7"/>
  </r>
  <r>
    <n v="48"/>
    <x v="2"/>
    <n v="1"/>
    <x v="0"/>
    <x v="0"/>
    <x v="0"/>
    <x v="0"/>
    <x v="0"/>
    <s v="Monday"/>
    <x v="0"/>
    <x v="1"/>
    <n v="0.19700000000000001"/>
    <n v="0.44"/>
    <x v="11"/>
    <x v="3"/>
    <x v="34"/>
    <x v="36"/>
  </r>
  <r>
    <n v="49"/>
    <x v="2"/>
    <n v="1"/>
    <x v="0"/>
    <x v="0"/>
    <x v="1"/>
    <x v="0"/>
    <x v="0"/>
    <s v="Monday"/>
    <x v="0"/>
    <x v="2"/>
    <n v="0.21210000000000001"/>
    <n v="0.44"/>
    <x v="12"/>
    <x v="3"/>
    <x v="6"/>
    <x v="5"/>
  </r>
  <r>
    <n v="50"/>
    <x v="2"/>
    <n v="1"/>
    <x v="0"/>
    <x v="0"/>
    <x v="4"/>
    <x v="0"/>
    <x v="0"/>
    <s v="Monday"/>
    <x v="0"/>
    <x v="13"/>
    <n v="0.13639999999999999"/>
    <n v="0.47"/>
    <x v="13"/>
    <x v="3"/>
    <x v="4"/>
    <x v="4"/>
  </r>
  <r>
    <n v="51"/>
    <x v="2"/>
    <n v="1"/>
    <x v="0"/>
    <x v="0"/>
    <x v="5"/>
    <x v="0"/>
    <x v="0"/>
    <s v="Monday"/>
    <x v="0"/>
    <x v="13"/>
    <n v="0.13639999999999999"/>
    <n v="0.47"/>
    <x v="3"/>
    <x v="3"/>
    <x v="35"/>
    <x v="6"/>
  </r>
  <r>
    <n v="52"/>
    <x v="2"/>
    <n v="1"/>
    <x v="0"/>
    <x v="0"/>
    <x v="6"/>
    <x v="1"/>
    <x v="0"/>
    <s v="Monday"/>
    <x v="0"/>
    <x v="14"/>
    <n v="0.1061"/>
    <n v="0.5"/>
    <x v="13"/>
    <x v="3"/>
    <x v="10"/>
    <x v="33"/>
  </r>
  <r>
    <n v="53"/>
    <x v="2"/>
    <n v="1"/>
    <x v="0"/>
    <x v="0"/>
    <x v="7"/>
    <x v="1"/>
    <x v="0"/>
    <s v="Monday"/>
    <x v="0"/>
    <x v="14"/>
    <n v="0.13639999999999999"/>
    <n v="0.5"/>
    <x v="5"/>
    <x v="5"/>
    <x v="36"/>
    <x v="37"/>
  </r>
  <r>
    <n v="54"/>
    <x v="2"/>
    <n v="1"/>
    <x v="0"/>
    <x v="0"/>
    <x v="8"/>
    <x v="1"/>
    <x v="0"/>
    <s v="Monday"/>
    <x v="0"/>
    <x v="14"/>
    <n v="0.1212"/>
    <n v="0.5"/>
    <x v="3"/>
    <x v="5"/>
    <x v="37"/>
    <x v="38"/>
  </r>
  <r>
    <n v="55"/>
    <x v="2"/>
    <n v="1"/>
    <x v="0"/>
    <x v="0"/>
    <x v="9"/>
    <x v="1"/>
    <x v="0"/>
    <s v="Monday"/>
    <x v="0"/>
    <x v="13"/>
    <n v="0.13639999999999999"/>
    <n v="0.43"/>
    <x v="13"/>
    <x v="18"/>
    <x v="38"/>
    <x v="39"/>
  </r>
  <r>
    <n v="56"/>
    <x v="2"/>
    <n v="1"/>
    <x v="0"/>
    <x v="0"/>
    <x v="10"/>
    <x v="1"/>
    <x v="0"/>
    <s v="Monday"/>
    <x v="0"/>
    <x v="15"/>
    <n v="0.16669999999999999"/>
    <n v="0.43"/>
    <x v="2"/>
    <x v="16"/>
    <x v="39"/>
    <x v="40"/>
  </r>
  <r>
    <n v="57"/>
    <x v="2"/>
    <n v="1"/>
    <x v="0"/>
    <x v="0"/>
    <x v="11"/>
    <x v="1"/>
    <x v="0"/>
    <s v="Monday"/>
    <x v="0"/>
    <x v="2"/>
    <n v="0.18179999999999999"/>
    <n v="0.4"/>
    <x v="9"/>
    <x v="22"/>
    <x v="40"/>
    <x v="41"/>
  </r>
  <r>
    <n v="58"/>
    <x v="2"/>
    <n v="1"/>
    <x v="0"/>
    <x v="0"/>
    <x v="12"/>
    <x v="2"/>
    <x v="0"/>
    <s v="Monday"/>
    <x v="0"/>
    <x v="1"/>
    <n v="0.21210000000000001"/>
    <n v="0.35"/>
    <x v="4"/>
    <x v="23"/>
    <x v="41"/>
    <x v="42"/>
  </r>
  <r>
    <n v="59"/>
    <x v="2"/>
    <n v="1"/>
    <x v="0"/>
    <x v="0"/>
    <x v="13"/>
    <x v="2"/>
    <x v="0"/>
    <s v="Monday"/>
    <x v="0"/>
    <x v="0"/>
    <n v="0.21210000000000001"/>
    <n v="0.35"/>
    <x v="3"/>
    <x v="1"/>
    <x v="42"/>
    <x v="42"/>
  </r>
  <r>
    <n v="60"/>
    <x v="2"/>
    <n v="1"/>
    <x v="0"/>
    <x v="0"/>
    <x v="14"/>
    <x v="2"/>
    <x v="0"/>
    <s v="Monday"/>
    <x v="0"/>
    <x v="12"/>
    <n v="0.2424"/>
    <n v="0.3"/>
    <x v="3"/>
    <x v="16"/>
    <x v="43"/>
    <x v="43"/>
  </r>
  <r>
    <n v="61"/>
    <x v="2"/>
    <n v="1"/>
    <x v="0"/>
    <x v="0"/>
    <x v="15"/>
    <x v="2"/>
    <x v="0"/>
    <s v="Monday"/>
    <x v="0"/>
    <x v="12"/>
    <n v="0.2424"/>
    <n v="0.3"/>
    <x v="2"/>
    <x v="24"/>
    <x v="29"/>
    <x v="44"/>
  </r>
  <r>
    <n v="62"/>
    <x v="2"/>
    <n v="1"/>
    <x v="0"/>
    <x v="0"/>
    <x v="16"/>
    <x v="2"/>
    <x v="0"/>
    <s v="Monday"/>
    <x v="0"/>
    <x v="12"/>
    <n v="0.2424"/>
    <n v="0.3"/>
    <x v="2"/>
    <x v="14"/>
    <x v="28"/>
    <x v="31"/>
  </r>
  <r>
    <n v="63"/>
    <x v="2"/>
    <n v="1"/>
    <x v="0"/>
    <x v="0"/>
    <x v="17"/>
    <x v="2"/>
    <x v="0"/>
    <s v="Monday"/>
    <x v="0"/>
    <x v="0"/>
    <n v="0.2273"/>
    <n v="0.3"/>
    <x v="6"/>
    <x v="16"/>
    <x v="44"/>
    <x v="45"/>
  </r>
  <r>
    <n v="64"/>
    <x v="2"/>
    <n v="1"/>
    <x v="0"/>
    <x v="0"/>
    <x v="18"/>
    <x v="3"/>
    <x v="0"/>
    <s v="Monday"/>
    <x v="0"/>
    <x v="0"/>
    <n v="0.2576"/>
    <n v="0.32"/>
    <x v="14"/>
    <x v="14"/>
    <x v="45"/>
    <x v="45"/>
  </r>
  <r>
    <n v="65"/>
    <x v="2"/>
    <n v="1"/>
    <x v="0"/>
    <x v="0"/>
    <x v="19"/>
    <x v="3"/>
    <x v="0"/>
    <s v="Monday"/>
    <x v="0"/>
    <x v="2"/>
    <n v="0.2576"/>
    <n v="0.47"/>
    <x v="0"/>
    <x v="1"/>
    <x v="46"/>
    <x v="14"/>
  </r>
  <r>
    <n v="66"/>
    <x v="2"/>
    <n v="1"/>
    <x v="0"/>
    <x v="0"/>
    <x v="20"/>
    <x v="3"/>
    <x v="0"/>
    <s v="Monday"/>
    <x v="0"/>
    <x v="2"/>
    <n v="0.21210000000000001"/>
    <n v="0.47"/>
    <x v="14"/>
    <x v="0"/>
    <x v="47"/>
    <x v="46"/>
  </r>
  <r>
    <n v="67"/>
    <x v="2"/>
    <n v="1"/>
    <x v="0"/>
    <x v="0"/>
    <x v="21"/>
    <x v="3"/>
    <x v="0"/>
    <s v="Monday"/>
    <x v="0"/>
    <x v="15"/>
    <n v="0.19700000000000001"/>
    <n v="0.64"/>
    <x v="7"/>
    <x v="0"/>
    <x v="47"/>
    <x v="46"/>
  </r>
  <r>
    <n v="68"/>
    <x v="2"/>
    <n v="1"/>
    <x v="0"/>
    <x v="0"/>
    <x v="22"/>
    <x v="3"/>
    <x v="0"/>
    <s v="Monday"/>
    <x v="0"/>
    <x v="14"/>
    <n v="0.1515"/>
    <n v="0.69"/>
    <x v="7"/>
    <x v="3"/>
    <x v="32"/>
    <x v="25"/>
  </r>
  <r>
    <n v="69"/>
    <x v="2"/>
    <n v="1"/>
    <x v="0"/>
    <x v="0"/>
    <x v="23"/>
    <x v="4"/>
    <x v="0"/>
    <s v="Monday"/>
    <x v="0"/>
    <x v="15"/>
    <n v="0.21210000000000001"/>
    <n v="0.55000000000000004"/>
    <x v="14"/>
    <x v="5"/>
    <x v="48"/>
    <x v="47"/>
  </r>
  <r>
    <n v="70"/>
    <x v="3"/>
    <n v="1"/>
    <x v="0"/>
    <x v="0"/>
    <x v="0"/>
    <x v="0"/>
    <x v="0"/>
    <s v="Tuesday"/>
    <x v="0"/>
    <x v="13"/>
    <n v="0.21210000000000001"/>
    <n v="0.55000000000000004"/>
    <x v="14"/>
    <x v="3"/>
    <x v="34"/>
    <x v="36"/>
  </r>
  <r>
    <n v="71"/>
    <x v="3"/>
    <n v="1"/>
    <x v="0"/>
    <x v="0"/>
    <x v="1"/>
    <x v="0"/>
    <x v="0"/>
    <s v="Tuesday"/>
    <x v="0"/>
    <x v="13"/>
    <n v="0.18179999999999999"/>
    <n v="0.59"/>
    <x v="14"/>
    <x v="3"/>
    <x v="6"/>
    <x v="5"/>
  </r>
  <r>
    <n v="72"/>
    <x v="3"/>
    <n v="1"/>
    <x v="0"/>
    <x v="0"/>
    <x v="2"/>
    <x v="0"/>
    <x v="0"/>
    <s v="Tuesday"/>
    <x v="0"/>
    <x v="14"/>
    <n v="0.1515"/>
    <n v="0.63"/>
    <x v="7"/>
    <x v="3"/>
    <x v="4"/>
    <x v="4"/>
  </r>
  <r>
    <n v="73"/>
    <x v="3"/>
    <n v="1"/>
    <x v="0"/>
    <x v="0"/>
    <x v="4"/>
    <x v="0"/>
    <x v="0"/>
    <s v="Tuesday"/>
    <x v="0"/>
    <x v="14"/>
    <n v="0.18179999999999999"/>
    <n v="0.63"/>
    <x v="1"/>
    <x v="3"/>
    <x v="6"/>
    <x v="5"/>
  </r>
  <r>
    <n v="74"/>
    <x v="3"/>
    <n v="1"/>
    <x v="0"/>
    <x v="0"/>
    <x v="5"/>
    <x v="0"/>
    <x v="0"/>
    <s v="Tuesday"/>
    <x v="0"/>
    <x v="16"/>
    <n v="0.1515"/>
    <n v="0.68"/>
    <x v="14"/>
    <x v="3"/>
    <x v="22"/>
    <x v="48"/>
  </r>
  <r>
    <n v="75"/>
    <x v="3"/>
    <n v="1"/>
    <x v="0"/>
    <x v="0"/>
    <x v="6"/>
    <x v="1"/>
    <x v="0"/>
    <s v="Tuesday"/>
    <x v="0"/>
    <x v="16"/>
    <n v="0.1515"/>
    <n v="0.74"/>
    <x v="14"/>
    <x v="3"/>
    <x v="49"/>
    <x v="9"/>
  </r>
  <r>
    <n v="76"/>
    <x v="3"/>
    <n v="1"/>
    <x v="0"/>
    <x v="0"/>
    <x v="7"/>
    <x v="1"/>
    <x v="0"/>
    <s v="Tuesday"/>
    <x v="0"/>
    <x v="16"/>
    <n v="0.1515"/>
    <n v="0.74"/>
    <x v="7"/>
    <x v="4"/>
    <x v="50"/>
    <x v="12"/>
  </r>
  <r>
    <n v="77"/>
    <x v="3"/>
    <n v="1"/>
    <x v="0"/>
    <x v="0"/>
    <x v="8"/>
    <x v="1"/>
    <x v="0"/>
    <s v="Tuesday"/>
    <x v="0"/>
    <x v="14"/>
    <n v="0.1515"/>
    <n v="0.69"/>
    <x v="8"/>
    <x v="4"/>
    <x v="51"/>
    <x v="49"/>
  </r>
  <r>
    <n v="78"/>
    <x v="3"/>
    <n v="1"/>
    <x v="0"/>
    <x v="0"/>
    <x v="9"/>
    <x v="1"/>
    <x v="0"/>
    <s v="Tuesday"/>
    <x v="0"/>
    <x v="13"/>
    <n v="0.1515"/>
    <n v="0.64"/>
    <x v="6"/>
    <x v="4"/>
    <x v="52"/>
    <x v="50"/>
  </r>
  <r>
    <n v="79"/>
    <x v="3"/>
    <n v="1"/>
    <x v="0"/>
    <x v="0"/>
    <x v="10"/>
    <x v="1"/>
    <x v="0"/>
    <s v="Tuesday"/>
    <x v="1"/>
    <x v="13"/>
    <n v="0.13639999999999999"/>
    <n v="0.69"/>
    <x v="9"/>
    <x v="2"/>
    <x v="53"/>
    <x v="51"/>
  </r>
  <r>
    <n v="80"/>
    <x v="3"/>
    <n v="1"/>
    <x v="0"/>
    <x v="0"/>
    <x v="11"/>
    <x v="1"/>
    <x v="0"/>
    <s v="Tuesday"/>
    <x v="0"/>
    <x v="1"/>
    <n v="0.21210000000000001"/>
    <n v="0.51"/>
    <x v="4"/>
    <x v="18"/>
    <x v="54"/>
    <x v="52"/>
  </r>
  <r>
    <n v="81"/>
    <x v="3"/>
    <n v="1"/>
    <x v="0"/>
    <x v="0"/>
    <x v="12"/>
    <x v="2"/>
    <x v="0"/>
    <s v="Tuesday"/>
    <x v="0"/>
    <x v="1"/>
    <n v="0.2273"/>
    <n v="0.51"/>
    <x v="8"/>
    <x v="6"/>
    <x v="43"/>
    <x v="53"/>
  </r>
  <r>
    <n v="82"/>
    <x v="3"/>
    <n v="1"/>
    <x v="0"/>
    <x v="0"/>
    <x v="13"/>
    <x v="2"/>
    <x v="0"/>
    <s v="Tuesday"/>
    <x v="0"/>
    <x v="0"/>
    <n v="0.2273"/>
    <n v="0.56000000000000005"/>
    <x v="5"/>
    <x v="25"/>
    <x v="55"/>
    <x v="54"/>
  </r>
  <r>
    <n v="83"/>
    <x v="3"/>
    <n v="1"/>
    <x v="0"/>
    <x v="0"/>
    <x v="14"/>
    <x v="2"/>
    <x v="0"/>
    <s v="Tuesday"/>
    <x v="0"/>
    <x v="12"/>
    <n v="0.2576"/>
    <n v="0.52"/>
    <x v="6"/>
    <x v="14"/>
    <x v="25"/>
    <x v="55"/>
  </r>
  <r>
    <n v="84"/>
    <x v="3"/>
    <n v="1"/>
    <x v="0"/>
    <x v="0"/>
    <x v="15"/>
    <x v="2"/>
    <x v="0"/>
    <s v="Tuesday"/>
    <x v="0"/>
    <x v="17"/>
    <n v="0.2727"/>
    <n v="0.52"/>
    <x v="2"/>
    <x v="26"/>
    <x v="41"/>
    <x v="32"/>
  </r>
  <r>
    <n v="85"/>
    <x v="3"/>
    <n v="1"/>
    <x v="0"/>
    <x v="0"/>
    <x v="16"/>
    <x v="2"/>
    <x v="0"/>
    <s v="Tuesday"/>
    <x v="0"/>
    <x v="11"/>
    <n v="0.28789999999999999"/>
    <n v="0.49"/>
    <x v="2"/>
    <x v="13"/>
    <x v="56"/>
    <x v="56"/>
  </r>
  <r>
    <n v="86"/>
    <x v="3"/>
    <n v="1"/>
    <x v="0"/>
    <x v="0"/>
    <x v="17"/>
    <x v="2"/>
    <x v="0"/>
    <s v="Tuesday"/>
    <x v="0"/>
    <x v="17"/>
    <n v="0.2727"/>
    <n v="0.48"/>
    <x v="6"/>
    <x v="22"/>
    <x v="57"/>
    <x v="57"/>
  </r>
  <r>
    <n v="87"/>
    <x v="3"/>
    <n v="1"/>
    <x v="0"/>
    <x v="0"/>
    <x v="18"/>
    <x v="3"/>
    <x v="0"/>
    <s v="Tuesday"/>
    <x v="0"/>
    <x v="12"/>
    <n v="0.2576"/>
    <n v="0.48"/>
    <x v="5"/>
    <x v="0"/>
    <x v="58"/>
    <x v="58"/>
  </r>
  <r>
    <n v="88"/>
    <x v="3"/>
    <n v="1"/>
    <x v="0"/>
    <x v="0"/>
    <x v="19"/>
    <x v="3"/>
    <x v="0"/>
    <s v="Tuesday"/>
    <x v="0"/>
    <x v="0"/>
    <n v="0.2576"/>
    <n v="0.48"/>
    <x v="14"/>
    <x v="4"/>
    <x v="59"/>
    <x v="59"/>
  </r>
  <r>
    <n v="89"/>
    <x v="3"/>
    <n v="1"/>
    <x v="0"/>
    <x v="0"/>
    <x v="20"/>
    <x v="3"/>
    <x v="0"/>
    <s v="Tuesday"/>
    <x v="0"/>
    <x v="0"/>
    <n v="0.2576"/>
    <n v="0.48"/>
    <x v="14"/>
    <x v="5"/>
    <x v="42"/>
    <x v="60"/>
  </r>
  <r>
    <n v="90"/>
    <x v="3"/>
    <n v="1"/>
    <x v="0"/>
    <x v="0"/>
    <x v="21"/>
    <x v="3"/>
    <x v="0"/>
    <s v="Tuesday"/>
    <x v="0"/>
    <x v="1"/>
    <n v="0.2727"/>
    <n v="0.64"/>
    <x v="0"/>
    <x v="3"/>
    <x v="41"/>
    <x v="61"/>
  </r>
  <r>
    <n v="91"/>
    <x v="3"/>
    <n v="1"/>
    <x v="0"/>
    <x v="0"/>
    <x v="22"/>
    <x v="3"/>
    <x v="0"/>
    <s v="Tuesday"/>
    <x v="0"/>
    <x v="1"/>
    <n v="0.2576"/>
    <n v="0.64"/>
    <x v="1"/>
    <x v="5"/>
    <x v="60"/>
    <x v="17"/>
  </r>
  <r>
    <n v="92"/>
    <x v="3"/>
    <n v="1"/>
    <x v="0"/>
    <x v="0"/>
    <x v="23"/>
    <x v="4"/>
    <x v="0"/>
    <s v="Tuesday"/>
    <x v="0"/>
    <x v="2"/>
    <n v="0.2273"/>
    <n v="0.69"/>
    <x v="1"/>
    <x v="4"/>
    <x v="33"/>
    <x v="62"/>
  </r>
  <r>
    <n v="93"/>
    <x v="4"/>
    <n v="1"/>
    <x v="0"/>
    <x v="0"/>
    <x v="0"/>
    <x v="0"/>
    <x v="0"/>
    <s v="Wednesday"/>
    <x v="0"/>
    <x v="2"/>
    <n v="0.2576"/>
    <n v="0.64"/>
    <x v="0"/>
    <x v="3"/>
    <x v="8"/>
    <x v="24"/>
  </r>
  <r>
    <n v="94"/>
    <x v="4"/>
    <n v="1"/>
    <x v="0"/>
    <x v="0"/>
    <x v="1"/>
    <x v="0"/>
    <x v="0"/>
    <s v="Wednesday"/>
    <x v="0"/>
    <x v="13"/>
    <n v="0.19700000000000001"/>
    <n v="0.74"/>
    <x v="1"/>
    <x v="3"/>
    <x v="8"/>
    <x v="24"/>
  </r>
  <r>
    <n v="95"/>
    <x v="4"/>
    <n v="1"/>
    <x v="0"/>
    <x v="0"/>
    <x v="2"/>
    <x v="0"/>
    <x v="0"/>
    <s v="Wednesday"/>
    <x v="0"/>
    <x v="13"/>
    <n v="0.19700000000000001"/>
    <n v="0.74"/>
    <x v="1"/>
    <x v="3"/>
    <x v="6"/>
    <x v="5"/>
  </r>
  <r>
    <n v="96"/>
    <x v="4"/>
    <n v="1"/>
    <x v="0"/>
    <x v="0"/>
    <x v="4"/>
    <x v="0"/>
    <x v="0"/>
    <s v="Wednesday"/>
    <x v="0"/>
    <x v="0"/>
    <n v="0.2273"/>
    <n v="0.48"/>
    <x v="6"/>
    <x v="3"/>
    <x v="6"/>
    <x v="5"/>
  </r>
  <r>
    <n v="97"/>
    <x v="4"/>
    <n v="1"/>
    <x v="0"/>
    <x v="0"/>
    <x v="5"/>
    <x v="0"/>
    <x v="0"/>
    <s v="Wednesday"/>
    <x v="0"/>
    <x v="1"/>
    <n v="0.2273"/>
    <n v="0.47"/>
    <x v="8"/>
    <x v="3"/>
    <x v="35"/>
    <x v="6"/>
  </r>
  <r>
    <n v="98"/>
    <x v="4"/>
    <n v="1"/>
    <x v="0"/>
    <x v="0"/>
    <x v="6"/>
    <x v="1"/>
    <x v="0"/>
    <s v="Wednesday"/>
    <x v="0"/>
    <x v="2"/>
    <n v="0.19700000000000001"/>
    <n v="0.47"/>
    <x v="6"/>
    <x v="3"/>
    <x v="39"/>
    <x v="63"/>
  </r>
  <r>
    <n v="99"/>
    <x v="4"/>
    <n v="1"/>
    <x v="0"/>
    <x v="0"/>
    <x v="7"/>
    <x v="1"/>
    <x v="0"/>
    <s v="Wednesday"/>
    <x v="0"/>
    <x v="15"/>
    <n v="0.18179999999999999"/>
    <n v="0.43"/>
    <x v="5"/>
    <x v="5"/>
    <x v="61"/>
    <x v="39"/>
  </r>
  <r>
    <n v="100"/>
    <x v="4"/>
    <n v="1"/>
    <x v="0"/>
    <x v="0"/>
    <x v="8"/>
    <x v="1"/>
    <x v="0"/>
    <s v="Wednesday"/>
    <x v="0"/>
    <x v="2"/>
    <n v="0.18179999999999999"/>
    <n v="0.4"/>
    <x v="4"/>
    <x v="0"/>
    <x v="62"/>
    <x v="64"/>
  </r>
  <r>
    <n v="101"/>
    <x v="4"/>
    <n v="1"/>
    <x v="0"/>
    <x v="0"/>
    <x v="9"/>
    <x v="1"/>
    <x v="0"/>
    <s v="Wednesday"/>
    <x v="0"/>
    <x v="1"/>
    <n v="0.19700000000000001"/>
    <n v="0.37"/>
    <x v="9"/>
    <x v="15"/>
    <x v="63"/>
    <x v="65"/>
  </r>
  <r>
    <n v="102"/>
    <x v="4"/>
    <n v="1"/>
    <x v="0"/>
    <x v="0"/>
    <x v="10"/>
    <x v="1"/>
    <x v="0"/>
    <s v="Wednesday"/>
    <x v="0"/>
    <x v="1"/>
    <n v="0.19700000000000001"/>
    <n v="0.37"/>
    <x v="9"/>
    <x v="17"/>
    <x v="42"/>
    <x v="52"/>
  </r>
  <r>
    <n v="103"/>
    <x v="4"/>
    <n v="1"/>
    <x v="0"/>
    <x v="0"/>
    <x v="11"/>
    <x v="1"/>
    <x v="0"/>
    <s v="Wednesday"/>
    <x v="0"/>
    <x v="12"/>
    <n v="0.2273"/>
    <n v="0.33"/>
    <x v="9"/>
    <x v="6"/>
    <x v="60"/>
    <x v="66"/>
  </r>
  <r>
    <n v="104"/>
    <x v="4"/>
    <n v="1"/>
    <x v="0"/>
    <x v="0"/>
    <x v="12"/>
    <x v="2"/>
    <x v="0"/>
    <s v="Wednesday"/>
    <x v="0"/>
    <x v="12"/>
    <n v="0.2273"/>
    <n v="0.33"/>
    <x v="9"/>
    <x v="2"/>
    <x v="64"/>
    <x v="67"/>
  </r>
  <r>
    <n v="105"/>
    <x v="4"/>
    <n v="1"/>
    <x v="0"/>
    <x v="0"/>
    <x v="13"/>
    <x v="2"/>
    <x v="0"/>
    <s v="Wednesday"/>
    <x v="0"/>
    <x v="17"/>
    <n v="0.2576"/>
    <n v="0.3"/>
    <x v="4"/>
    <x v="15"/>
    <x v="65"/>
    <x v="68"/>
  </r>
  <r>
    <n v="106"/>
    <x v="4"/>
    <n v="1"/>
    <x v="0"/>
    <x v="0"/>
    <x v="14"/>
    <x v="2"/>
    <x v="0"/>
    <s v="Wednesday"/>
    <x v="0"/>
    <x v="11"/>
    <n v="0.28789999999999999"/>
    <n v="0.28000000000000003"/>
    <x v="5"/>
    <x v="22"/>
    <x v="15"/>
    <x v="69"/>
  </r>
  <r>
    <n v="107"/>
    <x v="4"/>
    <n v="1"/>
    <x v="0"/>
    <x v="0"/>
    <x v="15"/>
    <x v="2"/>
    <x v="0"/>
    <s v="Wednesday"/>
    <x v="0"/>
    <x v="11"/>
    <n v="0.28789999999999999"/>
    <n v="0.28000000000000003"/>
    <x v="5"/>
    <x v="18"/>
    <x v="11"/>
    <x v="69"/>
  </r>
  <r>
    <n v="108"/>
    <x v="4"/>
    <n v="1"/>
    <x v="0"/>
    <x v="0"/>
    <x v="16"/>
    <x v="2"/>
    <x v="0"/>
    <s v="Wednesday"/>
    <x v="0"/>
    <x v="11"/>
    <n v="0.31819999999999998"/>
    <n v="0.28000000000000003"/>
    <x v="1"/>
    <x v="17"/>
    <x v="66"/>
    <x v="70"/>
  </r>
  <r>
    <n v="109"/>
    <x v="4"/>
    <n v="1"/>
    <x v="0"/>
    <x v="0"/>
    <x v="17"/>
    <x v="2"/>
    <x v="0"/>
    <s v="Wednesday"/>
    <x v="0"/>
    <x v="0"/>
    <n v="0.2273"/>
    <n v="0.38"/>
    <x v="5"/>
    <x v="17"/>
    <x v="67"/>
    <x v="71"/>
  </r>
  <r>
    <n v="110"/>
    <x v="4"/>
    <n v="1"/>
    <x v="0"/>
    <x v="0"/>
    <x v="18"/>
    <x v="3"/>
    <x v="0"/>
    <s v="Wednesday"/>
    <x v="0"/>
    <x v="0"/>
    <n v="0.2424"/>
    <n v="0.38"/>
    <x v="7"/>
    <x v="0"/>
    <x v="68"/>
    <x v="72"/>
  </r>
  <r>
    <n v="111"/>
    <x v="4"/>
    <n v="1"/>
    <x v="0"/>
    <x v="0"/>
    <x v="19"/>
    <x v="3"/>
    <x v="0"/>
    <s v="Wednesday"/>
    <x v="0"/>
    <x v="0"/>
    <n v="0.2576"/>
    <n v="0.38"/>
    <x v="14"/>
    <x v="2"/>
    <x v="69"/>
    <x v="73"/>
  </r>
  <r>
    <n v="112"/>
    <x v="4"/>
    <n v="1"/>
    <x v="0"/>
    <x v="0"/>
    <x v="20"/>
    <x v="3"/>
    <x v="0"/>
    <s v="Wednesday"/>
    <x v="0"/>
    <x v="1"/>
    <n v="0.2273"/>
    <n v="0.47"/>
    <x v="8"/>
    <x v="18"/>
    <x v="70"/>
    <x v="70"/>
  </r>
  <r>
    <n v="113"/>
    <x v="4"/>
    <n v="1"/>
    <x v="0"/>
    <x v="0"/>
    <x v="21"/>
    <x v="3"/>
    <x v="0"/>
    <s v="Wednesday"/>
    <x v="0"/>
    <x v="2"/>
    <n v="0.19700000000000001"/>
    <n v="0.51"/>
    <x v="5"/>
    <x v="0"/>
    <x v="71"/>
    <x v="74"/>
  </r>
  <r>
    <n v="114"/>
    <x v="4"/>
    <n v="1"/>
    <x v="0"/>
    <x v="0"/>
    <x v="22"/>
    <x v="3"/>
    <x v="0"/>
    <s v="Wednesday"/>
    <x v="0"/>
    <x v="15"/>
    <n v="0.19700000000000001"/>
    <n v="0.55000000000000004"/>
    <x v="7"/>
    <x v="5"/>
    <x v="40"/>
    <x v="51"/>
  </r>
  <r>
    <n v="115"/>
    <x v="4"/>
    <n v="1"/>
    <x v="0"/>
    <x v="0"/>
    <x v="23"/>
    <x v="4"/>
    <x v="0"/>
    <s v="Wednesday"/>
    <x v="0"/>
    <x v="2"/>
    <n v="0.2576"/>
    <n v="0.47"/>
    <x v="0"/>
    <x v="5"/>
    <x v="72"/>
    <x v="75"/>
  </r>
  <r>
    <n v="116"/>
    <x v="5"/>
    <n v="1"/>
    <x v="0"/>
    <x v="0"/>
    <x v="0"/>
    <x v="0"/>
    <x v="0"/>
    <s v="Thursday"/>
    <x v="0"/>
    <x v="15"/>
    <n v="0.2424"/>
    <n v="0.55000000000000004"/>
    <x v="0"/>
    <x v="3"/>
    <x v="48"/>
    <x v="62"/>
  </r>
  <r>
    <n v="117"/>
    <x v="5"/>
    <n v="1"/>
    <x v="0"/>
    <x v="0"/>
    <x v="1"/>
    <x v="0"/>
    <x v="0"/>
    <s v="Thursday"/>
    <x v="0"/>
    <x v="13"/>
    <n v="0.2273"/>
    <n v="0.64"/>
    <x v="0"/>
    <x v="3"/>
    <x v="22"/>
    <x v="48"/>
  </r>
  <r>
    <n v="118"/>
    <x v="5"/>
    <n v="1"/>
    <x v="0"/>
    <x v="0"/>
    <x v="2"/>
    <x v="0"/>
    <x v="0"/>
    <s v="Thursday"/>
    <x v="0"/>
    <x v="13"/>
    <n v="0.2273"/>
    <n v="0.64"/>
    <x v="0"/>
    <x v="3"/>
    <x v="6"/>
    <x v="5"/>
  </r>
  <r>
    <n v="119"/>
    <x v="5"/>
    <n v="1"/>
    <x v="0"/>
    <x v="0"/>
    <x v="4"/>
    <x v="0"/>
    <x v="0"/>
    <s v="Thursday"/>
    <x v="1"/>
    <x v="13"/>
    <n v="0.19700000000000001"/>
    <n v="0.64"/>
    <x v="1"/>
    <x v="3"/>
    <x v="4"/>
    <x v="4"/>
  </r>
  <r>
    <n v="120"/>
    <x v="5"/>
    <n v="1"/>
    <x v="0"/>
    <x v="0"/>
    <x v="5"/>
    <x v="0"/>
    <x v="0"/>
    <s v="Thursday"/>
    <x v="1"/>
    <x v="14"/>
    <n v="0.18179999999999999"/>
    <n v="0.69"/>
    <x v="1"/>
    <x v="3"/>
    <x v="22"/>
    <x v="48"/>
  </r>
  <r>
    <n v="121"/>
    <x v="5"/>
    <n v="1"/>
    <x v="0"/>
    <x v="0"/>
    <x v="6"/>
    <x v="1"/>
    <x v="0"/>
    <s v="Thursday"/>
    <x v="1"/>
    <x v="14"/>
    <n v="0.16669999999999999"/>
    <n v="0.63"/>
    <x v="14"/>
    <x v="3"/>
    <x v="49"/>
    <x v="9"/>
  </r>
  <r>
    <n v="122"/>
    <x v="5"/>
    <n v="1"/>
    <x v="0"/>
    <x v="0"/>
    <x v="7"/>
    <x v="1"/>
    <x v="0"/>
    <s v="Thursday"/>
    <x v="1"/>
    <x v="13"/>
    <n v="0.2273"/>
    <n v="0.59"/>
    <x v="0"/>
    <x v="3"/>
    <x v="73"/>
    <x v="76"/>
  </r>
  <r>
    <n v="123"/>
    <x v="5"/>
    <n v="1"/>
    <x v="0"/>
    <x v="0"/>
    <x v="8"/>
    <x v="1"/>
    <x v="0"/>
    <s v="Thursday"/>
    <x v="0"/>
    <x v="13"/>
    <n v="0.2273"/>
    <n v="0.59"/>
    <x v="0"/>
    <x v="0"/>
    <x v="74"/>
    <x v="77"/>
  </r>
  <r>
    <n v="124"/>
    <x v="5"/>
    <n v="1"/>
    <x v="0"/>
    <x v="0"/>
    <x v="9"/>
    <x v="1"/>
    <x v="0"/>
    <s v="Thursday"/>
    <x v="1"/>
    <x v="15"/>
    <n v="0.2424"/>
    <n v="0.51"/>
    <x v="0"/>
    <x v="15"/>
    <x v="75"/>
    <x v="78"/>
  </r>
  <r>
    <n v="125"/>
    <x v="5"/>
    <n v="1"/>
    <x v="0"/>
    <x v="0"/>
    <x v="10"/>
    <x v="1"/>
    <x v="0"/>
    <s v="Thursday"/>
    <x v="0"/>
    <x v="2"/>
    <n v="0.2576"/>
    <n v="0.47"/>
    <x v="0"/>
    <x v="0"/>
    <x v="76"/>
    <x v="79"/>
  </r>
  <r>
    <n v="126"/>
    <x v="5"/>
    <n v="1"/>
    <x v="0"/>
    <x v="0"/>
    <x v="11"/>
    <x v="1"/>
    <x v="0"/>
    <s v="Thursday"/>
    <x v="0"/>
    <x v="1"/>
    <n v="0.2576"/>
    <n v="0.44"/>
    <x v="1"/>
    <x v="4"/>
    <x v="77"/>
    <x v="29"/>
  </r>
  <r>
    <n v="127"/>
    <x v="5"/>
    <n v="1"/>
    <x v="0"/>
    <x v="0"/>
    <x v="12"/>
    <x v="2"/>
    <x v="0"/>
    <s v="Thursday"/>
    <x v="0"/>
    <x v="12"/>
    <n v="0.28789999999999999"/>
    <n v="0.35"/>
    <x v="0"/>
    <x v="15"/>
    <x v="78"/>
    <x v="11"/>
  </r>
  <r>
    <n v="128"/>
    <x v="5"/>
    <n v="1"/>
    <x v="0"/>
    <x v="0"/>
    <x v="13"/>
    <x v="2"/>
    <x v="0"/>
    <s v="Thursday"/>
    <x v="0"/>
    <x v="12"/>
    <n v="0.2727"/>
    <n v="0.35"/>
    <x v="14"/>
    <x v="6"/>
    <x v="11"/>
    <x v="16"/>
  </r>
  <r>
    <n v="129"/>
    <x v="5"/>
    <n v="1"/>
    <x v="0"/>
    <x v="0"/>
    <x v="14"/>
    <x v="2"/>
    <x v="0"/>
    <s v="Thursday"/>
    <x v="0"/>
    <x v="17"/>
    <n v="0.2727"/>
    <n v="0.36"/>
    <x v="8"/>
    <x v="16"/>
    <x v="79"/>
    <x v="27"/>
  </r>
  <r>
    <n v="130"/>
    <x v="5"/>
    <n v="1"/>
    <x v="0"/>
    <x v="0"/>
    <x v="15"/>
    <x v="2"/>
    <x v="0"/>
    <s v="Thursday"/>
    <x v="0"/>
    <x v="17"/>
    <n v="0.2727"/>
    <n v="0.36"/>
    <x v="0"/>
    <x v="1"/>
    <x v="25"/>
    <x v="69"/>
  </r>
  <r>
    <n v="131"/>
    <x v="5"/>
    <n v="1"/>
    <x v="0"/>
    <x v="0"/>
    <x v="16"/>
    <x v="2"/>
    <x v="0"/>
    <s v="Thursday"/>
    <x v="0"/>
    <x v="12"/>
    <n v="0.2576"/>
    <n v="0.38"/>
    <x v="8"/>
    <x v="6"/>
    <x v="64"/>
    <x v="80"/>
  </r>
  <r>
    <n v="132"/>
    <x v="5"/>
    <n v="1"/>
    <x v="0"/>
    <x v="0"/>
    <x v="17"/>
    <x v="2"/>
    <x v="0"/>
    <s v="Thursday"/>
    <x v="0"/>
    <x v="1"/>
    <n v="0.2273"/>
    <n v="0.51"/>
    <x v="8"/>
    <x v="14"/>
    <x v="80"/>
    <x v="81"/>
  </r>
  <r>
    <n v="133"/>
    <x v="5"/>
    <n v="1"/>
    <x v="0"/>
    <x v="0"/>
    <x v="18"/>
    <x v="3"/>
    <x v="0"/>
    <s v="Thursday"/>
    <x v="0"/>
    <x v="1"/>
    <n v="0.2273"/>
    <n v="0.51"/>
    <x v="7"/>
    <x v="2"/>
    <x v="81"/>
    <x v="82"/>
  </r>
  <r>
    <n v="134"/>
    <x v="5"/>
    <n v="1"/>
    <x v="0"/>
    <x v="0"/>
    <x v="19"/>
    <x v="3"/>
    <x v="0"/>
    <s v="Thursday"/>
    <x v="0"/>
    <x v="1"/>
    <n v="0.2576"/>
    <n v="0.55000000000000004"/>
    <x v="1"/>
    <x v="0"/>
    <x v="63"/>
    <x v="59"/>
  </r>
  <r>
    <n v="135"/>
    <x v="5"/>
    <n v="1"/>
    <x v="0"/>
    <x v="0"/>
    <x v="20"/>
    <x v="3"/>
    <x v="0"/>
    <s v="Thursday"/>
    <x v="0"/>
    <x v="2"/>
    <n v="0.21210000000000001"/>
    <n v="0.51"/>
    <x v="8"/>
    <x v="0"/>
    <x v="43"/>
    <x v="83"/>
  </r>
  <r>
    <n v="136"/>
    <x v="5"/>
    <n v="1"/>
    <x v="0"/>
    <x v="0"/>
    <x v="21"/>
    <x v="3"/>
    <x v="0"/>
    <s v="Thursday"/>
    <x v="1"/>
    <x v="1"/>
    <n v="0.21210000000000001"/>
    <n v="0.55000000000000004"/>
    <x v="6"/>
    <x v="3"/>
    <x v="41"/>
    <x v="61"/>
  </r>
  <r>
    <n v="137"/>
    <x v="5"/>
    <n v="1"/>
    <x v="0"/>
    <x v="0"/>
    <x v="22"/>
    <x v="3"/>
    <x v="0"/>
    <s v="Thursday"/>
    <x v="1"/>
    <x v="1"/>
    <n v="0.21210000000000001"/>
    <n v="0.51"/>
    <x v="3"/>
    <x v="5"/>
    <x v="82"/>
    <x v="46"/>
  </r>
  <r>
    <n v="138"/>
    <x v="5"/>
    <n v="1"/>
    <x v="0"/>
    <x v="0"/>
    <x v="23"/>
    <x v="4"/>
    <x v="0"/>
    <s v="Thursday"/>
    <x v="1"/>
    <x v="2"/>
    <n v="0.19700000000000001"/>
    <n v="0.59"/>
    <x v="5"/>
    <x v="17"/>
    <x v="23"/>
    <x v="84"/>
  </r>
  <r>
    <n v="139"/>
    <x v="6"/>
    <n v="1"/>
    <x v="0"/>
    <x v="0"/>
    <x v="0"/>
    <x v="0"/>
    <x v="0"/>
    <s v="Friday"/>
    <x v="1"/>
    <x v="2"/>
    <n v="0.19700000000000001"/>
    <n v="0.64"/>
    <x v="5"/>
    <x v="17"/>
    <x v="0"/>
    <x v="22"/>
  </r>
  <r>
    <n v="140"/>
    <x v="6"/>
    <n v="1"/>
    <x v="0"/>
    <x v="0"/>
    <x v="1"/>
    <x v="0"/>
    <x v="0"/>
    <s v="Friday"/>
    <x v="1"/>
    <x v="2"/>
    <n v="0.19700000000000001"/>
    <n v="0.69"/>
    <x v="6"/>
    <x v="4"/>
    <x v="34"/>
    <x v="85"/>
  </r>
  <r>
    <n v="141"/>
    <x v="6"/>
    <n v="1"/>
    <x v="0"/>
    <x v="0"/>
    <x v="2"/>
    <x v="0"/>
    <x v="0"/>
    <s v="Friday"/>
    <x v="1"/>
    <x v="2"/>
    <n v="0.19700000000000001"/>
    <n v="0.69"/>
    <x v="6"/>
    <x v="3"/>
    <x v="4"/>
    <x v="4"/>
  </r>
  <r>
    <n v="142"/>
    <x v="6"/>
    <n v="1"/>
    <x v="0"/>
    <x v="0"/>
    <x v="4"/>
    <x v="0"/>
    <x v="0"/>
    <s v="Friday"/>
    <x v="1"/>
    <x v="2"/>
    <n v="0.21210000000000001"/>
    <n v="0.69"/>
    <x v="7"/>
    <x v="3"/>
    <x v="4"/>
    <x v="4"/>
  </r>
  <r>
    <n v="143"/>
    <x v="6"/>
    <n v="1"/>
    <x v="0"/>
    <x v="0"/>
    <x v="5"/>
    <x v="0"/>
    <x v="0"/>
    <s v="Friday"/>
    <x v="2"/>
    <x v="1"/>
    <n v="0.2727"/>
    <n v="0.55000000000000004"/>
    <x v="0"/>
    <x v="3"/>
    <x v="34"/>
    <x v="36"/>
  </r>
  <r>
    <n v="144"/>
    <x v="6"/>
    <n v="1"/>
    <x v="0"/>
    <x v="0"/>
    <x v="6"/>
    <x v="1"/>
    <x v="0"/>
    <s v="Friday"/>
    <x v="1"/>
    <x v="2"/>
    <n v="0.2576"/>
    <n v="0.69"/>
    <x v="0"/>
    <x v="1"/>
    <x v="16"/>
    <x v="19"/>
  </r>
  <r>
    <n v="145"/>
    <x v="6"/>
    <n v="1"/>
    <x v="0"/>
    <x v="0"/>
    <x v="7"/>
    <x v="1"/>
    <x v="0"/>
    <s v="Friday"/>
    <x v="0"/>
    <x v="2"/>
    <n v="0.21210000000000001"/>
    <n v="0.69"/>
    <x v="7"/>
    <x v="1"/>
    <x v="83"/>
    <x v="11"/>
  </r>
  <r>
    <n v="146"/>
    <x v="6"/>
    <n v="1"/>
    <x v="0"/>
    <x v="0"/>
    <x v="8"/>
    <x v="1"/>
    <x v="0"/>
    <s v="Friday"/>
    <x v="0"/>
    <x v="2"/>
    <n v="0.19700000000000001"/>
    <n v="0.51"/>
    <x v="2"/>
    <x v="20"/>
    <x v="84"/>
    <x v="86"/>
  </r>
  <r>
    <n v="147"/>
    <x v="6"/>
    <n v="1"/>
    <x v="0"/>
    <x v="0"/>
    <x v="9"/>
    <x v="1"/>
    <x v="0"/>
    <s v="Friday"/>
    <x v="0"/>
    <x v="2"/>
    <n v="0.18179999999999999"/>
    <n v="0.47"/>
    <x v="4"/>
    <x v="14"/>
    <x v="85"/>
    <x v="87"/>
  </r>
  <r>
    <n v="148"/>
    <x v="6"/>
    <n v="1"/>
    <x v="0"/>
    <x v="0"/>
    <x v="10"/>
    <x v="1"/>
    <x v="0"/>
    <s v="Friday"/>
    <x v="0"/>
    <x v="1"/>
    <n v="0.19700000000000001"/>
    <n v="0.37"/>
    <x v="9"/>
    <x v="19"/>
    <x v="12"/>
    <x v="55"/>
  </r>
  <r>
    <n v="149"/>
    <x v="6"/>
    <n v="1"/>
    <x v="0"/>
    <x v="0"/>
    <x v="11"/>
    <x v="1"/>
    <x v="0"/>
    <s v="Friday"/>
    <x v="1"/>
    <x v="2"/>
    <n v="0.19700000000000001"/>
    <n v="0.4"/>
    <x v="6"/>
    <x v="21"/>
    <x v="41"/>
    <x v="16"/>
  </r>
  <r>
    <n v="150"/>
    <x v="6"/>
    <n v="1"/>
    <x v="0"/>
    <x v="0"/>
    <x v="12"/>
    <x v="2"/>
    <x v="0"/>
    <s v="Friday"/>
    <x v="1"/>
    <x v="2"/>
    <n v="0.19700000000000001"/>
    <n v="0.37"/>
    <x v="2"/>
    <x v="14"/>
    <x v="54"/>
    <x v="29"/>
  </r>
  <r>
    <n v="151"/>
    <x v="6"/>
    <n v="1"/>
    <x v="0"/>
    <x v="0"/>
    <x v="13"/>
    <x v="2"/>
    <x v="0"/>
    <s v="Friday"/>
    <x v="1"/>
    <x v="2"/>
    <n v="0.18179999999999999"/>
    <n v="0.37"/>
    <x v="3"/>
    <x v="14"/>
    <x v="27"/>
    <x v="88"/>
  </r>
  <r>
    <n v="152"/>
    <x v="6"/>
    <n v="1"/>
    <x v="0"/>
    <x v="0"/>
    <x v="14"/>
    <x v="2"/>
    <x v="0"/>
    <s v="Friday"/>
    <x v="1"/>
    <x v="2"/>
    <n v="0.19700000000000001"/>
    <n v="0.4"/>
    <x v="2"/>
    <x v="18"/>
    <x v="30"/>
    <x v="89"/>
  </r>
  <r>
    <n v="153"/>
    <x v="6"/>
    <n v="1"/>
    <x v="0"/>
    <x v="0"/>
    <x v="15"/>
    <x v="2"/>
    <x v="0"/>
    <s v="Friday"/>
    <x v="1"/>
    <x v="2"/>
    <n v="0.21210000000000001"/>
    <n v="0.37"/>
    <x v="8"/>
    <x v="14"/>
    <x v="36"/>
    <x v="44"/>
  </r>
  <r>
    <n v="154"/>
    <x v="6"/>
    <n v="1"/>
    <x v="0"/>
    <x v="0"/>
    <x v="16"/>
    <x v="2"/>
    <x v="0"/>
    <s v="Friday"/>
    <x v="1"/>
    <x v="2"/>
    <n v="0.21210000000000001"/>
    <n v="0.37"/>
    <x v="8"/>
    <x v="2"/>
    <x v="70"/>
    <x v="90"/>
  </r>
  <r>
    <n v="155"/>
    <x v="6"/>
    <n v="1"/>
    <x v="0"/>
    <x v="0"/>
    <x v="17"/>
    <x v="2"/>
    <x v="0"/>
    <s v="Friday"/>
    <x v="1"/>
    <x v="2"/>
    <n v="0.2576"/>
    <n v="0.37"/>
    <x v="0"/>
    <x v="14"/>
    <x v="86"/>
    <x v="91"/>
  </r>
  <r>
    <n v="156"/>
    <x v="6"/>
    <n v="1"/>
    <x v="0"/>
    <x v="0"/>
    <x v="18"/>
    <x v="3"/>
    <x v="0"/>
    <s v="Friday"/>
    <x v="0"/>
    <x v="2"/>
    <n v="0.2273"/>
    <n v="0.4"/>
    <x v="1"/>
    <x v="18"/>
    <x v="75"/>
    <x v="92"/>
  </r>
  <r>
    <n v="157"/>
    <x v="6"/>
    <n v="1"/>
    <x v="0"/>
    <x v="0"/>
    <x v="19"/>
    <x v="3"/>
    <x v="0"/>
    <s v="Friday"/>
    <x v="0"/>
    <x v="13"/>
    <n v="0.19700000000000001"/>
    <n v="0.55000000000000004"/>
    <x v="1"/>
    <x v="0"/>
    <x v="50"/>
    <x v="76"/>
  </r>
  <r>
    <n v="158"/>
    <x v="6"/>
    <n v="1"/>
    <x v="0"/>
    <x v="0"/>
    <x v="20"/>
    <x v="3"/>
    <x v="0"/>
    <s v="Friday"/>
    <x v="0"/>
    <x v="15"/>
    <n v="0.21210000000000001"/>
    <n v="0.47"/>
    <x v="14"/>
    <x v="5"/>
    <x v="54"/>
    <x v="41"/>
  </r>
  <r>
    <n v="159"/>
    <x v="6"/>
    <n v="1"/>
    <x v="0"/>
    <x v="0"/>
    <x v="21"/>
    <x v="3"/>
    <x v="0"/>
    <s v="Friday"/>
    <x v="0"/>
    <x v="15"/>
    <n v="0.19700000000000001"/>
    <n v="0.47"/>
    <x v="7"/>
    <x v="3"/>
    <x v="87"/>
    <x v="21"/>
  </r>
  <r>
    <n v="160"/>
    <x v="6"/>
    <n v="1"/>
    <x v="0"/>
    <x v="0"/>
    <x v="22"/>
    <x v="3"/>
    <x v="0"/>
    <s v="Friday"/>
    <x v="1"/>
    <x v="15"/>
    <n v="0.19700000000000001"/>
    <n v="0.43"/>
    <x v="8"/>
    <x v="4"/>
    <x v="60"/>
    <x v="9"/>
  </r>
  <r>
    <n v="161"/>
    <x v="6"/>
    <n v="1"/>
    <x v="0"/>
    <x v="0"/>
    <x v="23"/>
    <x v="4"/>
    <x v="0"/>
    <s v="Friday"/>
    <x v="1"/>
    <x v="15"/>
    <n v="0.19700000000000001"/>
    <n v="0.51"/>
    <x v="8"/>
    <x v="5"/>
    <x v="88"/>
    <x v="93"/>
  </r>
  <r>
    <n v="162"/>
    <x v="7"/>
    <n v="1"/>
    <x v="0"/>
    <x v="0"/>
    <x v="0"/>
    <x v="0"/>
    <x v="0"/>
    <s v="Saturday"/>
    <x v="1"/>
    <x v="15"/>
    <n v="0.19700000000000001"/>
    <n v="0.51"/>
    <x v="8"/>
    <x v="5"/>
    <x v="9"/>
    <x v="94"/>
  </r>
  <r>
    <n v="163"/>
    <x v="7"/>
    <n v="1"/>
    <x v="0"/>
    <x v="0"/>
    <x v="1"/>
    <x v="0"/>
    <x v="0"/>
    <s v="Saturday"/>
    <x v="1"/>
    <x v="15"/>
    <n v="0.21210000000000001"/>
    <n v="0.55000000000000004"/>
    <x v="1"/>
    <x v="5"/>
    <x v="89"/>
    <x v="0"/>
  </r>
  <r>
    <n v="164"/>
    <x v="7"/>
    <n v="1"/>
    <x v="0"/>
    <x v="0"/>
    <x v="2"/>
    <x v="0"/>
    <x v="0"/>
    <s v="Saturday"/>
    <x v="1"/>
    <x v="15"/>
    <n v="0.2424"/>
    <n v="0.55000000000000004"/>
    <x v="0"/>
    <x v="0"/>
    <x v="0"/>
    <x v="0"/>
  </r>
  <r>
    <n v="165"/>
    <x v="7"/>
    <n v="1"/>
    <x v="0"/>
    <x v="0"/>
    <x v="3"/>
    <x v="0"/>
    <x v="0"/>
    <s v="Saturday"/>
    <x v="2"/>
    <x v="15"/>
    <n v="0.19700000000000001"/>
    <n v="0.55000000000000004"/>
    <x v="8"/>
    <x v="3"/>
    <x v="7"/>
    <x v="85"/>
  </r>
  <r>
    <n v="166"/>
    <x v="7"/>
    <n v="1"/>
    <x v="0"/>
    <x v="0"/>
    <x v="4"/>
    <x v="0"/>
    <x v="0"/>
    <s v="Saturday"/>
    <x v="2"/>
    <x v="15"/>
    <n v="0.19700000000000001"/>
    <n v="0.55000000000000004"/>
    <x v="8"/>
    <x v="3"/>
    <x v="4"/>
    <x v="4"/>
  </r>
  <r>
    <n v="167"/>
    <x v="7"/>
    <n v="1"/>
    <x v="0"/>
    <x v="0"/>
    <x v="5"/>
    <x v="0"/>
    <x v="0"/>
    <s v="Saturday"/>
    <x v="1"/>
    <x v="13"/>
    <n v="0.16669999999999999"/>
    <n v="0.74"/>
    <x v="8"/>
    <x v="3"/>
    <x v="34"/>
    <x v="36"/>
  </r>
  <r>
    <n v="168"/>
    <x v="7"/>
    <n v="1"/>
    <x v="0"/>
    <x v="0"/>
    <x v="6"/>
    <x v="1"/>
    <x v="0"/>
    <s v="Saturday"/>
    <x v="1"/>
    <x v="13"/>
    <n v="0.16669999999999999"/>
    <n v="0.74"/>
    <x v="8"/>
    <x v="3"/>
    <x v="6"/>
    <x v="5"/>
  </r>
  <r>
    <n v="169"/>
    <x v="7"/>
    <n v="1"/>
    <x v="0"/>
    <x v="0"/>
    <x v="7"/>
    <x v="1"/>
    <x v="0"/>
    <s v="Saturday"/>
    <x v="1"/>
    <x v="13"/>
    <n v="0.18179999999999999"/>
    <n v="0.74"/>
    <x v="14"/>
    <x v="5"/>
    <x v="21"/>
    <x v="23"/>
  </r>
  <r>
    <n v="170"/>
    <x v="7"/>
    <n v="1"/>
    <x v="0"/>
    <x v="0"/>
    <x v="8"/>
    <x v="1"/>
    <x v="0"/>
    <s v="Saturday"/>
    <x v="2"/>
    <x v="13"/>
    <n v="0.18179999999999999"/>
    <n v="0.93"/>
    <x v="14"/>
    <x v="3"/>
    <x v="89"/>
    <x v="93"/>
  </r>
  <r>
    <n v="171"/>
    <x v="7"/>
    <n v="1"/>
    <x v="0"/>
    <x v="0"/>
    <x v="9"/>
    <x v="1"/>
    <x v="0"/>
    <s v="Saturday"/>
    <x v="2"/>
    <x v="13"/>
    <n v="0.18179999999999999"/>
    <n v="0.93"/>
    <x v="14"/>
    <x v="3"/>
    <x v="32"/>
    <x v="25"/>
  </r>
  <r>
    <n v="172"/>
    <x v="7"/>
    <n v="1"/>
    <x v="0"/>
    <x v="0"/>
    <x v="10"/>
    <x v="1"/>
    <x v="0"/>
    <s v="Saturday"/>
    <x v="1"/>
    <x v="15"/>
    <n v="0.19700000000000001"/>
    <n v="0.8"/>
    <x v="8"/>
    <x v="2"/>
    <x v="90"/>
    <x v="42"/>
  </r>
  <r>
    <n v="173"/>
    <x v="7"/>
    <n v="1"/>
    <x v="0"/>
    <x v="0"/>
    <x v="11"/>
    <x v="1"/>
    <x v="0"/>
    <s v="Saturday"/>
    <x v="1"/>
    <x v="2"/>
    <n v="0.18179999999999999"/>
    <n v="0.69"/>
    <x v="13"/>
    <x v="4"/>
    <x v="91"/>
    <x v="69"/>
  </r>
  <r>
    <n v="174"/>
    <x v="7"/>
    <n v="1"/>
    <x v="0"/>
    <x v="0"/>
    <x v="12"/>
    <x v="2"/>
    <x v="0"/>
    <s v="Saturday"/>
    <x v="1"/>
    <x v="2"/>
    <n v="0.18179999999999999"/>
    <n v="0.59"/>
    <x v="11"/>
    <x v="1"/>
    <x v="92"/>
    <x v="95"/>
  </r>
  <r>
    <n v="175"/>
    <x v="7"/>
    <n v="1"/>
    <x v="0"/>
    <x v="0"/>
    <x v="13"/>
    <x v="2"/>
    <x v="0"/>
    <s v="Saturday"/>
    <x v="0"/>
    <x v="2"/>
    <n v="0.18179999999999999"/>
    <n v="0.44"/>
    <x v="9"/>
    <x v="18"/>
    <x v="73"/>
    <x v="96"/>
  </r>
  <r>
    <n v="176"/>
    <x v="7"/>
    <n v="1"/>
    <x v="0"/>
    <x v="0"/>
    <x v="14"/>
    <x v="2"/>
    <x v="0"/>
    <s v="Saturday"/>
    <x v="0"/>
    <x v="2"/>
    <n v="0.16669999999999999"/>
    <n v="0.32"/>
    <x v="15"/>
    <x v="6"/>
    <x v="93"/>
    <x v="76"/>
  </r>
  <r>
    <n v="177"/>
    <x v="7"/>
    <n v="1"/>
    <x v="0"/>
    <x v="0"/>
    <x v="15"/>
    <x v="2"/>
    <x v="0"/>
    <s v="Saturday"/>
    <x v="0"/>
    <x v="2"/>
    <n v="0.16669999999999999"/>
    <n v="0.32"/>
    <x v="10"/>
    <x v="2"/>
    <x v="94"/>
    <x v="30"/>
  </r>
  <r>
    <n v="178"/>
    <x v="7"/>
    <n v="1"/>
    <x v="0"/>
    <x v="0"/>
    <x v="16"/>
    <x v="2"/>
    <x v="0"/>
    <s v="Saturday"/>
    <x v="0"/>
    <x v="15"/>
    <n v="0.13639999999999999"/>
    <n v="0.28999999999999998"/>
    <x v="10"/>
    <x v="1"/>
    <x v="56"/>
    <x v="31"/>
  </r>
  <r>
    <n v="179"/>
    <x v="7"/>
    <n v="1"/>
    <x v="0"/>
    <x v="0"/>
    <x v="17"/>
    <x v="2"/>
    <x v="0"/>
    <s v="Saturday"/>
    <x v="0"/>
    <x v="13"/>
    <n v="0.1212"/>
    <n v="0.37"/>
    <x v="16"/>
    <x v="2"/>
    <x v="27"/>
    <x v="83"/>
  </r>
  <r>
    <n v="180"/>
    <x v="7"/>
    <n v="1"/>
    <x v="0"/>
    <x v="0"/>
    <x v="18"/>
    <x v="3"/>
    <x v="0"/>
    <s v="Saturday"/>
    <x v="0"/>
    <x v="14"/>
    <n v="0.1212"/>
    <n v="0.39"/>
    <x v="4"/>
    <x v="0"/>
    <x v="15"/>
    <x v="97"/>
  </r>
  <r>
    <n v="181"/>
    <x v="7"/>
    <n v="1"/>
    <x v="0"/>
    <x v="0"/>
    <x v="19"/>
    <x v="3"/>
    <x v="0"/>
    <s v="Saturday"/>
    <x v="0"/>
    <x v="14"/>
    <n v="0.1212"/>
    <n v="0.36"/>
    <x v="2"/>
    <x v="17"/>
    <x v="16"/>
    <x v="33"/>
  </r>
  <r>
    <n v="182"/>
    <x v="7"/>
    <n v="1"/>
    <x v="0"/>
    <x v="0"/>
    <x v="20"/>
    <x v="3"/>
    <x v="0"/>
    <s v="Saturday"/>
    <x v="0"/>
    <x v="16"/>
    <n v="0.1212"/>
    <n v="0.36"/>
    <x v="2"/>
    <x v="3"/>
    <x v="95"/>
    <x v="20"/>
  </r>
  <r>
    <n v="183"/>
    <x v="7"/>
    <n v="1"/>
    <x v="0"/>
    <x v="0"/>
    <x v="21"/>
    <x v="3"/>
    <x v="0"/>
    <s v="Saturday"/>
    <x v="0"/>
    <x v="16"/>
    <n v="0.1061"/>
    <n v="0.39"/>
    <x v="11"/>
    <x v="4"/>
    <x v="96"/>
    <x v="18"/>
  </r>
  <r>
    <n v="184"/>
    <x v="7"/>
    <n v="1"/>
    <x v="0"/>
    <x v="0"/>
    <x v="22"/>
    <x v="3"/>
    <x v="0"/>
    <s v="Saturday"/>
    <x v="0"/>
    <x v="16"/>
    <n v="0.1061"/>
    <n v="0.36"/>
    <x v="13"/>
    <x v="5"/>
    <x v="39"/>
    <x v="19"/>
  </r>
  <r>
    <n v="185"/>
    <x v="7"/>
    <n v="1"/>
    <x v="0"/>
    <x v="0"/>
    <x v="23"/>
    <x v="4"/>
    <x v="0"/>
    <s v="Saturday"/>
    <x v="0"/>
    <x v="18"/>
    <n v="6.0600000000000001E-2"/>
    <n v="0.39"/>
    <x v="10"/>
    <x v="3"/>
    <x v="97"/>
    <x v="34"/>
  </r>
  <r>
    <n v="186"/>
    <x v="8"/>
    <n v="1"/>
    <x v="0"/>
    <x v="0"/>
    <x v="0"/>
    <x v="0"/>
    <x v="0"/>
    <s v="Sunday"/>
    <x v="0"/>
    <x v="18"/>
    <n v="7.5800000000000006E-2"/>
    <n v="0.42"/>
    <x v="13"/>
    <x v="5"/>
    <x v="9"/>
    <x v="94"/>
  </r>
  <r>
    <n v="187"/>
    <x v="8"/>
    <n v="1"/>
    <x v="0"/>
    <x v="0"/>
    <x v="1"/>
    <x v="0"/>
    <x v="0"/>
    <s v="Sunday"/>
    <x v="0"/>
    <x v="18"/>
    <n v="6.0600000000000001E-2"/>
    <n v="0.42"/>
    <x v="17"/>
    <x v="3"/>
    <x v="98"/>
    <x v="47"/>
  </r>
  <r>
    <n v="188"/>
    <x v="8"/>
    <n v="1"/>
    <x v="0"/>
    <x v="0"/>
    <x v="2"/>
    <x v="0"/>
    <x v="0"/>
    <s v="Sunday"/>
    <x v="0"/>
    <x v="18"/>
    <n v="6.0600000000000001E-2"/>
    <n v="0.46"/>
    <x v="17"/>
    <x v="3"/>
    <x v="48"/>
    <x v="62"/>
  </r>
  <r>
    <n v="189"/>
    <x v="8"/>
    <n v="1"/>
    <x v="0"/>
    <x v="0"/>
    <x v="3"/>
    <x v="0"/>
    <x v="0"/>
    <s v="Sunday"/>
    <x v="0"/>
    <x v="18"/>
    <n v="7.5800000000000006E-2"/>
    <n v="0.46"/>
    <x v="12"/>
    <x v="3"/>
    <x v="22"/>
    <x v="48"/>
  </r>
  <r>
    <n v="190"/>
    <x v="8"/>
    <n v="1"/>
    <x v="0"/>
    <x v="0"/>
    <x v="4"/>
    <x v="0"/>
    <x v="0"/>
    <s v="Sunday"/>
    <x v="0"/>
    <x v="19"/>
    <n v="9.0899999999999995E-2"/>
    <n v="0.53"/>
    <x v="5"/>
    <x v="3"/>
    <x v="4"/>
    <x v="4"/>
  </r>
  <r>
    <n v="191"/>
    <x v="8"/>
    <n v="1"/>
    <x v="0"/>
    <x v="0"/>
    <x v="5"/>
    <x v="0"/>
    <x v="0"/>
    <s v="Sunday"/>
    <x v="0"/>
    <x v="19"/>
    <n v="9.0899999999999995E-2"/>
    <n v="0.53"/>
    <x v="5"/>
    <x v="3"/>
    <x v="4"/>
    <x v="4"/>
  </r>
  <r>
    <n v="192"/>
    <x v="8"/>
    <n v="1"/>
    <x v="0"/>
    <x v="0"/>
    <x v="6"/>
    <x v="1"/>
    <x v="0"/>
    <s v="Sunday"/>
    <x v="0"/>
    <x v="18"/>
    <n v="9.0899999999999995E-2"/>
    <n v="0.49"/>
    <x v="3"/>
    <x v="3"/>
    <x v="4"/>
    <x v="4"/>
  </r>
  <r>
    <n v="193"/>
    <x v="8"/>
    <n v="1"/>
    <x v="0"/>
    <x v="0"/>
    <x v="7"/>
    <x v="1"/>
    <x v="0"/>
    <s v="Sunday"/>
    <x v="0"/>
    <x v="19"/>
    <n v="9.0899999999999995E-2"/>
    <n v="0.53"/>
    <x v="5"/>
    <x v="5"/>
    <x v="34"/>
    <x v="24"/>
  </r>
  <r>
    <n v="194"/>
    <x v="8"/>
    <n v="1"/>
    <x v="0"/>
    <x v="0"/>
    <x v="8"/>
    <x v="1"/>
    <x v="0"/>
    <s v="Sunday"/>
    <x v="0"/>
    <x v="18"/>
    <n v="9.0899999999999995E-2"/>
    <n v="0.49"/>
    <x v="3"/>
    <x v="3"/>
    <x v="3"/>
    <x v="98"/>
  </r>
  <r>
    <n v="195"/>
    <x v="8"/>
    <n v="1"/>
    <x v="0"/>
    <x v="0"/>
    <x v="9"/>
    <x v="1"/>
    <x v="0"/>
    <s v="Sunday"/>
    <x v="0"/>
    <x v="16"/>
    <n v="7.5800000000000006E-2"/>
    <n v="0.46"/>
    <x v="18"/>
    <x v="3"/>
    <x v="23"/>
    <x v="75"/>
  </r>
  <r>
    <n v="196"/>
    <x v="8"/>
    <n v="1"/>
    <x v="0"/>
    <x v="0"/>
    <x v="10"/>
    <x v="1"/>
    <x v="0"/>
    <s v="Sunday"/>
    <x v="0"/>
    <x v="14"/>
    <n v="0.1061"/>
    <n v="0.43"/>
    <x v="13"/>
    <x v="3"/>
    <x v="47"/>
    <x v="99"/>
  </r>
  <r>
    <n v="197"/>
    <x v="8"/>
    <n v="1"/>
    <x v="0"/>
    <x v="0"/>
    <x v="11"/>
    <x v="1"/>
    <x v="0"/>
    <s v="Sunday"/>
    <x v="0"/>
    <x v="13"/>
    <n v="0.1212"/>
    <n v="0.4"/>
    <x v="18"/>
    <x v="4"/>
    <x v="12"/>
    <x v="99"/>
  </r>
  <r>
    <n v="198"/>
    <x v="8"/>
    <n v="1"/>
    <x v="0"/>
    <x v="0"/>
    <x v="12"/>
    <x v="2"/>
    <x v="0"/>
    <s v="Sunday"/>
    <x v="0"/>
    <x v="15"/>
    <n v="0.13639999999999999"/>
    <n v="0.37"/>
    <x v="10"/>
    <x v="17"/>
    <x v="55"/>
    <x v="56"/>
  </r>
  <r>
    <n v="199"/>
    <x v="8"/>
    <n v="1"/>
    <x v="0"/>
    <x v="0"/>
    <x v="13"/>
    <x v="2"/>
    <x v="0"/>
    <s v="Sunday"/>
    <x v="0"/>
    <x v="2"/>
    <n v="0.16669999999999999"/>
    <n v="0.34"/>
    <x v="10"/>
    <x v="15"/>
    <x v="94"/>
    <x v="28"/>
  </r>
  <r>
    <n v="200"/>
    <x v="8"/>
    <n v="1"/>
    <x v="0"/>
    <x v="0"/>
    <x v="14"/>
    <x v="2"/>
    <x v="0"/>
    <s v="Sunday"/>
    <x v="0"/>
    <x v="1"/>
    <n v="0.18179999999999999"/>
    <n v="0.32"/>
    <x v="17"/>
    <x v="1"/>
    <x v="27"/>
    <x v="44"/>
  </r>
  <r>
    <n v="201"/>
    <x v="8"/>
    <n v="1"/>
    <x v="0"/>
    <x v="0"/>
    <x v="15"/>
    <x v="2"/>
    <x v="0"/>
    <s v="Sunday"/>
    <x v="0"/>
    <x v="1"/>
    <n v="0.19700000000000001"/>
    <n v="0.35"/>
    <x v="11"/>
    <x v="2"/>
    <x v="99"/>
    <x v="100"/>
  </r>
  <r>
    <n v="202"/>
    <x v="8"/>
    <n v="1"/>
    <x v="0"/>
    <x v="0"/>
    <x v="16"/>
    <x v="2"/>
    <x v="0"/>
    <s v="Sunday"/>
    <x v="0"/>
    <x v="2"/>
    <n v="0.16669999999999999"/>
    <n v="0.34"/>
    <x v="10"/>
    <x v="23"/>
    <x v="55"/>
    <x v="101"/>
  </r>
  <r>
    <n v="203"/>
    <x v="8"/>
    <n v="1"/>
    <x v="0"/>
    <x v="0"/>
    <x v="17"/>
    <x v="2"/>
    <x v="0"/>
    <s v="Sunday"/>
    <x v="0"/>
    <x v="15"/>
    <n v="0.1515"/>
    <n v="0.37"/>
    <x v="13"/>
    <x v="0"/>
    <x v="79"/>
    <x v="69"/>
  </r>
  <r>
    <n v="204"/>
    <x v="8"/>
    <n v="1"/>
    <x v="0"/>
    <x v="0"/>
    <x v="18"/>
    <x v="3"/>
    <x v="0"/>
    <s v="Sunday"/>
    <x v="0"/>
    <x v="13"/>
    <n v="0.13639999999999999"/>
    <n v="0.4"/>
    <x v="9"/>
    <x v="17"/>
    <x v="100"/>
    <x v="61"/>
  </r>
  <r>
    <n v="205"/>
    <x v="8"/>
    <n v="1"/>
    <x v="0"/>
    <x v="0"/>
    <x v="19"/>
    <x v="3"/>
    <x v="0"/>
    <s v="Sunday"/>
    <x v="0"/>
    <x v="13"/>
    <n v="0.13639999999999999"/>
    <n v="0.43"/>
    <x v="9"/>
    <x v="5"/>
    <x v="71"/>
    <x v="102"/>
  </r>
  <r>
    <n v="206"/>
    <x v="8"/>
    <n v="1"/>
    <x v="0"/>
    <x v="0"/>
    <x v="20"/>
    <x v="3"/>
    <x v="0"/>
    <s v="Sunday"/>
    <x v="0"/>
    <x v="14"/>
    <n v="0.1212"/>
    <n v="0.46"/>
    <x v="2"/>
    <x v="3"/>
    <x v="101"/>
    <x v="103"/>
  </r>
  <r>
    <n v="207"/>
    <x v="8"/>
    <n v="1"/>
    <x v="0"/>
    <x v="0"/>
    <x v="21"/>
    <x v="3"/>
    <x v="0"/>
    <s v="Sunday"/>
    <x v="0"/>
    <x v="14"/>
    <n v="0.1061"/>
    <n v="0.46"/>
    <x v="12"/>
    <x v="5"/>
    <x v="23"/>
    <x v="25"/>
  </r>
  <r>
    <n v="208"/>
    <x v="8"/>
    <n v="1"/>
    <x v="0"/>
    <x v="0"/>
    <x v="22"/>
    <x v="3"/>
    <x v="0"/>
    <s v="Sunday"/>
    <x v="0"/>
    <x v="14"/>
    <n v="0.1212"/>
    <n v="0.46"/>
    <x v="4"/>
    <x v="2"/>
    <x v="3"/>
    <x v="93"/>
  </r>
  <r>
    <n v="209"/>
    <x v="8"/>
    <n v="1"/>
    <x v="0"/>
    <x v="0"/>
    <x v="23"/>
    <x v="4"/>
    <x v="0"/>
    <s v="Sunday"/>
    <x v="0"/>
    <x v="16"/>
    <n v="0.13639999999999999"/>
    <n v="0.5"/>
    <x v="5"/>
    <x v="3"/>
    <x v="8"/>
    <x v="24"/>
  </r>
  <r>
    <n v="210"/>
    <x v="9"/>
    <n v="1"/>
    <x v="0"/>
    <x v="0"/>
    <x v="0"/>
    <x v="0"/>
    <x v="0"/>
    <s v="Monday"/>
    <x v="0"/>
    <x v="16"/>
    <n v="0.1212"/>
    <n v="0.5"/>
    <x v="3"/>
    <x v="4"/>
    <x v="35"/>
    <x v="36"/>
  </r>
  <r>
    <n v="211"/>
    <x v="9"/>
    <n v="1"/>
    <x v="0"/>
    <x v="0"/>
    <x v="1"/>
    <x v="0"/>
    <x v="0"/>
    <s v="Monday"/>
    <x v="0"/>
    <x v="16"/>
    <n v="0.1212"/>
    <n v="0.5"/>
    <x v="3"/>
    <x v="5"/>
    <x v="5"/>
    <x v="4"/>
  </r>
  <r>
    <n v="212"/>
    <x v="9"/>
    <n v="1"/>
    <x v="0"/>
    <x v="0"/>
    <x v="2"/>
    <x v="0"/>
    <x v="0"/>
    <s v="Monday"/>
    <x v="0"/>
    <x v="16"/>
    <n v="0.1212"/>
    <n v="0.5"/>
    <x v="6"/>
    <x v="3"/>
    <x v="35"/>
    <x v="6"/>
  </r>
  <r>
    <n v="213"/>
    <x v="9"/>
    <n v="1"/>
    <x v="0"/>
    <x v="0"/>
    <x v="3"/>
    <x v="0"/>
    <x v="0"/>
    <s v="Monday"/>
    <x v="0"/>
    <x v="16"/>
    <n v="0.1212"/>
    <n v="0.5"/>
    <x v="6"/>
    <x v="3"/>
    <x v="4"/>
    <x v="4"/>
  </r>
  <r>
    <n v="214"/>
    <x v="9"/>
    <n v="1"/>
    <x v="0"/>
    <x v="0"/>
    <x v="4"/>
    <x v="0"/>
    <x v="0"/>
    <s v="Monday"/>
    <x v="0"/>
    <x v="18"/>
    <n v="0.1212"/>
    <n v="0.54"/>
    <x v="7"/>
    <x v="5"/>
    <x v="6"/>
    <x v="6"/>
  </r>
  <r>
    <n v="215"/>
    <x v="9"/>
    <n v="1"/>
    <x v="0"/>
    <x v="0"/>
    <x v="5"/>
    <x v="0"/>
    <x v="0"/>
    <s v="Monday"/>
    <x v="0"/>
    <x v="18"/>
    <n v="0.1061"/>
    <n v="0.54"/>
    <x v="2"/>
    <x v="3"/>
    <x v="35"/>
    <x v="6"/>
  </r>
  <r>
    <n v="216"/>
    <x v="9"/>
    <n v="1"/>
    <x v="0"/>
    <x v="0"/>
    <x v="6"/>
    <x v="1"/>
    <x v="0"/>
    <s v="Monday"/>
    <x v="0"/>
    <x v="16"/>
    <n v="0.1212"/>
    <n v="0.5"/>
    <x v="3"/>
    <x v="3"/>
    <x v="17"/>
    <x v="35"/>
  </r>
  <r>
    <n v="217"/>
    <x v="9"/>
    <n v="1"/>
    <x v="0"/>
    <x v="0"/>
    <x v="7"/>
    <x v="1"/>
    <x v="0"/>
    <s v="Monday"/>
    <x v="0"/>
    <x v="16"/>
    <n v="0.1212"/>
    <n v="0.5"/>
    <x v="6"/>
    <x v="4"/>
    <x v="102"/>
    <x v="43"/>
  </r>
  <r>
    <n v="218"/>
    <x v="9"/>
    <n v="1"/>
    <x v="0"/>
    <x v="0"/>
    <x v="8"/>
    <x v="1"/>
    <x v="0"/>
    <s v="Monday"/>
    <x v="1"/>
    <x v="16"/>
    <n v="0.1212"/>
    <n v="0.5"/>
    <x v="3"/>
    <x v="17"/>
    <x v="103"/>
    <x v="104"/>
  </r>
  <r>
    <n v="219"/>
    <x v="9"/>
    <n v="1"/>
    <x v="0"/>
    <x v="0"/>
    <x v="9"/>
    <x v="1"/>
    <x v="0"/>
    <s v="Monday"/>
    <x v="1"/>
    <x v="14"/>
    <n v="0.1212"/>
    <n v="0.5"/>
    <x v="2"/>
    <x v="4"/>
    <x v="50"/>
    <x v="12"/>
  </r>
  <r>
    <n v="220"/>
    <x v="9"/>
    <n v="1"/>
    <x v="0"/>
    <x v="0"/>
    <x v="10"/>
    <x v="1"/>
    <x v="0"/>
    <s v="Monday"/>
    <x v="1"/>
    <x v="14"/>
    <n v="0.1212"/>
    <n v="0.5"/>
    <x v="4"/>
    <x v="3"/>
    <x v="17"/>
    <x v="35"/>
  </r>
  <r>
    <n v="221"/>
    <x v="9"/>
    <n v="1"/>
    <x v="0"/>
    <x v="0"/>
    <x v="11"/>
    <x v="1"/>
    <x v="0"/>
    <s v="Monday"/>
    <x v="1"/>
    <x v="13"/>
    <n v="0.13639999999999999"/>
    <n v="0.47"/>
    <x v="3"/>
    <x v="4"/>
    <x v="95"/>
    <x v="33"/>
  </r>
  <r>
    <n v="222"/>
    <x v="9"/>
    <n v="1"/>
    <x v="0"/>
    <x v="0"/>
    <x v="12"/>
    <x v="2"/>
    <x v="0"/>
    <s v="Monday"/>
    <x v="1"/>
    <x v="2"/>
    <n v="0.18179999999999999"/>
    <n v="0.4"/>
    <x v="3"/>
    <x v="2"/>
    <x v="12"/>
    <x v="46"/>
  </r>
  <r>
    <n v="223"/>
    <x v="9"/>
    <n v="1"/>
    <x v="0"/>
    <x v="0"/>
    <x v="13"/>
    <x v="2"/>
    <x v="0"/>
    <s v="Monday"/>
    <x v="1"/>
    <x v="2"/>
    <n v="0.18179999999999999"/>
    <n v="0.4"/>
    <x v="3"/>
    <x v="17"/>
    <x v="54"/>
    <x v="60"/>
  </r>
  <r>
    <n v="224"/>
    <x v="9"/>
    <n v="1"/>
    <x v="0"/>
    <x v="0"/>
    <x v="14"/>
    <x v="2"/>
    <x v="0"/>
    <s v="Monday"/>
    <x v="1"/>
    <x v="2"/>
    <n v="0.19700000000000001"/>
    <n v="0.4"/>
    <x v="6"/>
    <x v="3"/>
    <x v="12"/>
    <x v="105"/>
  </r>
  <r>
    <n v="225"/>
    <x v="9"/>
    <n v="1"/>
    <x v="0"/>
    <x v="0"/>
    <x v="15"/>
    <x v="2"/>
    <x v="0"/>
    <s v="Monday"/>
    <x v="1"/>
    <x v="2"/>
    <n v="0.19700000000000001"/>
    <n v="0.4"/>
    <x v="6"/>
    <x v="4"/>
    <x v="30"/>
    <x v="79"/>
  </r>
  <r>
    <n v="226"/>
    <x v="9"/>
    <n v="1"/>
    <x v="0"/>
    <x v="0"/>
    <x v="16"/>
    <x v="2"/>
    <x v="0"/>
    <s v="Monday"/>
    <x v="0"/>
    <x v="2"/>
    <n v="0.21210000000000001"/>
    <n v="0.4"/>
    <x v="7"/>
    <x v="17"/>
    <x v="14"/>
    <x v="30"/>
  </r>
  <r>
    <n v="227"/>
    <x v="9"/>
    <n v="1"/>
    <x v="0"/>
    <x v="0"/>
    <x v="17"/>
    <x v="2"/>
    <x v="0"/>
    <s v="Monday"/>
    <x v="0"/>
    <x v="2"/>
    <n v="0.2273"/>
    <n v="0.4"/>
    <x v="14"/>
    <x v="17"/>
    <x v="104"/>
    <x v="106"/>
  </r>
  <r>
    <n v="228"/>
    <x v="9"/>
    <n v="1"/>
    <x v="0"/>
    <x v="0"/>
    <x v="18"/>
    <x v="3"/>
    <x v="0"/>
    <s v="Monday"/>
    <x v="0"/>
    <x v="2"/>
    <n v="0.19700000000000001"/>
    <n v="0.4"/>
    <x v="6"/>
    <x v="5"/>
    <x v="105"/>
    <x v="107"/>
  </r>
  <r>
    <n v="229"/>
    <x v="9"/>
    <n v="1"/>
    <x v="0"/>
    <x v="0"/>
    <x v="19"/>
    <x v="3"/>
    <x v="0"/>
    <s v="Monday"/>
    <x v="0"/>
    <x v="13"/>
    <n v="0.16669999999999999"/>
    <n v="0.47"/>
    <x v="8"/>
    <x v="0"/>
    <x v="50"/>
    <x v="76"/>
  </r>
  <r>
    <n v="230"/>
    <x v="9"/>
    <n v="1"/>
    <x v="0"/>
    <x v="0"/>
    <x v="20"/>
    <x v="3"/>
    <x v="0"/>
    <s v="Monday"/>
    <x v="0"/>
    <x v="13"/>
    <n v="0.16669999999999999"/>
    <n v="0.5"/>
    <x v="8"/>
    <x v="5"/>
    <x v="26"/>
    <x v="30"/>
  </r>
  <r>
    <n v="231"/>
    <x v="9"/>
    <n v="1"/>
    <x v="0"/>
    <x v="0"/>
    <x v="21"/>
    <x v="3"/>
    <x v="0"/>
    <s v="Monday"/>
    <x v="0"/>
    <x v="14"/>
    <n v="0.13639999999999999"/>
    <n v="0.59"/>
    <x v="5"/>
    <x v="5"/>
    <x v="53"/>
    <x v="103"/>
  </r>
  <r>
    <n v="232"/>
    <x v="9"/>
    <n v="1"/>
    <x v="0"/>
    <x v="0"/>
    <x v="22"/>
    <x v="3"/>
    <x v="0"/>
    <s v="Monday"/>
    <x v="0"/>
    <x v="14"/>
    <n v="0.1515"/>
    <n v="0.59"/>
    <x v="8"/>
    <x v="4"/>
    <x v="97"/>
    <x v="108"/>
  </r>
  <r>
    <n v="233"/>
    <x v="9"/>
    <n v="1"/>
    <x v="0"/>
    <x v="0"/>
    <x v="23"/>
    <x v="4"/>
    <x v="0"/>
    <s v="Monday"/>
    <x v="0"/>
    <x v="14"/>
    <n v="0.1515"/>
    <n v="0.59"/>
    <x v="8"/>
    <x v="3"/>
    <x v="72"/>
    <x v="109"/>
  </r>
  <r>
    <n v="234"/>
    <x v="10"/>
    <n v="1"/>
    <x v="0"/>
    <x v="0"/>
    <x v="0"/>
    <x v="0"/>
    <x v="0"/>
    <s v="Tuesday"/>
    <x v="0"/>
    <x v="14"/>
    <n v="0.16669999999999999"/>
    <n v="0.59"/>
    <x v="14"/>
    <x v="4"/>
    <x v="3"/>
    <x v="47"/>
  </r>
  <r>
    <n v="235"/>
    <x v="10"/>
    <n v="1"/>
    <x v="0"/>
    <x v="0"/>
    <x v="1"/>
    <x v="0"/>
    <x v="0"/>
    <s v="Tuesday"/>
    <x v="0"/>
    <x v="14"/>
    <n v="0.1515"/>
    <n v="0.59"/>
    <x v="8"/>
    <x v="3"/>
    <x v="35"/>
    <x v="6"/>
  </r>
  <r>
    <n v="236"/>
    <x v="10"/>
    <n v="1"/>
    <x v="0"/>
    <x v="0"/>
    <x v="2"/>
    <x v="0"/>
    <x v="0"/>
    <s v="Tuesday"/>
    <x v="1"/>
    <x v="13"/>
    <n v="0.1515"/>
    <n v="0.55000000000000004"/>
    <x v="5"/>
    <x v="3"/>
    <x v="35"/>
    <x v="6"/>
  </r>
  <r>
    <n v="237"/>
    <x v="10"/>
    <n v="1"/>
    <x v="0"/>
    <x v="0"/>
    <x v="5"/>
    <x v="0"/>
    <x v="0"/>
    <s v="Tuesday"/>
    <x v="1"/>
    <x v="13"/>
    <n v="0.18179999999999999"/>
    <n v="0.55000000000000004"/>
    <x v="7"/>
    <x v="3"/>
    <x v="8"/>
    <x v="24"/>
  </r>
  <r>
    <n v="238"/>
    <x v="10"/>
    <n v="1"/>
    <x v="0"/>
    <x v="0"/>
    <x v="6"/>
    <x v="1"/>
    <x v="0"/>
    <s v="Tuesday"/>
    <x v="1"/>
    <x v="13"/>
    <n v="0.18179999999999999"/>
    <n v="0.55000000000000004"/>
    <x v="7"/>
    <x v="3"/>
    <x v="2"/>
    <x v="110"/>
  </r>
  <r>
    <n v="239"/>
    <x v="10"/>
    <n v="1"/>
    <x v="0"/>
    <x v="0"/>
    <x v="7"/>
    <x v="1"/>
    <x v="0"/>
    <s v="Tuesday"/>
    <x v="1"/>
    <x v="13"/>
    <n v="0.2273"/>
    <n v="0.55000000000000004"/>
    <x v="0"/>
    <x v="4"/>
    <x v="106"/>
    <x v="111"/>
  </r>
  <r>
    <n v="240"/>
    <x v="10"/>
    <n v="1"/>
    <x v="0"/>
    <x v="0"/>
    <x v="8"/>
    <x v="1"/>
    <x v="0"/>
    <s v="Tuesday"/>
    <x v="1"/>
    <x v="15"/>
    <n v="0.21210000000000001"/>
    <n v="0.51"/>
    <x v="1"/>
    <x v="0"/>
    <x v="107"/>
    <x v="112"/>
  </r>
  <r>
    <n v="241"/>
    <x v="10"/>
    <n v="1"/>
    <x v="0"/>
    <x v="0"/>
    <x v="9"/>
    <x v="1"/>
    <x v="0"/>
    <s v="Tuesday"/>
    <x v="1"/>
    <x v="15"/>
    <n v="0.19700000000000001"/>
    <n v="0.51"/>
    <x v="8"/>
    <x v="0"/>
    <x v="69"/>
    <x v="113"/>
  </r>
  <r>
    <n v="242"/>
    <x v="10"/>
    <n v="1"/>
    <x v="0"/>
    <x v="0"/>
    <x v="10"/>
    <x v="1"/>
    <x v="0"/>
    <s v="Tuesday"/>
    <x v="1"/>
    <x v="2"/>
    <n v="0.21210000000000001"/>
    <n v="0.51"/>
    <x v="8"/>
    <x v="0"/>
    <x v="82"/>
    <x v="60"/>
  </r>
  <r>
    <n v="243"/>
    <x v="10"/>
    <n v="1"/>
    <x v="0"/>
    <x v="0"/>
    <x v="11"/>
    <x v="1"/>
    <x v="0"/>
    <s v="Tuesday"/>
    <x v="1"/>
    <x v="2"/>
    <n v="0.21210000000000001"/>
    <n v="0.47"/>
    <x v="7"/>
    <x v="17"/>
    <x v="17"/>
    <x v="17"/>
  </r>
  <r>
    <n v="244"/>
    <x v="10"/>
    <n v="1"/>
    <x v="0"/>
    <x v="0"/>
    <x v="12"/>
    <x v="2"/>
    <x v="0"/>
    <s v="Tuesday"/>
    <x v="1"/>
    <x v="2"/>
    <n v="0.2273"/>
    <n v="0.51"/>
    <x v="14"/>
    <x v="4"/>
    <x v="11"/>
    <x v="52"/>
  </r>
  <r>
    <n v="245"/>
    <x v="10"/>
    <n v="1"/>
    <x v="0"/>
    <x v="0"/>
    <x v="13"/>
    <x v="2"/>
    <x v="0"/>
    <s v="Tuesday"/>
    <x v="1"/>
    <x v="2"/>
    <n v="0.2273"/>
    <n v="0.59"/>
    <x v="1"/>
    <x v="15"/>
    <x v="24"/>
    <x v="46"/>
  </r>
  <r>
    <n v="246"/>
    <x v="10"/>
    <n v="1"/>
    <x v="0"/>
    <x v="0"/>
    <x v="14"/>
    <x v="2"/>
    <x v="0"/>
    <s v="Tuesday"/>
    <x v="1"/>
    <x v="2"/>
    <n v="0.2273"/>
    <n v="0.59"/>
    <x v="1"/>
    <x v="0"/>
    <x v="91"/>
    <x v="55"/>
  </r>
  <r>
    <n v="247"/>
    <x v="10"/>
    <n v="1"/>
    <x v="0"/>
    <x v="0"/>
    <x v="15"/>
    <x v="2"/>
    <x v="0"/>
    <s v="Tuesday"/>
    <x v="1"/>
    <x v="13"/>
    <n v="0.19700000000000001"/>
    <n v="0.8"/>
    <x v="1"/>
    <x v="4"/>
    <x v="108"/>
    <x v="105"/>
  </r>
  <r>
    <n v="248"/>
    <x v="10"/>
    <n v="1"/>
    <x v="0"/>
    <x v="0"/>
    <x v="16"/>
    <x v="2"/>
    <x v="0"/>
    <s v="Tuesday"/>
    <x v="1"/>
    <x v="13"/>
    <n v="0.1515"/>
    <n v="0.86"/>
    <x v="6"/>
    <x v="17"/>
    <x v="109"/>
    <x v="31"/>
  </r>
  <r>
    <n v="249"/>
    <x v="10"/>
    <n v="1"/>
    <x v="0"/>
    <x v="0"/>
    <x v="17"/>
    <x v="2"/>
    <x v="0"/>
    <s v="Tuesday"/>
    <x v="1"/>
    <x v="13"/>
    <n v="0.1515"/>
    <n v="0.86"/>
    <x v="6"/>
    <x v="15"/>
    <x v="110"/>
    <x v="114"/>
  </r>
  <r>
    <n v="250"/>
    <x v="10"/>
    <n v="1"/>
    <x v="0"/>
    <x v="0"/>
    <x v="18"/>
    <x v="3"/>
    <x v="0"/>
    <s v="Tuesday"/>
    <x v="2"/>
    <x v="13"/>
    <n v="0.18179999999999999"/>
    <n v="0.93"/>
    <x v="14"/>
    <x v="5"/>
    <x v="111"/>
    <x v="76"/>
  </r>
  <r>
    <n v="251"/>
    <x v="10"/>
    <n v="1"/>
    <x v="0"/>
    <x v="0"/>
    <x v="19"/>
    <x v="3"/>
    <x v="0"/>
    <s v="Tuesday"/>
    <x v="2"/>
    <x v="13"/>
    <n v="0.2273"/>
    <n v="0.93"/>
    <x v="0"/>
    <x v="3"/>
    <x v="82"/>
    <x v="41"/>
  </r>
  <r>
    <n v="252"/>
    <x v="10"/>
    <n v="1"/>
    <x v="0"/>
    <x v="0"/>
    <x v="20"/>
    <x v="3"/>
    <x v="0"/>
    <s v="Tuesday"/>
    <x v="2"/>
    <x v="13"/>
    <n v="0.1515"/>
    <n v="0.93"/>
    <x v="5"/>
    <x v="3"/>
    <x v="1"/>
    <x v="2"/>
  </r>
  <r>
    <n v="253"/>
    <x v="10"/>
    <n v="1"/>
    <x v="0"/>
    <x v="0"/>
    <x v="21"/>
    <x v="3"/>
    <x v="0"/>
    <s v="Tuesday"/>
    <x v="2"/>
    <x v="13"/>
    <n v="0.19700000000000001"/>
    <n v="0.86"/>
    <x v="1"/>
    <x v="3"/>
    <x v="32"/>
    <x v="25"/>
  </r>
  <r>
    <n v="254"/>
    <x v="10"/>
    <n v="1"/>
    <x v="0"/>
    <x v="0"/>
    <x v="22"/>
    <x v="3"/>
    <x v="0"/>
    <s v="Tuesday"/>
    <x v="2"/>
    <x v="13"/>
    <n v="0.18179999999999999"/>
    <n v="0.93"/>
    <x v="14"/>
    <x v="5"/>
    <x v="95"/>
    <x v="115"/>
  </r>
  <r>
    <n v="255"/>
    <x v="10"/>
    <n v="1"/>
    <x v="0"/>
    <x v="0"/>
    <x v="23"/>
    <x v="4"/>
    <x v="0"/>
    <s v="Tuesday"/>
    <x v="2"/>
    <x v="13"/>
    <n v="0.19700000000000001"/>
    <n v="0.93"/>
    <x v="1"/>
    <x v="5"/>
    <x v="72"/>
    <x v="75"/>
  </r>
  <r>
    <n v="256"/>
    <x v="11"/>
    <n v="1"/>
    <x v="0"/>
    <x v="0"/>
    <x v="0"/>
    <x v="0"/>
    <x v="0"/>
    <s v="Wednesday"/>
    <x v="1"/>
    <x v="13"/>
    <n v="0.19700000000000001"/>
    <n v="0.86"/>
    <x v="1"/>
    <x v="3"/>
    <x v="7"/>
    <x v="85"/>
  </r>
  <r>
    <n v="257"/>
    <x v="11"/>
    <n v="1"/>
    <x v="0"/>
    <x v="0"/>
    <x v="1"/>
    <x v="0"/>
    <x v="0"/>
    <s v="Wednesday"/>
    <x v="1"/>
    <x v="13"/>
    <n v="0.18179999999999999"/>
    <n v="0.86"/>
    <x v="14"/>
    <x v="3"/>
    <x v="8"/>
    <x v="24"/>
  </r>
  <r>
    <n v="258"/>
    <x v="11"/>
    <n v="1"/>
    <x v="0"/>
    <x v="0"/>
    <x v="2"/>
    <x v="0"/>
    <x v="0"/>
    <s v="Wednesday"/>
    <x v="0"/>
    <x v="14"/>
    <n v="0.1515"/>
    <n v="0.86"/>
    <x v="7"/>
    <x v="3"/>
    <x v="4"/>
    <x v="4"/>
  </r>
  <r>
    <n v="259"/>
    <x v="11"/>
    <n v="1"/>
    <x v="0"/>
    <x v="0"/>
    <x v="5"/>
    <x v="0"/>
    <x v="0"/>
    <s v="Wednesday"/>
    <x v="0"/>
    <x v="14"/>
    <n v="0.1515"/>
    <n v="0.86"/>
    <x v="8"/>
    <x v="3"/>
    <x v="34"/>
    <x v="36"/>
  </r>
  <r>
    <n v="260"/>
    <x v="11"/>
    <n v="1"/>
    <x v="0"/>
    <x v="0"/>
    <x v="6"/>
    <x v="1"/>
    <x v="0"/>
    <s v="Wednesday"/>
    <x v="0"/>
    <x v="16"/>
    <n v="0.1515"/>
    <n v="0.93"/>
    <x v="7"/>
    <x v="3"/>
    <x v="20"/>
    <x v="0"/>
  </r>
  <r>
    <n v="261"/>
    <x v="11"/>
    <n v="1"/>
    <x v="0"/>
    <x v="0"/>
    <x v="7"/>
    <x v="1"/>
    <x v="0"/>
    <s v="Wednesday"/>
    <x v="0"/>
    <x v="14"/>
    <n v="0.1515"/>
    <n v="0.69"/>
    <x v="7"/>
    <x v="3"/>
    <x v="25"/>
    <x v="60"/>
  </r>
  <r>
    <n v="262"/>
    <x v="11"/>
    <n v="1"/>
    <x v="0"/>
    <x v="0"/>
    <x v="8"/>
    <x v="1"/>
    <x v="0"/>
    <s v="Wednesday"/>
    <x v="0"/>
    <x v="13"/>
    <n v="0.16669999999999999"/>
    <n v="0.59"/>
    <x v="8"/>
    <x v="0"/>
    <x v="85"/>
    <x v="116"/>
  </r>
  <r>
    <n v="263"/>
    <x v="11"/>
    <n v="1"/>
    <x v="0"/>
    <x v="0"/>
    <x v="9"/>
    <x v="1"/>
    <x v="0"/>
    <s v="Wednesday"/>
    <x v="0"/>
    <x v="13"/>
    <n v="0.13639999999999999"/>
    <n v="0.59"/>
    <x v="9"/>
    <x v="0"/>
    <x v="78"/>
    <x v="117"/>
  </r>
  <r>
    <n v="264"/>
    <x v="11"/>
    <n v="1"/>
    <x v="0"/>
    <x v="0"/>
    <x v="10"/>
    <x v="1"/>
    <x v="0"/>
    <s v="Wednesday"/>
    <x v="0"/>
    <x v="15"/>
    <n v="0.18179999999999999"/>
    <n v="0.55000000000000004"/>
    <x v="6"/>
    <x v="3"/>
    <x v="87"/>
    <x v="21"/>
  </r>
  <r>
    <n v="265"/>
    <x v="11"/>
    <n v="1"/>
    <x v="0"/>
    <x v="0"/>
    <x v="11"/>
    <x v="1"/>
    <x v="0"/>
    <s v="Wednesday"/>
    <x v="0"/>
    <x v="2"/>
    <n v="0.18179999999999999"/>
    <n v="0.51"/>
    <x v="13"/>
    <x v="0"/>
    <x v="1"/>
    <x v="17"/>
  </r>
  <r>
    <n v="266"/>
    <x v="11"/>
    <n v="1"/>
    <x v="0"/>
    <x v="0"/>
    <x v="12"/>
    <x v="2"/>
    <x v="0"/>
    <s v="Wednesday"/>
    <x v="0"/>
    <x v="2"/>
    <n v="0.1515"/>
    <n v="0.47"/>
    <x v="19"/>
    <x v="0"/>
    <x v="15"/>
    <x v="97"/>
  </r>
  <r>
    <n v="267"/>
    <x v="11"/>
    <n v="1"/>
    <x v="0"/>
    <x v="0"/>
    <x v="13"/>
    <x v="2"/>
    <x v="0"/>
    <s v="Wednesday"/>
    <x v="0"/>
    <x v="1"/>
    <n v="0.19700000000000001"/>
    <n v="0.44"/>
    <x v="11"/>
    <x v="3"/>
    <x v="47"/>
    <x v="99"/>
  </r>
  <r>
    <n v="268"/>
    <x v="11"/>
    <n v="1"/>
    <x v="0"/>
    <x v="0"/>
    <x v="14"/>
    <x v="2"/>
    <x v="0"/>
    <s v="Wednesday"/>
    <x v="0"/>
    <x v="2"/>
    <n v="0.18179999999999999"/>
    <n v="0.47"/>
    <x v="9"/>
    <x v="3"/>
    <x v="100"/>
    <x v="40"/>
  </r>
  <r>
    <n v="269"/>
    <x v="11"/>
    <n v="1"/>
    <x v="0"/>
    <x v="0"/>
    <x v="15"/>
    <x v="2"/>
    <x v="0"/>
    <s v="Wednesday"/>
    <x v="0"/>
    <x v="2"/>
    <n v="0.16669999999999999"/>
    <n v="0.47"/>
    <x v="12"/>
    <x v="5"/>
    <x v="41"/>
    <x v="99"/>
  </r>
  <r>
    <n v="270"/>
    <x v="11"/>
    <n v="1"/>
    <x v="0"/>
    <x v="0"/>
    <x v="16"/>
    <x v="2"/>
    <x v="0"/>
    <s v="Wednesday"/>
    <x v="0"/>
    <x v="1"/>
    <n v="0.19700000000000001"/>
    <n v="0.44"/>
    <x v="9"/>
    <x v="2"/>
    <x v="36"/>
    <x v="118"/>
  </r>
  <r>
    <n v="271"/>
    <x v="11"/>
    <n v="1"/>
    <x v="0"/>
    <x v="0"/>
    <x v="17"/>
    <x v="2"/>
    <x v="0"/>
    <s v="Wednesday"/>
    <x v="0"/>
    <x v="2"/>
    <n v="0.18179999999999999"/>
    <n v="0.47"/>
    <x v="11"/>
    <x v="3"/>
    <x v="112"/>
    <x v="119"/>
  </r>
  <r>
    <n v="272"/>
    <x v="11"/>
    <n v="1"/>
    <x v="0"/>
    <x v="0"/>
    <x v="18"/>
    <x v="3"/>
    <x v="0"/>
    <s v="Wednesday"/>
    <x v="0"/>
    <x v="2"/>
    <n v="0.1515"/>
    <n v="0.47"/>
    <x v="18"/>
    <x v="4"/>
    <x v="113"/>
    <x v="120"/>
  </r>
  <r>
    <n v="273"/>
    <x v="11"/>
    <n v="1"/>
    <x v="0"/>
    <x v="0"/>
    <x v="19"/>
    <x v="3"/>
    <x v="0"/>
    <s v="Wednesday"/>
    <x v="0"/>
    <x v="15"/>
    <n v="0.1515"/>
    <n v="0.47"/>
    <x v="12"/>
    <x v="5"/>
    <x v="70"/>
    <x v="56"/>
  </r>
  <r>
    <n v="274"/>
    <x v="11"/>
    <n v="1"/>
    <x v="0"/>
    <x v="0"/>
    <x v="20"/>
    <x v="3"/>
    <x v="0"/>
    <s v="Wednesday"/>
    <x v="0"/>
    <x v="13"/>
    <n v="0.13639999999999999"/>
    <n v="0.5"/>
    <x v="9"/>
    <x v="4"/>
    <x v="25"/>
    <x v="10"/>
  </r>
  <r>
    <n v="275"/>
    <x v="11"/>
    <n v="1"/>
    <x v="0"/>
    <x v="0"/>
    <x v="21"/>
    <x v="3"/>
    <x v="0"/>
    <s v="Wednesday"/>
    <x v="0"/>
    <x v="13"/>
    <n v="0.13639999999999999"/>
    <n v="0.55000000000000004"/>
    <x v="9"/>
    <x v="3"/>
    <x v="77"/>
    <x v="52"/>
  </r>
  <r>
    <n v="276"/>
    <x v="11"/>
    <n v="1"/>
    <x v="0"/>
    <x v="0"/>
    <x v="22"/>
    <x v="3"/>
    <x v="0"/>
    <s v="Wednesday"/>
    <x v="0"/>
    <x v="13"/>
    <n v="0.1212"/>
    <n v="0.55000000000000004"/>
    <x v="10"/>
    <x v="5"/>
    <x v="1"/>
    <x v="63"/>
  </r>
  <r>
    <n v="277"/>
    <x v="11"/>
    <n v="1"/>
    <x v="0"/>
    <x v="0"/>
    <x v="23"/>
    <x v="4"/>
    <x v="0"/>
    <s v="Wednesday"/>
    <x v="0"/>
    <x v="14"/>
    <n v="0.1061"/>
    <n v="0.59"/>
    <x v="12"/>
    <x v="5"/>
    <x v="23"/>
    <x v="25"/>
  </r>
  <r>
    <n v="278"/>
    <x v="12"/>
    <n v="1"/>
    <x v="0"/>
    <x v="0"/>
    <x v="0"/>
    <x v="0"/>
    <x v="0"/>
    <s v="Thursday"/>
    <x v="0"/>
    <x v="14"/>
    <n v="0.1212"/>
    <n v="0.59"/>
    <x v="3"/>
    <x v="5"/>
    <x v="8"/>
    <x v="85"/>
  </r>
  <r>
    <n v="279"/>
    <x v="12"/>
    <n v="1"/>
    <x v="0"/>
    <x v="0"/>
    <x v="1"/>
    <x v="0"/>
    <x v="0"/>
    <s v="Thursday"/>
    <x v="0"/>
    <x v="14"/>
    <n v="0.1212"/>
    <n v="0.5"/>
    <x v="3"/>
    <x v="3"/>
    <x v="6"/>
    <x v="5"/>
  </r>
  <r>
    <n v="280"/>
    <x v="12"/>
    <n v="1"/>
    <x v="0"/>
    <x v="0"/>
    <x v="2"/>
    <x v="0"/>
    <x v="0"/>
    <s v="Thursday"/>
    <x v="0"/>
    <x v="14"/>
    <n v="0.1212"/>
    <n v="0.5"/>
    <x v="11"/>
    <x v="3"/>
    <x v="6"/>
    <x v="5"/>
  </r>
  <r>
    <n v="281"/>
    <x v="12"/>
    <n v="1"/>
    <x v="0"/>
    <x v="0"/>
    <x v="3"/>
    <x v="0"/>
    <x v="0"/>
    <s v="Thursday"/>
    <x v="0"/>
    <x v="14"/>
    <n v="0.1212"/>
    <n v="0.5"/>
    <x v="9"/>
    <x v="3"/>
    <x v="35"/>
    <x v="6"/>
  </r>
  <r>
    <n v="282"/>
    <x v="12"/>
    <n v="1"/>
    <x v="0"/>
    <x v="0"/>
    <x v="4"/>
    <x v="0"/>
    <x v="0"/>
    <s v="Thursday"/>
    <x v="0"/>
    <x v="14"/>
    <n v="0.1212"/>
    <n v="0.5"/>
    <x v="2"/>
    <x v="3"/>
    <x v="22"/>
    <x v="48"/>
  </r>
  <r>
    <n v="283"/>
    <x v="12"/>
    <n v="1"/>
    <x v="0"/>
    <x v="0"/>
    <x v="5"/>
    <x v="0"/>
    <x v="0"/>
    <s v="Thursday"/>
    <x v="0"/>
    <x v="14"/>
    <n v="0.1212"/>
    <n v="0.5"/>
    <x v="4"/>
    <x v="3"/>
    <x v="35"/>
    <x v="6"/>
  </r>
  <r>
    <n v="284"/>
    <x v="12"/>
    <n v="1"/>
    <x v="0"/>
    <x v="0"/>
    <x v="6"/>
    <x v="1"/>
    <x v="0"/>
    <s v="Thursday"/>
    <x v="0"/>
    <x v="16"/>
    <n v="0.1515"/>
    <n v="0.54"/>
    <x v="7"/>
    <x v="3"/>
    <x v="95"/>
    <x v="20"/>
  </r>
  <r>
    <n v="285"/>
    <x v="12"/>
    <n v="1"/>
    <x v="0"/>
    <x v="0"/>
    <x v="7"/>
    <x v="1"/>
    <x v="0"/>
    <s v="Thursday"/>
    <x v="0"/>
    <x v="16"/>
    <n v="0.1515"/>
    <n v="0.54"/>
    <x v="7"/>
    <x v="3"/>
    <x v="109"/>
    <x v="44"/>
  </r>
  <r>
    <n v="286"/>
    <x v="12"/>
    <n v="1"/>
    <x v="0"/>
    <x v="0"/>
    <x v="8"/>
    <x v="1"/>
    <x v="0"/>
    <s v="Thursday"/>
    <x v="0"/>
    <x v="14"/>
    <n v="0.13639999999999999"/>
    <n v="0.5"/>
    <x v="5"/>
    <x v="2"/>
    <x v="114"/>
    <x v="121"/>
  </r>
  <r>
    <n v="287"/>
    <x v="12"/>
    <n v="1"/>
    <x v="0"/>
    <x v="0"/>
    <x v="9"/>
    <x v="1"/>
    <x v="0"/>
    <s v="Thursday"/>
    <x v="0"/>
    <x v="14"/>
    <n v="0.1212"/>
    <n v="0.5"/>
    <x v="9"/>
    <x v="4"/>
    <x v="115"/>
    <x v="119"/>
  </r>
  <r>
    <n v="288"/>
    <x v="12"/>
    <n v="1"/>
    <x v="0"/>
    <x v="0"/>
    <x v="10"/>
    <x v="1"/>
    <x v="0"/>
    <s v="Thursday"/>
    <x v="1"/>
    <x v="13"/>
    <n v="0.13639999999999999"/>
    <n v="0.5"/>
    <x v="11"/>
    <x v="4"/>
    <x v="49"/>
    <x v="103"/>
  </r>
  <r>
    <n v="289"/>
    <x v="12"/>
    <n v="1"/>
    <x v="0"/>
    <x v="0"/>
    <x v="11"/>
    <x v="1"/>
    <x v="0"/>
    <s v="Thursday"/>
    <x v="1"/>
    <x v="2"/>
    <n v="0.16669999999999999"/>
    <n v="0.44"/>
    <x v="10"/>
    <x v="17"/>
    <x v="39"/>
    <x v="18"/>
  </r>
  <r>
    <n v="290"/>
    <x v="12"/>
    <n v="1"/>
    <x v="0"/>
    <x v="0"/>
    <x v="12"/>
    <x v="2"/>
    <x v="0"/>
    <s v="Thursday"/>
    <x v="0"/>
    <x v="2"/>
    <n v="0.16669999999999999"/>
    <n v="0.44"/>
    <x v="12"/>
    <x v="0"/>
    <x v="47"/>
    <x v="46"/>
  </r>
  <r>
    <n v="291"/>
    <x v="12"/>
    <n v="1"/>
    <x v="0"/>
    <x v="0"/>
    <x v="13"/>
    <x v="2"/>
    <x v="0"/>
    <s v="Thursday"/>
    <x v="0"/>
    <x v="1"/>
    <n v="0.19700000000000001"/>
    <n v="0.41"/>
    <x v="10"/>
    <x v="4"/>
    <x v="38"/>
    <x v="56"/>
  </r>
  <r>
    <n v="292"/>
    <x v="12"/>
    <n v="1"/>
    <x v="0"/>
    <x v="0"/>
    <x v="14"/>
    <x v="2"/>
    <x v="0"/>
    <s v="Thursday"/>
    <x v="0"/>
    <x v="1"/>
    <n v="0.19700000000000001"/>
    <n v="0.41"/>
    <x v="13"/>
    <x v="0"/>
    <x v="87"/>
    <x v="51"/>
  </r>
  <r>
    <n v="293"/>
    <x v="12"/>
    <n v="1"/>
    <x v="0"/>
    <x v="0"/>
    <x v="15"/>
    <x v="2"/>
    <x v="0"/>
    <s v="Thursday"/>
    <x v="0"/>
    <x v="0"/>
    <n v="0.21210000000000001"/>
    <n v="0.38"/>
    <x v="4"/>
    <x v="2"/>
    <x v="11"/>
    <x v="122"/>
  </r>
  <r>
    <n v="294"/>
    <x v="12"/>
    <n v="1"/>
    <x v="0"/>
    <x v="0"/>
    <x v="16"/>
    <x v="2"/>
    <x v="0"/>
    <s v="Thursday"/>
    <x v="0"/>
    <x v="0"/>
    <n v="0.21210000000000001"/>
    <n v="0.38"/>
    <x v="11"/>
    <x v="4"/>
    <x v="83"/>
    <x v="53"/>
  </r>
  <r>
    <n v="295"/>
    <x v="12"/>
    <n v="1"/>
    <x v="0"/>
    <x v="0"/>
    <x v="17"/>
    <x v="2"/>
    <x v="0"/>
    <s v="Thursday"/>
    <x v="0"/>
    <x v="2"/>
    <n v="0.18179999999999999"/>
    <n v="0.4"/>
    <x v="3"/>
    <x v="17"/>
    <x v="81"/>
    <x v="123"/>
  </r>
  <r>
    <n v="296"/>
    <x v="12"/>
    <n v="1"/>
    <x v="0"/>
    <x v="0"/>
    <x v="18"/>
    <x v="3"/>
    <x v="0"/>
    <s v="Thursday"/>
    <x v="0"/>
    <x v="2"/>
    <n v="0.18179999999999999"/>
    <n v="0.4"/>
    <x v="9"/>
    <x v="0"/>
    <x v="116"/>
    <x v="124"/>
  </r>
  <r>
    <n v="297"/>
    <x v="12"/>
    <n v="1"/>
    <x v="0"/>
    <x v="0"/>
    <x v="19"/>
    <x v="3"/>
    <x v="0"/>
    <s v="Thursday"/>
    <x v="0"/>
    <x v="13"/>
    <n v="0.1515"/>
    <n v="0.47"/>
    <x v="2"/>
    <x v="5"/>
    <x v="52"/>
    <x v="111"/>
  </r>
  <r>
    <n v="298"/>
    <x v="12"/>
    <n v="1"/>
    <x v="0"/>
    <x v="0"/>
    <x v="20"/>
    <x v="3"/>
    <x v="0"/>
    <s v="Thursday"/>
    <x v="0"/>
    <x v="13"/>
    <n v="0.1515"/>
    <n v="0.47"/>
    <x v="6"/>
    <x v="3"/>
    <x v="27"/>
    <x v="37"/>
  </r>
  <r>
    <n v="299"/>
    <x v="12"/>
    <n v="1"/>
    <x v="0"/>
    <x v="0"/>
    <x v="21"/>
    <x v="3"/>
    <x v="0"/>
    <s v="Thursday"/>
    <x v="0"/>
    <x v="14"/>
    <n v="0.1212"/>
    <n v="0.46"/>
    <x v="4"/>
    <x v="3"/>
    <x v="71"/>
    <x v="1"/>
  </r>
  <r>
    <n v="300"/>
    <x v="12"/>
    <n v="1"/>
    <x v="0"/>
    <x v="0"/>
    <x v="22"/>
    <x v="3"/>
    <x v="0"/>
    <s v="Thursday"/>
    <x v="0"/>
    <x v="14"/>
    <n v="0.1212"/>
    <n v="0.46"/>
    <x v="9"/>
    <x v="3"/>
    <x v="10"/>
    <x v="33"/>
  </r>
  <r>
    <n v="301"/>
    <x v="12"/>
    <n v="1"/>
    <x v="0"/>
    <x v="0"/>
    <x v="23"/>
    <x v="4"/>
    <x v="0"/>
    <s v="Thursday"/>
    <x v="0"/>
    <x v="16"/>
    <n v="0.13639999999999999"/>
    <n v="0.5"/>
    <x v="5"/>
    <x v="5"/>
    <x v="88"/>
    <x v="93"/>
  </r>
  <r>
    <n v="302"/>
    <x v="13"/>
    <n v="1"/>
    <x v="0"/>
    <x v="0"/>
    <x v="0"/>
    <x v="0"/>
    <x v="0"/>
    <s v="Friday"/>
    <x v="0"/>
    <x v="16"/>
    <n v="0.13639999999999999"/>
    <n v="0.5"/>
    <x v="5"/>
    <x v="3"/>
    <x v="88"/>
    <x v="8"/>
  </r>
  <r>
    <n v="303"/>
    <x v="13"/>
    <n v="1"/>
    <x v="0"/>
    <x v="0"/>
    <x v="1"/>
    <x v="0"/>
    <x v="0"/>
    <s v="Friday"/>
    <x v="0"/>
    <x v="18"/>
    <n v="0.1212"/>
    <n v="0.54"/>
    <x v="8"/>
    <x v="3"/>
    <x v="34"/>
    <x v="36"/>
  </r>
  <r>
    <n v="304"/>
    <x v="13"/>
    <n v="1"/>
    <x v="0"/>
    <x v="0"/>
    <x v="2"/>
    <x v="0"/>
    <x v="0"/>
    <s v="Friday"/>
    <x v="0"/>
    <x v="18"/>
    <n v="0.1212"/>
    <n v="0.54"/>
    <x v="7"/>
    <x v="3"/>
    <x v="4"/>
    <x v="4"/>
  </r>
  <r>
    <n v="305"/>
    <x v="13"/>
    <n v="1"/>
    <x v="0"/>
    <x v="0"/>
    <x v="3"/>
    <x v="0"/>
    <x v="0"/>
    <s v="Friday"/>
    <x v="0"/>
    <x v="18"/>
    <n v="0.13639999999999999"/>
    <n v="0.54"/>
    <x v="14"/>
    <x v="3"/>
    <x v="4"/>
    <x v="4"/>
  </r>
  <r>
    <n v="306"/>
    <x v="13"/>
    <n v="1"/>
    <x v="0"/>
    <x v="0"/>
    <x v="5"/>
    <x v="0"/>
    <x v="0"/>
    <s v="Friday"/>
    <x v="0"/>
    <x v="18"/>
    <n v="0.13639999999999999"/>
    <n v="0.54"/>
    <x v="1"/>
    <x v="3"/>
    <x v="21"/>
    <x v="7"/>
  </r>
  <r>
    <n v="307"/>
    <x v="13"/>
    <n v="1"/>
    <x v="0"/>
    <x v="0"/>
    <x v="6"/>
    <x v="1"/>
    <x v="0"/>
    <s v="Friday"/>
    <x v="0"/>
    <x v="18"/>
    <n v="0.18179999999999999"/>
    <n v="0.54"/>
    <x v="0"/>
    <x v="3"/>
    <x v="19"/>
    <x v="22"/>
  </r>
  <r>
    <n v="308"/>
    <x v="13"/>
    <n v="1"/>
    <x v="0"/>
    <x v="0"/>
    <x v="7"/>
    <x v="1"/>
    <x v="0"/>
    <s v="Friday"/>
    <x v="0"/>
    <x v="18"/>
    <n v="0.1212"/>
    <n v="0.74"/>
    <x v="8"/>
    <x v="3"/>
    <x v="14"/>
    <x v="27"/>
  </r>
  <r>
    <n v="309"/>
    <x v="13"/>
    <n v="1"/>
    <x v="0"/>
    <x v="0"/>
    <x v="8"/>
    <x v="1"/>
    <x v="0"/>
    <s v="Friday"/>
    <x v="0"/>
    <x v="16"/>
    <n v="0.16669999999999999"/>
    <n v="0.68"/>
    <x v="0"/>
    <x v="4"/>
    <x v="117"/>
    <x v="125"/>
  </r>
  <r>
    <n v="310"/>
    <x v="13"/>
    <n v="1"/>
    <x v="0"/>
    <x v="0"/>
    <x v="9"/>
    <x v="1"/>
    <x v="0"/>
    <s v="Friday"/>
    <x v="0"/>
    <x v="14"/>
    <n v="0.1515"/>
    <n v="0.69"/>
    <x v="7"/>
    <x v="3"/>
    <x v="118"/>
    <x v="126"/>
  </r>
  <r>
    <n v="311"/>
    <x v="13"/>
    <n v="1"/>
    <x v="0"/>
    <x v="0"/>
    <x v="10"/>
    <x v="1"/>
    <x v="0"/>
    <s v="Friday"/>
    <x v="0"/>
    <x v="15"/>
    <n v="0.18179999999999999"/>
    <n v="0.55000000000000004"/>
    <x v="5"/>
    <x v="17"/>
    <x v="71"/>
    <x v="40"/>
  </r>
  <r>
    <n v="312"/>
    <x v="13"/>
    <n v="1"/>
    <x v="0"/>
    <x v="0"/>
    <x v="11"/>
    <x v="1"/>
    <x v="0"/>
    <s v="Friday"/>
    <x v="0"/>
    <x v="15"/>
    <n v="0.16669999999999999"/>
    <n v="0.51"/>
    <x v="3"/>
    <x v="15"/>
    <x v="12"/>
    <x v="26"/>
  </r>
  <r>
    <n v="313"/>
    <x v="13"/>
    <n v="1"/>
    <x v="0"/>
    <x v="0"/>
    <x v="12"/>
    <x v="2"/>
    <x v="0"/>
    <s v="Friday"/>
    <x v="0"/>
    <x v="2"/>
    <n v="0.19700000000000001"/>
    <n v="0.44"/>
    <x v="2"/>
    <x v="4"/>
    <x v="79"/>
    <x v="42"/>
  </r>
  <r>
    <n v="314"/>
    <x v="13"/>
    <n v="1"/>
    <x v="0"/>
    <x v="0"/>
    <x v="13"/>
    <x v="2"/>
    <x v="0"/>
    <s v="Friday"/>
    <x v="0"/>
    <x v="1"/>
    <n v="0.19700000000000001"/>
    <n v="0.37"/>
    <x v="13"/>
    <x v="17"/>
    <x v="26"/>
    <x v="43"/>
  </r>
  <r>
    <n v="315"/>
    <x v="13"/>
    <n v="1"/>
    <x v="0"/>
    <x v="0"/>
    <x v="14"/>
    <x v="2"/>
    <x v="0"/>
    <s v="Friday"/>
    <x v="0"/>
    <x v="1"/>
    <n v="0.21210000000000001"/>
    <n v="0.41"/>
    <x v="3"/>
    <x v="2"/>
    <x v="79"/>
    <x v="37"/>
  </r>
  <r>
    <n v="316"/>
    <x v="13"/>
    <n v="1"/>
    <x v="0"/>
    <x v="0"/>
    <x v="15"/>
    <x v="2"/>
    <x v="0"/>
    <s v="Friday"/>
    <x v="0"/>
    <x v="0"/>
    <n v="0.2424"/>
    <n v="0.38"/>
    <x v="8"/>
    <x v="14"/>
    <x v="79"/>
    <x v="118"/>
  </r>
  <r>
    <n v="317"/>
    <x v="13"/>
    <n v="1"/>
    <x v="0"/>
    <x v="0"/>
    <x v="16"/>
    <x v="2"/>
    <x v="0"/>
    <s v="Friday"/>
    <x v="0"/>
    <x v="1"/>
    <n v="0.2424"/>
    <n v="0.41"/>
    <x v="14"/>
    <x v="0"/>
    <x v="61"/>
    <x v="127"/>
  </r>
  <r>
    <n v="318"/>
    <x v="13"/>
    <n v="1"/>
    <x v="0"/>
    <x v="0"/>
    <x v="17"/>
    <x v="2"/>
    <x v="0"/>
    <s v="Friday"/>
    <x v="0"/>
    <x v="1"/>
    <n v="0.2273"/>
    <n v="0.41"/>
    <x v="8"/>
    <x v="17"/>
    <x v="119"/>
    <x v="128"/>
  </r>
  <r>
    <n v="319"/>
    <x v="13"/>
    <n v="1"/>
    <x v="0"/>
    <x v="0"/>
    <x v="18"/>
    <x v="3"/>
    <x v="0"/>
    <s v="Friday"/>
    <x v="0"/>
    <x v="2"/>
    <n v="0.2576"/>
    <n v="0.47"/>
    <x v="0"/>
    <x v="2"/>
    <x v="120"/>
    <x v="119"/>
  </r>
  <r>
    <n v="320"/>
    <x v="13"/>
    <n v="1"/>
    <x v="0"/>
    <x v="0"/>
    <x v="19"/>
    <x v="3"/>
    <x v="0"/>
    <s v="Friday"/>
    <x v="0"/>
    <x v="13"/>
    <n v="0.19700000000000001"/>
    <n v="0.59"/>
    <x v="1"/>
    <x v="0"/>
    <x v="121"/>
    <x v="101"/>
  </r>
  <r>
    <n v="321"/>
    <x v="13"/>
    <n v="1"/>
    <x v="0"/>
    <x v="0"/>
    <x v="20"/>
    <x v="3"/>
    <x v="0"/>
    <s v="Friday"/>
    <x v="0"/>
    <x v="15"/>
    <n v="0.2424"/>
    <n v="0.59"/>
    <x v="0"/>
    <x v="3"/>
    <x v="56"/>
    <x v="118"/>
  </r>
  <r>
    <n v="322"/>
    <x v="13"/>
    <n v="1"/>
    <x v="0"/>
    <x v="0"/>
    <x v="21"/>
    <x v="3"/>
    <x v="0"/>
    <s v="Friday"/>
    <x v="0"/>
    <x v="13"/>
    <n v="0.2273"/>
    <n v="0.69"/>
    <x v="0"/>
    <x v="17"/>
    <x v="41"/>
    <x v="46"/>
  </r>
  <r>
    <n v="323"/>
    <x v="13"/>
    <n v="1"/>
    <x v="0"/>
    <x v="0"/>
    <x v="22"/>
    <x v="3"/>
    <x v="0"/>
    <s v="Friday"/>
    <x v="1"/>
    <x v="13"/>
    <n v="0.2273"/>
    <n v="0.69"/>
    <x v="0"/>
    <x v="4"/>
    <x v="60"/>
    <x v="9"/>
  </r>
  <r>
    <n v="324"/>
    <x v="13"/>
    <n v="1"/>
    <x v="0"/>
    <x v="0"/>
    <x v="23"/>
    <x v="4"/>
    <x v="0"/>
    <s v="Friday"/>
    <x v="1"/>
    <x v="15"/>
    <n v="0.2424"/>
    <n v="0.55000000000000004"/>
    <x v="0"/>
    <x v="5"/>
    <x v="16"/>
    <x v="110"/>
  </r>
  <r>
    <n v="325"/>
    <x v="14"/>
    <n v="1"/>
    <x v="0"/>
    <x v="0"/>
    <x v="0"/>
    <x v="0"/>
    <x v="0"/>
    <s v="Saturday"/>
    <x v="0"/>
    <x v="15"/>
    <n v="0.2424"/>
    <n v="0.55000000000000004"/>
    <x v="0"/>
    <x v="0"/>
    <x v="18"/>
    <x v="20"/>
  </r>
  <r>
    <n v="326"/>
    <x v="14"/>
    <n v="1"/>
    <x v="0"/>
    <x v="0"/>
    <x v="1"/>
    <x v="0"/>
    <x v="0"/>
    <s v="Saturday"/>
    <x v="1"/>
    <x v="13"/>
    <n v="0.19700000000000001"/>
    <n v="0.59"/>
    <x v="1"/>
    <x v="4"/>
    <x v="72"/>
    <x v="25"/>
  </r>
  <r>
    <n v="327"/>
    <x v="14"/>
    <n v="1"/>
    <x v="0"/>
    <x v="0"/>
    <x v="2"/>
    <x v="0"/>
    <x v="0"/>
    <s v="Saturday"/>
    <x v="1"/>
    <x v="13"/>
    <n v="0.19700000000000001"/>
    <n v="0.59"/>
    <x v="1"/>
    <x v="3"/>
    <x v="98"/>
    <x v="47"/>
  </r>
  <r>
    <n v="328"/>
    <x v="14"/>
    <n v="1"/>
    <x v="0"/>
    <x v="0"/>
    <x v="3"/>
    <x v="0"/>
    <x v="0"/>
    <s v="Saturday"/>
    <x v="1"/>
    <x v="13"/>
    <n v="0.2273"/>
    <n v="0.59"/>
    <x v="0"/>
    <x v="5"/>
    <x v="7"/>
    <x v="7"/>
  </r>
  <r>
    <n v="329"/>
    <x v="14"/>
    <n v="1"/>
    <x v="0"/>
    <x v="0"/>
    <x v="4"/>
    <x v="0"/>
    <x v="0"/>
    <s v="Saturday"/>
    <x v="1"/>
    <x v="13"/>
    <n v="0.2273"/>
    <n v="0.59"/>
    <x v="0"/>
    <x v="3"/>
    <x v="34"/>
    <x v="36"/>
  </r>
  <r>
    <n v="330"/>
    <x v="14"/>
    <n v="1"/>
    <x v="0"/>
    <x v="0"/>
    <x v="5"/>
    <x v="0"/>
    <x v="0"/>
    <s v="Saturday"/>
    <x v="0"/>
    <x v="13"/>
    <n v="0.2273"/>
    <n v="0.59"/>
    <x v="0"/>
    <x v="3"/>
    <x v="4"/>
    <x v="4"/>
  </r>
  <r>
    <n v="331"/>
    <x v="14"/>
    <n v="1"/>
    <x v="0"/>
    <x v="0"/>
    <x v="6"/>
    <x v="1"/>
    <x v="0"/>
    <s v="Saturday"/>
    <x v="0"/>
    <x v="14"/>
    <n v="0.16669999999999999"/>
    <n v="0.63"/>
    <x v="14"/>
    <x v="5"/>
    <x v="6"/>
    <x v="6"/>
  </r>
  <r>
    <n v="332"/>
    <x v="14"/>
    <n v="1"/>
    <x v="0"/>
    <x v="0"/>
    <x v="7"/>
    <x v="1"/>
    <x v="0"/>
    <s v="Saturday"/>
    <x v="0"/>
    <x v="14"/>
    <n v="0.21210000000000001"/>
    <n v="0.63"/>
    <x v="0"/>
    <x v="5"/>
    <x v="33"/>
    <x v="98"/>
  </r>
  <r>
    <n v="333"/>
    <x v="14"/>
    <n v="1"/>
    <x v="0"/>
    <x v="0"/>
    <x v="8"/>
    <x v="1"/>
    <x v="0"/>
    <s v="Saturday"/>
    <x v="0"/>
    <x v="14"/>
    <n v="0.1515"/>
    <n v="0.63"/>
    <x v="7"/>
    <x v="5"/>
    <x v="97"/>
    <x v="84"/>
  </r>
  <r>
    <n v="334"/>
    <x v="14"/>
    <n v="1"/>
    <x v="0"/>
    <x v="0"/>
    <x v="9"/>
    <x v="1"/>
    <x v="0"/>
    <s v="Saturday"/>
    <x v="0"/>
    <x v="13"/>
    <n v="0.18179999999999999"/>
    <n v="0.64"/>
    <x v="7"/>
    <x v="4"/>
    <x v="17"/>
    <x v="63"/>
  </r>
  <r>
    <n v="335"/>
    <x v="14"/>
    <n v="1"/>
    <x v="0"/>
    <x v="0"/>
    <x v="10"/>
    <x v="1"/>
    <x v="0"/>
    <s v="Saturday"/>
    <x v="0"/>
    <x v="15"/>
    <n v="0.19700000000000001"/>
    <n v="0.59"/>
    <x v="8"/>
    <x v="4"/>
    <x v="77"/>
    <x v="29"/>
  </r>
  <r>
    <n v="336"/>
    <x v="14"/>
    <n v="1"/>
    <x v="0"/>
    <x v="0"/>
    <x v="11"/>
    <x v="1"/>
    <x v="0"/>
    <s v="Saturday"/>
    <x v="0"/>
    <x v="2"/>
    <n v="0.19700000000000001"/>
    <n v="0.55000000000000004"/>
    <x v="6"/>
    <x v="25"/>
    <x v="25"/>
    <x v="44"/>
  </r>
  <r>
    <n v="337"/>
    <x v="14"/>
    <n v="1"/>
    <x v="0"/>
    <x v="0"/>
    <x v="12"/>
    <x v="2"/>
    <x v="0"/>
    <s v="Saturday"/>
    <x v="0"/>
    <x v="0"/>
    <n v="0.2273"/>
    <n v="0.48"/>
    <x v="6"/>
    <x v="13"/>
    <x v="64"/>
    <x v="70"/>
  </r>
  <r>
    <n v="338"/>
    <x v="14"/>
    <n v="1"/>
    <x v="0"/>
    <x v="0"/>
    <x v="13"/>
    <x v="2"/>
    <x v="0"/>
    <s v="Saturday"/>
    <x v="0"/>
    <x v="17"/>
    <n v="0.2576"/>
    <n v="0.38"/>
    <x v="4"/>
    <x v="27"/>
    <x v="122"/>
    <x v="129"/>
  </r>
  <r>
    <n v="339"/>
    <x v="14"/>
    <n v="1"/>
    <x v="0"/>
    <x v="0"/>
    <x v="14"/>
    <x v="2"/>
    <x v="0"/>
    <s v="Saturday"/>
    <x v="0"/>
    <x v="11"/>
    <n v="0.28789999999999999"/>
    <n v="0.39"/>
    <x v="3"/>
    <x v="7"/>
    <x v="50"/>
    <x v="130"/>
  </r>
  <r>
    <n v="340"/>
    <x v="14"/>
    <n v="1"/>
    <x v="0"/>
    <x v="0"/>
    <x v="15"/>
    <x v="2"/>
    <x v="0"/>
    <s v="Saturday"/>
    <x v="1"/>
    <x v="3"/>
    <n v="0.31819999999999998"/>
    <n v="0.36"/>
    <x v="5"/>
    <x v="27"/>
    <x v="123"/>
    <x v="131"/>
  </r>
  <r>
    <n v="341"/>
    <x v="14"/>
    <n v="1"/>
    <x v="0"/>
    <x v="0"/>
    <x v="16"/>
    <x v="2"/>
    <x v="0"/>
    <s v="Saturday"/>
    <x v="1"/>
    <x v="10"/>
    <n v="0.33329999999999999"/>
    <n v="0.34"/>
    <x v="5"/>
    <x v="28"/>
    <x v="73"/>
    <x v="116"/>
  </r>
  <r>
    <n v="342"/>
    <x v="14"/>
    <n v="1"/>
    <x v="0"/>
    <x v="0"/>
    <x v="17"/>
    <x v="2"/>
    <x v="0"/>
    <s v="Saturday"/>
    <x v="1"/>
    <x v="3"/>
    <n v="0.30299999999999999"/>
    <n v="0.36"/>
    <x v="3"/>
    <x v="8"/>
    <x v="25"/>
    <x v="56"/>
  </r>
  <r>
    <n v="343"/>
    <x v="14"/>
    <n v="1"/>
    <x v="0"/>
    <x v="0"/>
    <x v="18"/>
    <x v="3"/>
    <x v="0"/>
    <s v="Saturday"/>
    <x v="1"/>
    <x v="11"/>
    <n v="0.28789999999999999"/>
    <n v="0.45"/>
    <x v="2"/>
    <x v="13"/>
    <x v="94"/>
    <x v="11"/>
  </r>
  <r>
    <n v="344"/>
    <x v="14"/>
    <n v="1"/>
    <x v="0"/>
    <x v="0"/>
    <x v="19"/>
    <x v="3"/>
    <x v="0"/>
    <s v="Saturday"/>
    <x v="1"/>
    <x v="3"/>
    <n v="0.30299999999999999"/>
    <n v="0.39"/>
    <x v="2"/>
    <x v="24"/>
    <x v="91"/>
    <x v="30"/>
  </r>
  <r>
    <n v="345"/>
    <x v="14"/>
    <n v="1"/>
    <x v="0"/>
    <x v="0"/>
    <x v="20"/>
    <x v="3"/>
    <x v="0"/>
    <s v="Saturday"/>
    <x v="1"/>
    <x v="3"/>
    <n v="0.30299999999999999"/>
    <n v="0.39"/>
    <x v="2"/>
    <x v="15"/>
    <x v="96"/>
    <x v="102"/>
  </r>
  <r>
    <n v="346"/>
    <x v="14"/>
    <n v="1"/>
    <x v="0"/>
    <x v="0"/>
    <x v="21"/>
    <x v="3"/>
    <x v="0"/>
    <s v="Saturday"/>
    <x v="1"/>
    <x v="3"/>
    <n v="0.30299999999999999"/>
    <n v="0.39"/>
    <x v="6"/>
    <x v="15"/>
    <x v="82"/>
    <x v="52"/>
  </r>
  <r>
    <n v="347"/>
    <x v="14"/>
    <n v="1"/>
    <x v="0"/>
    <x v="0"/>
    <x v="22"/>
    <x v="3"/>
    <x v="0"/>
    <s v="Saturday"/>
    <x v="1"/>
    <x v="11"/>
    <n v="0.31819999999999998"/>
    <n v="0.42"/>
    <x v="14"/>
    <x v="3"/>
    <x v="16"/>
    <x v="132"/>
  </r>
  <r>
    <n v="348"/>
    <x v="14"/>
    <n v="1"/>
    <x v="0"/>
    <x v="0"/>
    <x v="23"/>
    <x v="4"/>
    <x v="0"/>
    <s v="Saturday"/>
    <x v="0"/>
    <x v="11"/>
    <n v="0.28789999999999999"/>
    <n v="0.45"/>
    <x v="3"/>
    <x v="2"/>
    <x v="87"/>
    <x v="40"/>
  </r>
  <r>
    <n v="349"/>
    <x v="15"/>
    <n v="1"/>
    <x v="0"/>
    <x v="0"/>
    <x v="0"/>
    <x v="0"/>
    <x v="0"/>
    <s v="Sunday"/>
    <x v="0"/>
    <x v="12"/>
    <n v="0.30299999999999999"/>
    <n v="0.56000000000000005"/>
    <x v="0"/>
    <x v="15"/>
    <x v="39"/>
    <x v="21"/>
  </r>
  <r>
    <n v="350"/>
    <x v="15"/>
    <n v="1"/>
    <x v="0"/>
    <x v="0"/>
    <x v="1"/>
    <x v="0"/>
    <x v="0"/>
    <s v="Sunday"/>
    <x v="0"/>
    <x v="12"/>
    <n v="0.2727"/>
    <n v="0.56000000000000005"/>
    <x v="7"/>
    <x v="17"/>
    <x v="23"/>
    <x v="84"/>
  </r>
  <r>
    <n v="351"/>
    <x v="15"/>
    <n v="1"/>
    <x v="0"/>
    <x v="0"/>
    <x v="2"/>
    <x v="0"/>
    <x v="0"/>
    <s v="Sunday"/>
    <x v="0"/>
    <x v="12"/>
    <n v="0.28789999999999999"/>
    <n v="0.56000000000000005"/>
    <x v="1"/>
    <x v="0"/>
    <x v="0"/>
    <x v="0"/>
  </r>
  <r>
    <n v="352"/>
    <x v="15"/>
    <n v="1"/>
    <x v="0"/>
    <x v="0"/>
    <x v="3"/>
    <x v="0"/>
    <x v="0"/>
    <s v="Sunday"/>
    <x v="0"/>
    <x v="1"/>
    <n v="0.2727"/>
    <n v="0.69"/>
    <x v="0"/>
    <x v="14"/>
    <x v="8"/>
    <x v="93"/>
  </r>
  <r>
    <n v="353"/>
    <x v="15"/>
    <n v="1"/>
    <x v="0"/>
    <x v="0"/>
    <x v="4"/>
    <x v="0"/>
    <x v="0"/>
    <s v="Sunday"/>
    <x v="0"/>
    <x v="12"/>
    <n v="0.2576"/>
    <n v="0.56000000000000005"/>
    <x v="8"/>
    <x v="3"/>
    <x v="4"/>
    <x v="4"/>
  </r>
  <r>
    <n v="354"/>
    <x v="15"/>
    <n v="1"/>
    <x v="0"/>
    <x v="0"/>
    <x v="5"/>
    <x v="0"/>
    <x v="0"/>
    <s v="Sunday"/>
    <x v="1"/>
    <x v="12"/>
    <n v="0.2576"/>
    <n v="0.56000000000000005"/>
    <x v="8"/>
    <x v="5"/>
    <x v="4"/>
    <x v="5"/>
  </r>
  <r>
    <n v="355"/>
    <x v="15"/>
    <n v="1"/>
    <x v="0"/>
    <x v="0"/>
    <x v="6"/>
    <x v="1"/>
    <x v="0"/>
    <s v="Sunday"/>
    <x v="1"/>
    <x v="12"/>
    <n v="0.2576"/>
    <n v="0.56000000000000005"/>
    <x v="8"/>
    <x v="3"/>
    <x v="4"/>
    <x v="4"/>
  </r>
  <r>
    <n v="356"/>
    <x v="15"/>
    <n v="1"/>
    <x v="0"/>
    <x v="0"/>
    <x v="7"/>
    <x v="1"/>
    <x v="0"/>
    <s v="Sunday"/>
    <x v="1"/>
    <x v="0"/>
    <n v="0.21210000000000001"/>
    <n v="0.56000000000000005"/>
    <x v="4"/>
    <x v="3"/>
    <x v="35"/>
    <x v="6"/>
  </r>
  <r>
    <n v="357"/>
    <x v="15"/>
    <n v="1"/>
    <x v="0"/>
    <x v="0"/>
    <x v="8"/>
    <x v="1"/>
    <x v="0"/>
    <s v="Sunday"/>
    <x v="0"/>
    <x v="1"/>
    <n v="0.21210000000000001"/>
    <n v="0.55000000000000004"/>
    <x v="3"/>
    <x v="3"/>
    <x v="72"/>
    <x v="109"/>
  </r>
  <r>
    <n v="358"/>
    <x v="15"/>
    <n v="1"/>
    <x v="0"/>
    <x v="0"/>
    <x v="9"/>
    <x v="1"/>
    <x v="0"/>
    <s v="Sunday"/>
    <x v="0"/>
    <x v="1"/>
    <n v="0.21210000000000001"/>
    <n v="0.51"/>
    <x v="2"/>
    <x v="0"/>
    <x v="31"/>
    <x v="2"/>
  </r>
  <r>
    <n v="359"/>
    <x v="15"/>
    <n v="1"/>
    <x v="0"/>
    <x v="0"/>
    <x v="10"/>
    <x v="1"/>
    <x v="0"/>
    <s v="Sunday"/>
    <x v="0"/>
    <x v="1"/>
    <n v="0.21210000000000001"/>
    <n v="0.51"/>
    <x v="3"/>
    <x v="1"/>
    <x v="13"/>
    <x v="67"/>
  </r>
  <r>
    <n v="360"/>
    <x v="15"/>
    <n v="1"/>
    <x v="0"/>
    <x v="0"/>
    <x v="11"/>
    <x v="1"/>
    <x v="0"/>
    <s v="Sunday"/>
    <x v="0"/>
    <x v="0"/>
    <n v="0.2273"/>
    <n v="0.44"/>
    <x v="2"/>
    <x v="29"/>
    <x v="14"/>
    <x v="15"/>
  </r>
  <r>
    <n v="361"/>
    <x v="15"/>
    <n v="1"/>
    <x v="0"/>
    <x v="0"/>
    <x v="12"/>
    <x v="2"/>
    <x v="0"/>
    <s v="Sunday"/>
    <x v="0"/>
    <x v="0"/>
    <n v="0.21210000000000001"/>
    <n v="0.41"/>
    <x v="3"/>
    <x v="8"/>
    <x v="102"/>
    <x v="133"/>
  </r>
  <r>
    <n v="362"/>
    <x v="15"/>
    <n v="1"/>
    <x v="0"/>
    <x v="0"/>
    <x v="13"/>
    <x v="2"/>
    <x v="0"/>
    <s v="Sunday"/>
    <x v="0"/>
    <x v="12"/>
    <n v="0.2273"/>
    <n v="0.35"/>
    <x v="4"/>
    <x v="29"/>
    <x v="73"/>
    <x v="130"/>
  </r>
  <r>
    <n v="363"/>
    <x v="15"/>
    <n v="1"/>
    <x v="0"/>
    <x v="0"/>
    <x v="14"/>
    <x v="2"/>
    <x v="0"/>
    <s v="Sunday"/>
    <x v="0"/>
    <x v="17"/>
    <n v="0.2727"/>
    <n v="0.36"/>
    <x v="2"/>
    <x v="30"/>
    <x v="94"/>
    <x v="134"/>
  </r>
  <r>
    <n v="364"/>
    <x v="15"/>
    <n v="1"/>
    <x v="0"/>
    <x v="0"/>
    <x v="15"/>
    <x v="2"/>
    <x v="0"/>
    <s v="Sunday"/>
    <x v="0"/>
    <x v="12"/>
    <n v="0.2424"/>
    <n v="0.38"/>
    <x v="2"/>
    <x v="10"/>
    <x v="78"/>
    <x v="135"/>
  </r>
  <r>
    <n v="365"/>
    <x v="15"/>
    <n v="1"/>
    <x v="0"/>
    <x v="0"/>
    <x v="16"/>
    <x v="2"/>
    <x v="0"/>
    <s v="Sunday"/>
    <x v="0"/>
    <x v="0"/>
    <n v="0.2273"/>
    <n v="0.38"/>
    <x v="6"/>
    <x v="30"/>
    <x v="99"/>
    <x v="111"/>
  </r>
  <r>
    <n v="366"/>
    <x v="15"/>
    <n v="1"/>
    <x v="0"/>
    <x v="0"/>
    <x v="17"/>
    <x v="2"/>
    <x v="0"/>
    <s v="Sunday"/>
    <x v="0"/>
    <x v="1"/>
    <n v="0.21210000000000001"/>
    <n v="0.37"/>
    <x v="2"/>
    <x v="29"/>
    <x v="70"/>
    <x v="136"/>
  </r>
  <r>
    <n v="367"/>
    <x v="15"/>
    <n v="1"/>
    <x v="0"/>
    <x v="0"/>
    <x v="18"/>
    <x v="3"/>
    <x v="0"/>
    <s v="Sunday"/>
    <x v="0"/>
    <x v="2"/>
    <n v="0.21210000000000001"/>
    <n v="0.4"/>
    <x v="8"/>
    <x v="16"/>
    <x v="90"/>
    <x v="16"/>
  </r>
  <r>
    <n v="368"/>
    <x v="15"/>
    <n v="1"/>
    <x v="0"/>
    <x v="0"/>
    <x v="19"/>
    <x v="3"/>
    <x v="0"/>
    <s v="Sunday"/>
    <x v="0"/>
    <x v="15"/>
    <n v="0.19700000000000001"/>
    <n v="0.47"/>
    <x v="7"/>
    <x v="24"/>
    <x v="12"/>
    <x v="42"/>
  </r>
  <r>
    <n v="369"/>
    <x v="15"/>
    <n v="1"/>
    <x v="0"/>
    <x v="0"/>
    <x v="20"/>
    <x v="3"/>
    <x v="0"/>
    <s v="Sunday"/>
    <x v="0"/>
    <x v="15"/>
    <n v="0.19700000000000001"/>
    <n v="0.47"/>
    <x v="8"/>
    <x v="18"/>
    <x v="54"/>
    <x v="52"/>
  </r>
  <r>
    <n v="370"/>
    <x v="15"/>
    <n v="1"/>
    <x v="0"/>
    <x v="0"/>
    <x v="21"/>
    <x v="3"/>
    <x v="0"/>
    <s v="Sunday"/>
    <x v="0"/>
    <x v="15"/>
    <n v="0.19700000000000001"/>
    <n v="0.51"/>
    <x v="8"/>
    <x v="15"/>
    <x v="97"/>
    <x v="20"/>
  </r>
  <r>
    <n v="371"/>
    <x v="15"/>
    <n v="1"/>
    <x v="0"/>
    <x v="0"/>
    <x v="22"/>
    <x v="3"/>
    <x v="0"/>
    <s v="Sunday"/>
    <x v="1"/>
    <x v="2"/>
    <n v="0.21210000000000001"/>
    <n v="0.49"/>
    <x v="7"/>
    <x v="4"/>
    <x v="23"/>
    <x v="137"/>
  </r>
  <r>
    <n v="372"/>
    <x v="15"/>
    <n v="1"/>
    <x v="0"/>
    <x v="0"/>
    <x v="23"/>
    <x v="4"/>
    <x v="0"/>
    <s v="Sunday"/>
    <x v="1"/>
    <x v="2"/>
    <n v="0.2273"/>
    <n v="0.4"/>
    <x v="14"/>
    <x v="3"/>
    <x v="72"/>
    <x v="109"/>
  </r>
  <r>
    <n v="373"/>
    <x v="16"/>
    <n v="1"/>
    <x v="0"/>
    <x v="0"/>
    <x v="0"/>
    <x v="0"/>
    <x v="1"/>
    <s v="Monday"/>
    <x v="1"/>
    <x v="2"/>
    <n v="0.19700000000000001"/>
    <n v="0.47"/>
    <x v="6"/>
    <x v="5"/>
    <x v="20"/>
    <x v="22"/>
  </r>
  <r>
    <n v="374"/>
    <x v="16"/>
    <n v="1"/>
    <x v="0"/>
    <x v="0"/>
    <x v="1"/>
    <x v="0"/>
    <x v="1"/>
    <s v="Monday"/>
    <x v="1"/>
    <x v="2"/>
    <n v="0.19700000000000001"/>
    <n v="0.44"/>
    <x v="5"/>
    <x v="5"/>
    <x v="89"/>
    <x v="0"/>
  </r>
  <r>
    <n v="375"/>
    <x v="16"/>
    <n v="1"/>
    <x v="0"/>
    <x v="0"/>
    <x v="2"/>
    <x v="0"/>
    <x v="1"/>
    <s v="Monday"/>
    <x v="1"/>
    <x v="15"/>
    <n v="0.16669999999999999"/>
    <n v="0.43"/>
    <x v="2"/>
    <x v="3"/>
    <x v="21"/>
    <x v="7"/>
  </r>
  <r>
    <n v="376"/>
    <x v="16"/>
    <n v="1"/>
    <x v="0"/>
    <x v="0"/>
    <x v="3"/>
    <x v="0"/>
    <x v="1"/>
    <s v="Monday"/>
    <x v="1"/>
    <x v="15"/>
    <n v="0.18179999999999999"/>
    <n v="0.43"/>
    <x v="5"/>
    <x v="3"/>
    <x v="6"/>
    <x v="5"/>
  </r>
  <r>
    <n v="377"/>
    <x v="16"/>
    <n v="1"/>
    <x v="0"/>
    <x v="0"/>
    <x v="4"/>
    <x v="0"/>
    <x v="1"/>
    <s v="Monday"/>
    <x v="1"/>
    <x v="15"/>
    <n v="0.19700000000000001"/>
    <n v="0.43"/>
    <x v="7"/>
    <x v="5"/>
    <x v="6"/>
    <x v="6"/>
  </r>
  <r>
    <n v="378"/>
    <x v="16"/>
    <n v="1"/>
    <x v="0"/>
    <x v="0"/>
    <x v="5"/>
    <x v="0"/>
    <x v="1"/>
    <s v="Monday"/>
    <x v="1"/>
    <x v="15"/>
    <n v="0.19700000000000001"/>
    <n v="0.43"/>
    <x v="8"/>
    <x v="3"/>
    <x v="4"/>
    <x v="4"/>
  </r>
  <r>
    <n v="379"/>
    <x v="16"/>
    <n v="1"/>
    <x v="0"/>
    <x v="0"/>
    <x v="6"/>
    <x v="1"/>
    <x v="1"/>
    <s v="Monday"/>
    <x v="1"/>
    <x v="15"/>
    <n v="0.18179999999999999"/>
    <n v="0.43"/>
    <x v="5"/>
    <x v="3"/>
    <x v="34"/>
    <x v="36"/>
  </r>
  <r>
    <n v="380"/>
    <x v="16"/>
    <n v="1"/>
    <x v="0"/>
    <x v="0"/>
    <x v="7"/>
    <x v="1"/>
    <x v="1"/>
    <s v="Monday"/>
    <x v="1"/>
    <x v="13"/>
    <n v="0.18179999999999999"/>
    <n v="0.5"/>
    <x v="7"/>
    <x v="17"/>
    <x v="33"/>
    <x v="3"/>
  </r>
  <r>
    <n v="381"/>
    <x v="16"/>
    <n v="1"/>
    <x v="0"/>
    <x v="0"/>
    <x v="8"/>
    <x v="1"/>
    <x v="1"/>
    <s v="Monday"/>
    <x v="1"/>
    <x v="13"/>
    <n v="0.1515"/>
    <n v="0.47"/>
    <x v="6"/>
    <x v="0"/>
    <x v="10"/>
    <x v="63"/>
  </r>
  <r>
    <n v="382"/>
    <x v="16"/>
    <n v="1"/>
    <x v="0"/>
    <x v="0"/>
    <x v="9"/>
    <x v="1"/>
    <x v="1"/>
    <s v="Monday"/>
    <x v="1"/>
    <x v="13"/>
    <n v="0.1515"/>
    <n v="0.47"/>
    <x v="6"/>
    <x v="1"/>
    <x v="87"/>
    <x v="105"/>
  </r>
  <r>
    <n v="383"/>
    <x v="16"/>
    <n v="1"/>
    <x v="0"/>
    <x v="0"/>
    <x v="10"/>
    <x v="1"/>
    <x v="1"/>
    <s v="Monday"/>
    <x v="1"/>
    <x v="13"/>
    <n v="0.1515"/>
    <n v="0.5"/>
    <x v="2"/>
    <x v="18"/>
    <x v="54"/>
    <x v="52"/>
  </r>
  <r>
    <n v="384"/>
    <x v="16"/>
    <n v="1"/>
    <x v="0"/>
    <x v="0"/>
    <x v="11"/>
    <x v="1"/>
    <x v="1"/>
    <s v="Monday"/>
    <x v="1"/>
    <x v="13"/>
    <n v="0.1515"/>
    <n v="0.55000000000000004"/>
    <x v="5"/>
    <x v="14"/>
    <x v="11"/>
    <x v="37"/>
  </r>
  <r>
    <n v="385"/>
    <x v="16"/>
    <n v="1"/>
    <x v="0"/>
    <x v="0"/>
    <x v="12"/>
    <x v="2"/>
    <x v="1"/>
    <s v="Monday"/>
    <x v="1"/>
    <x v="15"/>
    <n v="0.19700000000000001"/>
    <n v="0.47"/>
    <x v="7"/>
    <x v="22"/>
    <x v="14"/>
    <x v="138"/>
  </r>
  <r>
    <n v="386"/>
    <x v="16"/>
    <n v="1"/>
    <x v="0"/>
    <x v="0"/>
    <x v="13"/>
    <x v="2"/>
    <x v="1"/>
    <s v="Monday"/>
    <x v="1"/>
    <x v="15"/>
    <n v="0.19700000000000001"/>
    <n v="0.47"/>
    <x v="7"/>
    <x v="23"/>
    <x v="122"/>
    <x v="15"/>
  </r>
  <r>
    <n v="387"/>
    <x v="16"/>
    <n v="1"/>
    <x v="0"/>
    <x v="0"/>
    <x v="14"/>
    <x v="2"/>
    <x v="1"/>
    <s v="Monday"/>
    <x v="1"/>
    <x v="15"/>
    <n v="0.21210000000000001"/>
    <n v="0.43"/>
    <x v="14"/>
    <x v="6"/>
    <x v="64"/>
    <x v="80"/>
  </r>
  <r>
    <n v="388"/>
    <x v="16"/>
    <n v="1"/>
    <x v="0"/>
    <x v="0"/>
    <x v="15"/>
    <x v="2"/>
    <x v="1"/>
    <s v="Monday"/>
    <x v="1"/>
    <x v="2"/>
    <n v="0.21210000000000001"/>
    <n v="0.47"/>
    <x v="8"/>
    <x v="27"/>
    <x v="109"/>
    <x v="15"/>
  </r>
  <r>
    <n v="389"/>
    <x v="16"/>
    <n v="1"/>
    <x v="0"/>
    <x v="0"/>
    <x v="16"/>
    <x v="2"/>
    <x v="1"/>
    <s v="Monday"/>
    <x v="1"/>
    <x v="2"/>
    <n v="0.21210000000000001"/>
    <n v="0.47"/>
    <x v="8"/>
    <x v="15"/>
    <x v="83"/>
    <x v="100"/>
  </r>
  <r>
    <n v="390"/>
    <x v="16"/>
    <n v="1"/>
    <x v="0"/>
    <x v="0"/>
    <x v="17"/>
    <x v="2"/>
    <x v="1"/>
    <s v="Monday"/>
    <x v="0"/>
    <x v="2"/>
    <n v="0.19700000000000001"/>
    <n v="0.51"/>
    <x v="5"/>
    <x v="17"/>
    <x v="28"/>
    <x v="68"/>
  </r>
  <r>
    <n v="391"/>
    <x v="16"/>
    <n v="1"/>
    <x v="0"/>
    <x v="0"/>
    <x v="18"/>
    <x v="3"/>
    <x v="1"/>
    <s v="Monday"/>
    <x v="1"/>
    <x v="15"/>
    <n v="0.16669999999999999"/>
    <n v="0.55000000000000004"/>
    <x v="2"/>
    <x v="18"/>
    <x v="66"/>
    <x v="101"/>
  </r>
  <r>
    <n v="392"/>
    <x v="16"/>
    <n v="1"/>
    <x v="0"/>
    <x v="0"/>
    <x v="19"/>
    <x v="3"/>
    <x v="1"/>
    <s v="Monday"/>
    <x v="2"/>
    <x v="15"/>
    <n v="0.18179999999999999"/>
    <n v="0.59"/>
    <x v="5"/>
    <x v="4"/>
    <x v="29"/>
    <x v="122"/>
  </r>
  <r>
    <n v="393"/>
    <x v="16"/>
    <n v="1"/>
    <x v="0"/>
    <x v="0"/>
    <x v="20"/>
    <x v="3"/>
    <x v="1"/>
    <s v="Monday"/>
    <x v="2"/>
    <x v="13"/>
    <n v="0.1515"/>
    <n v="0.8"/>
    <x v="5"/>
    <x v="17"/>
    <x v="31"/>
    <x v="63"/>
  </r>
  <r>
    <n v="394"/>
    <x v="16"/>
    <n v="1"/>
    <x v="0"/>
    <x v="0"/>
    <x v="21"/>
    <x v="3"/>
    <x v="1"/>
    <s v="Monday"/>
    <x v="2"/>
    <x v="13"/>
    <n v="0.1515"/>
    <n v="0.8"/>
    <x v="5"/>
    <x v="0"/>
    <x v="9"/>
    <x v="110"/>
  </r>
  <r>
    <n v="395"/>
    <x v="16"/>
    <n v="1"/>
    <x v="0"/>
    <x v="0"/>
    <x v="22"/>
    <x v="3"/>
    <x v="1"/>
    <s v="Monday"/>
    <x v="2"/>
    <x v="14"/>
    <n v="0.1212"/>
    <n v="0.93"/>
    <x v="2"/>
    <x v="3"/>
    <x v="0"/>
    <x v="3"/>
  </r>
  <r>
    <n v="396"/>
    <x v="16"/>
    <n v="1"/>
    <x v="0"/>
    <x v="0"/>
    <x v="23"/>
    <x v="4"/>
    <x v="1"/>
    <s v="Monday"/>
    <x v="2"/>
    <x v="13"/>
    <n v="0.13639999999999999"/>
    <n v="0.86"/>
    <x v="3"/>
    <x v="5"/>
    <x v="35"/>
    <x v="48"/>
  </r>
  <r>
    <n v="397"/>
    <x v="17"/>
    <n v="1"/>
    <x v="0"/>
    <x v="0"/>
    <x v="12"/>
    <x v="2"/>
    <x v="0"/>
    <s v="Tuesday"/>
    <x v="1"/>
    <x v="2"/>
    <n v="0.18179999999999999"/>
    <n v="0.86"/>
    <x v="9"/>
    <x v="3"/>
    <x v="35"/>
    <x v="6"/>
  </r>
  <r>
    <n v="398"/>
    <x v="17"/>
    <n v="1"/>
    <x v="0"/>
    <x v="0"/>
    <x v="13"/>
    <x v="2"/>
    <x v="0"/>
    <s v="Tuesday"/>
    <x v="1"/>
    <x v="2"/>
    <n v="0.19700000000000001"/>
    <n v="0.86"/>
    <x v="6"/>
    <x v="3"/>
    <x v="97"/>
    <x v="34"/>
  </r>
  <r>
    <n v="399"/>
    <x v="17"/>
    <n v="1"/>
    <x v="0"/>
    <x v="0"/>
    <x v="14"/>
    <x v="2"/>
    <x v="0"/>
    <s v="Tuesday"/>
    <x v="1"/>
    <x v="1"/>
    <n v="0.2273"/>
    <n v="0.8"/>
    <x v="8"/>
    <x v="4"/>
    <x v="16"/>
    <x v="20"/>
  </r>
  <r>
    <n v="400"/>
    <x v="17"/>
    <n v="1"/>
    <x v="0"/>
    <x v="0"/>
    <x v="15"/>
    <x v="2"/>
    <x v="0"/>
    <s v="Tuesday"/>
    <x v="1"/>
    <x v="1"/>
    <n v="0.2273"/>
    <n v="0.87"/>
    <x v="8"/>
    <x v="0"/>
    <x v="1"/>
    <x v="17"/>
  </r>
  <r>
    <n v="401"/>
    <x v="17"/>
    <n v="1"/>
    <x v="0"/>
    <x v="0"/>
    <x v="16"/>
    <x v="2"/>
    <x v="0"/>
    <s v="Tuesday"/>
    <x v="1"/>
    <x v="1"/>
    <n v="0.2273"/>
    <n v="0.87"/>
    <x v="5"/>
    <x v="3"/>
    <x v="124"/>
    <x v="42"/>
  </r>
  <r>
    <n v="402"/>
    <x v="17"/>
    <n v="1"/>
    <x v="0"/>
    <x v="0"/>
    <x v="17"/>
    <x v="2"/>
    <x v="0"/>
    <s v="Tuesday"/>
    <x v="1"/>
    <x v="1"/>
    <n v="0.2273"/>
    <n v="0.82"/>
    <x v="5"/>
    <x v="5"/>
    <x v="125"/>
    <x v="139"/>
  </r>
  <r>
    <n v="403"/>
    <x v="17"/>
    <n v="1"/>
    <x v="0"/>
    <x v="0"/>
    <x v="18"/>
    <x v="3"/>
    <x v="0"/>
    <s v="Tuesday"/>
    <x v="1"/>
    <x v="1"/>
    <n v="0.2273"/>
    <n v="0.8"/>
    <x v="8"/>
    <x v="5"/>
    <x v="126"/>
    <x v="140"/>
  </r>
  <r>
    <n v="404"/>
    <x v="17"/>
    <n v="1"/>
    <x v="0"/>
    <x v="0"/>
    <x v="19"/>
    <x v="3"/>
    <x v="0"/>
    <s v="Tuesday"/>
    <x v="1"/>
    <x v="1"/>
    <n v="0.2273"/>
    <n v="0.8"/>
    <x v="7"/>
    <x v="5"/>
    <x v="52"/>
    <x v="111"/>
  </r>
  <r>
    <n v="405"/>
    <x v="17"/>
    <n v="1"/>
    <x v="0"/>
    <x v="0"/>
    <x v="20"/>
    <x v="3"/>
    <x v="0"/>
    <s v="Tuesday"/>
    <x v="1"/>
    <x v="1"/>
    <n v="0.2727"/>
    <n v="0.87"/>
    <x v="0"/>
    <x v="3"/>
    <x v="93"/>
    <x v="56"/>
  </r>
  <r>
    <n v="406"/>
    <x v="17"/>
    <n v="1"/>
    <x v="0"/>
    <x v="0"/>
    <x v="21"/>
    <x v="3"/>
    <x v="0"/>
    <s v="Tuesday"/>
    <x v="1"/>
    <x v="1"/>
    <n v="0.2424"/>
    <n v="0.93"/>
    <x v="14"/>
    <x v="3"/>
    <x v="40"/>
    <x v="102"/>
  </r>
  <r>
    <n v="407"/>
    <x v="17"/>
    <n v="1"/>
    <x v="0"/>
    <x v="0"/>
    <x v="22"/>
    <x v="3"/>
    <x v="0"/>
    <s v="Tuesday"/>
    <x v="1"/>
    <x v="1"/>
    <n v="0.2576"/>
    <n v="0.93"/>
    <x v="1"/>
    <x v="3"/>
    <x v="39"/>
    <x v="63"/>
  </r>
  <r>
    <n v="408"/>
    <x v="17"/>
    <n v="1"/>
    <x v="0"/>
    <x v="0"/>
    <x v="23"/>
    <x v="4"/>
    <x v="0"/>
    <s v="Tuesday"/>
    <x v="1"/>
    <x v="1"/>
    <n v="0.2727"/>
    <n v="0.93"/>
    <x v="0"/>
    <x v="5"/>
    <x v="23"/>
    <x v="25"/>
  </r>
  <r>
    <n v="409"/>
    <x v="18"/>
    <n v="1"/>
    <x v="0"/>
    <x v="0"/>
    <x v="0"/>
    <x v="0"/>
    <x v="0"/>
    <s v="Wednesday"/>
    <x v="1"/>
    <x v="1"/>
    <n v="0.2727"/>
    <n v="0.93"/>
    <x v="0"/>
    <x v="3"/>
    <x v="35"/>
    <x v="6"/>
  </r>
  <r>
    <n v="410"/>
    <x v="18"/>
    <n v="1"/>
    <x v="0"/>
    <x v="0"/>
    <x v="1"/>
    <x v="0"/>
    <x v="0"/>
    <s v="Wednesday"/>
    <x v="2"/>
    <x v="1"/>
    <n v="0.2273"/>
    <n v="0.93"/>
    <x v="7"/>
    <x v="5"/>
    <x v="8"/>
    <x v="85"/>
  </r>
  <r>
    <n v="411"/>
    <x v="18"/>
    <n v="1"/>
    <x v="0"/>
    <x v="0"/>
    <x v="2"/>
    <x v="0"/>
    <x v="0"/>
    <s v="Wednesday"/>
    <x v="2"/>
    <x v="1"/>
    <n v="0.2273"/>
    <n v="0.93"/>
    <x v="7"/>
    <x v="3"/>
    <x v="35"/>
    <x v="6"/>
  </r>
  <r>
    <n v="412"/>
    <x v="18"/>
    <n v="1"/>
    <x v="0"/>
    <x v="0"/>
    <x v="4"/>
    <x v="0"/>
    <x v="0"/>
    <s v="Wednesday"/>
    <x v="2"/>
    <x v="1"/>
    <n v="0.2273"/>
    <n v="0.93"/>
    <x v="7"/>
    <x v="5"/>
    <x v="4"/>
    <x v="5"/>
  </r>
  <r>
    <n v="413"/>
    <x v="18"/>
    <n v="1"/>
    <x v="0"/>
    <x v="0"/>
    <x v="5"/>
    <x v="0"/>
    <x v="0"/>
    <s v="Wednesday"/>
    <x v="1"/>
    <x v="1"/>
    <n v="0.2576"/>
    <n v="0.93"/>
    <x v="1"/>
    <x v="3"/>
    <x v="7"/>
    <x v="85"/>
  </r>
  <r>
    <n v="414"/>
    <x v="18"/>
    <n v="1"/>
    <x v="0"/>
    <x v="0"/>
    <x v="6"/>
    <x v="1"/>
    <x v="0"/>
    <s v="Wednesday"/>
    <x v="1"/>
    <x v="1"/>
    <n v="0.2576"/>
    <n v="0.93"/>
    <x v="1"/>
    <x v="3"/>
    <x v="1"/>
    <x v="2"/>
  </r>
  <r>
    <n v="415"/>
    <x v="18"/>
    <n v="1"/>
    <x v="0"/>
    <x v="0"/>
    <x v="7"/>
    <x v="1"/>
    <x v="0"/>
    <s v="Wednesday"/>
    <x v="1"/>
    <x v="0"/>
    <n v="0.2576"/>
    <n v="0.92"/>
    <x v="14"/>
    <x v="5"/>
    <x v="121"/>
    <x v="127"/>
  </r>
  <r>
    <n v="416"/>
    <x v="18"/>
    <n v="1"/>
    <x v="0"/>
    <x v="0"/>
    <x v="8"/>
    <x v="1"/>
    <x v="0"/>
    <s v="Wednesday"/>
    <x v="1"/>
    <x v="0"/>
    <n v="0.2576"/>
    <n v="0.93"/>
    <x v="14"/>
    <x v="5"/>
    <x v="127"/>
    <x v="141"/>
  </r>
  <r>
    <n v="417"/>
    <x v="18"/>
    <n v="1"/>
    <x v="0"/>
    <x v="0"/>
    <x v="9"/>
    <x v="1"/>
    <x v="0"/>
    <s v="Wednesday"/>
    <x v="1"/>
    <x v="0"/>
    <n v="0.2576"/>
    <n v="0.93"/>
    <x v="14"/>
    <x v="4"/>
    <x v="128"/>
    <x v="142"/>
  </r>
  <r>
    <n v="418"/>
    <x v="18"/>
    <n v="1"/>
    <x v="0"/>
    <x v="0"/>
    <x v="10"/>
    <x v="1"/>
    <x v="0"/>
    <s v="Wednesday"/>
    <x v="1"/>
    <x v="12"/>
    <n v="0.2727"/>
    <n v="0.93"/>
    <x v="7"/>
    <x v="5"/>
    <x v="24"/>
    <x v="105"/>
  </r>
  <r>
    <n v="419"/>
    <x v="18"/>
    <n v="1"/>
    <x v="0"/>
    <x v="0"/>
    <x v="11"/>
    <x v="1"/>
    <x v="0"/>
    <s v="Wednesday"/>
    <x v="1"/>
    <x v="17"/>
    <n v="0.30299999999999999"/>
    <n v="0.87"/>
    <x v="1"/>
    <x v="2"/>
    <x v="12"/>
    <x v="46"/>
  </r>
  <r>
    <n v="420"/>
    <x v="18"/>
    <n v="1"/>
    <x v="0"/>
    <x v="0"/>
    <x v="12"/>
    <x v="2"/>
    <x v="0"/>
    <s v="Wednesday"/>
    <x v="1"/>
    <x v="11"/>
    <n v="0.31819999999999998"/>
    <n v="0.81"/>
    <x v="1"/>
    <x v="2"/>
    <x v="65"/>
    <x v="27"/>
  </r>
  <r>
    <n v="421"/>
    <x v="18"/>
    <n v="1"/>
    <x v="0"/>
    <x v="0"/>
    <x v="13"/>
    <x v="2"/>
    <x v="0"/>
    <s v="Wednesday"/>
    <x v="0"/>
    <x v="9"/>
    <n v="0.40910000000000002"/>
    <n v="0.62"/>
    <x v="3"/>
    <x v="16"/>
    <x v="28"/>
    <x v="53"/>
  </r>
  <r>
    <n v="422"/>
    <x v="18"/>
    <n v="1"/>
    <x v="0"/>
    <x v="0"/>
    <x v="14"/>
    <x v="2"/>
    <x v="0"/>
    <s v="Wednesday"/>
    <x v="0"/>
    <x v="9"/>
    <n v="0.40910000000000002"/>
    <n v="0.57999999999999996"/>
    <x v="2"/>
    <x v="18"/>
    <x v="56"/>
    <x v="28"/>
  </r>
  <r>
    <n v="423"/>
    <x v="18"/>
    <n v="1"/>
    <x v="0"/>
    <x v="0"/>
    <x v="15"/>
    <x v="2"/>
    <x v="0"/>
    <s v="Wednesday"/>
    <x v="0"/>
    <x v="9"/>
    <n v="0.40910000000000002"/>
    <n v="0.54"/>
    <x v="3"/>
    <x v="17"/>
    <x v="78"/>
    <x v="100"/>
  </r>
  <r>
    <n v="424"/>
    <x v="18"/>
    <n v="1"/>
    <x v="0"/>
    <x v="0"/>
    <x v="16"/>
    <x v="2"/>
    <x v="0"/>
    <s v="Wednesday"/>
    <x v="0"/>
    <x v="4"/>
    <n v="0.39389999999999997"/>
    <n v="0.57999999999999996"/>
    <x v="13"/>
    <x v="22"/>
    <x v="111"/>
    <x v="133"/>
  </r>
  <r>
    <n v="425"/>
    <x v="18"/>
    <n v="1"/>
    <x v="0"/>
    <x v="0"/>
    <x v="17"/>
    <x v="2"/>
    <x v="0"/>
    <s v="Wednesday"/>
    <x v="0"/>
    <x v="5"/>
    <n v="0.33329999999999999"/>
    <n v="0.56999999999999995"/>
    <x v="9"/>
    <x v="18"/>
    <x v="84"/>
    <x v="141"/>
  </r>
  <r>
    <n v="426"/>
    <x v="18"/>
    <n v="1"/>
    <x v="0"/>
    <x v="0"/>
    <x v="18"/>
    <x v="3"/>
    <x v="0"/>
    <s v="Wednesday"/>
    <x v="0"/>
    <x v="10"/>
    <n v="0.31819999999999998"/>
    <n v="0.61"/>
    <x v="3"/>
    <x v="2"/>
    <x v="117"/>
    <x v="143"/>
  </r>
  <r>
    <n v="427"/>
    <x v="18"/>
    <n v="1"/>
    <x v="0"/>
    <x v="0"/>
    <x v="19"/>
    <x v="3"/>
    <x v="0"/>
    <s v="Wednesday"/>
    <x v="0"/>
    <x v="3"/>
    <n v="0.28789999999999999"/>
    <n v="0.56999999999999995"/>
    <x v="12"/>
    <x v="17"/>
    <x v="123"/>
    <x v="59"/>
  </r>
  <r>
    <n v="428"/>
    <x v="18"/>
    <n v="1"/>
    <x v="0"/>
    <x v="0"/>
    <x v="20"/>
    <x v="3"/>
    <x v="0"/>
    <s v="Wednesday"/>
    <x v="0"/>
    <x v="3"/>
    <n v="0.30299999999999999"/>
    <n v="0.49"/>
    <x v="4"/>
    <x v="4"/>
    <x v="64"/>
    <x v="31"/>
  </r>
  <r>
    <n v="429"/>
    <x v="18"/>
    <n v="1"/>
    <x v="0"/>
    <x v="0"/>
    <x v="21"/>
    <x v="3"/>
    <x v="0"/>
    <s v="Wednesday"/>
    <x v="0"/>
    <x v="3"/>
    <n v="0.28789999999999999"/>
    <n v="0.49"/>
    <x v="12"/>
    <x v="17"/>
    <x v="11"/>
    <x v="29"/>
  </r>
  <r>
    <n v="430"/>
    <x v="18"/>
    <n v="1"/>
    <x v="0"/>
    <x v="0"/>
    <x v="22"/>
    <x v="3"/>
    <x v="0"/>
    <s v="Wednesday"/>
    <x v="0"/>
    <x v="11"/>
    <n v="0.30299999999999999"/>
    <n v="0.52"/>
    <x v="8"/>
    <x v="15"/>
    <x v="42"/>
    <x v="29"/>
  </r>
  <r>
    <n v="431"/>
    <x v="18"/>
    <n v="1"/>
    <x v="0"/>
    <x v="0"/>
    <x v="23"/>
    <x v="4"/>
    <x v="0"/>
    <s v="Wednesday"/>
    <x v="0"/>
    <x v="11"/>
    <n v="0.2727"/>
    <n v="0.52"/>
    <x v="17"/>
    <x v="5"/>
    <x v="2"/>
    <x v="20"/>
  </r>
  <r>
    <n v="432"/>
    <x v="19"/>
    <n v="1"/>
    <x v="0"/>
    <x v="0"/>
    <x v="0"/>
    <x v="0"/>
    <x v="0"/>
    <s v="Thursday"/>
    <x v="0"/>
    <x v="12"/>
    <n v="0.2273"/>
    <n v="0.56000000000000005"/>
    <x v="13"/>
    <x v="2"/>
    <x v="21"/>
    <x v="3"/>
  </r>
  <r>
    <n v="433"/>
    <x v="19"/>
    <n v="1"/>
    <x v="0"/>
    <x v="0"/>
    <x v="1"/>
    <x v="0"/>
    <x v="0"/>
    <s v="Thursday"/>
    <x v="0"/>
    <x v="12"/>
    <n v="0.2727"/>
    <n v="0.56000000000000005"/>
    <x v="0"/>
    <x v="4"/>
    <x v="35"/>
    <x v="36"/>
  </r>
  <r>
    <n v="434"/>
    <x v="19"/>
    <n v="1"/>
    <x v="0"/>
    <x v="0"/>
    <x v="2"/>
    <x v="0"/>
    <x v="0"/>
    <s v="Thursday"/>
    <x v="0"/>
    <x v="12"/>
    <n v="0.2727"/>
    <n v="0.56000000000000005"/>
    <x v="0"/>
    <x v="3"/>
    <x v="6"/>
    <x v="5"/>
  </r>
  <r>
    <n v="435"/>
    <x v="19"/>
    <n v="1"/>
    <x v="0"/>
    <x v="0"/>
    <x v="3"/>
    <x v="0"/>
    <x v="0"/>
    <s v="Thursday"/>
    <x v="0"/>
    <x v="12"/>
    <n v="0.2576"/>
    <n v="0.56000000000000005"/>
    <x v="8"/>
    <x v="3"/>
    <x v="4"/>
    <x v="4"/>
  </r>
  <r>
    <n v="436"/>
    <x v="19"/>
    <n v="1"/>
    <x v="0"/>
    <x v="0"/>
    <x v="4"/>
    <x v="0"/>
    <x v="0"/>
    <s v="Thursday"/>
    <x v="0"/>
    <x v="12"/>
    <n v="0.2576"/>
    <n v="0.56000000000000005"/>
    <x v="8"/>
    <x v="3"/>
    <x v="4"/>
    <x v="4"/>
  </r>
  <r>
    <n v="437"/>
    <x v="19"/>
    <n v="1"/>
    <x v="0"/>
    <x v="0"/>
    <x v="5"/>
    <x v="0"/>
    <x v="0"/>
    <s v="Thursday"/>
    <x v="0"/>
    <x v="0"/>
    <n v="0.2273"/>
    <n v="0.6"/>
    <x v="6"/>
    <x v="3"/>
    <x v="8"/>
    <x v="24"/>
  </r>
  <r>
    <n v="438"/>
    <x v="19"/>
    <n v="1"/>
    <x v="0"/>
    <x v="0"/>
    <x v="6"/>
    <x v="1"/>
    <x v="0"/>
    <s v="Thursday"/>
    <x v="0"/>
    <x v="1"/>
    <n v="0.21210000000000001"/>
    <n v="0.6"/>
    <x v="6"/>
    <x v="3"/>
    <x v="96"/>
    <x v="17"/>
  </r>
  <r>
    <n v="439"/>
    <x v="19"/>
    <n v="1"/>
    <x v="0"/>
    <x v="0"/>
    <x v="7"/>
    <x v="1"/>
    <x v="0"/>
    <s v="Thursday"/>
    <x v="0"/>
    <x v="1"/>
    <n v="0.21210000000000001"/>
    <n v="0.55000000000000004"/>
    <x v="6"/>
    <x v="5"/>
    <x v="129"/>
    <x v="129"/>
  </r>
  <r>
    <n v="440"/>
    <x v="19"/>
    <n v="1"/>
    <x v="0"/>
    <x v="0"/>
    <x v="8"/>
    <x v="1"/>
    <x v="0"/>
    <s v="Thursday"/>
    <x v="0"/>
    <x v="1"/>
    <n v="0.21210000000000001"/>
    <n v="0.55000000000000004"/>
    <x v="3"/>
    <x v="4"/>
    <x v="130"/>
    <x v="144"/>
  </r>
  <r>
    <n v="441"/>
    <x v="19"/>
    <n v="1"/>
    <x v="0"/>
    <x v="0"/>
    <x v="9"/>
    <x v="1"/>
    <x v="0"/>
    <s v="Thursday"/>
    <x v="1"/>
    <x v="0"/>
    <n v="0.2273"/>
    <n v="0.52"/>
    <x v="6"/>
    <x v="0"/>
    <x v="131"/>
    <x v="145"/>
  </r>
  <r>
    <n v="442"/>
    <x v="19"/>
    <n v="1"/>
    <x v="0"/>
    <x v="0"/>
    <x v="10"/>
    <x v="1"/>
    <x v="0"/>
    <s v="Thursday"/>
    <x v="0"/>
    <x v="12"/>
    <n v="0.2273"/>
    <n v="0.48"/>
    <x v="4"/>
    <x v="5"/>
    <x v="90"/>
    <x v="52"/>
  </r>
  <r>
    <n v="443"/>
    <x v="19"/>
    <n v="1"/>
    <x v="0"/>
    <x v="0"/>
    <x v="11"/>
    <x v="1"/>
    <x v="0"/>
    <s v="Thursday"/>
    <x v="1"/>
    <x v="17"/>
    <n v="0.2727"/>
    <n v="0.45"/>
    <x v="8"/>
    <x v="2"/>
    <x v="36"/>
    <x v="118"/>
  </r>
  <r>
    <n v="444"/>
    <x v="19"/>
    <n v="1"/>
    <x v="0"/>
    <x v="0"/>
    <x v="12"/>
    <x v="2"/>
    <x v="0"/>
    <s v="Thursday"/>
    <x v="1"/>
    <x v="11"/>
    <n v="0.33329999999999999"/>
    <n v="0.42"/>
    <x v="0"/>
    <x v="18"/>
    <x v="99"/>
    <x v="11"/>
  </r>
  <r>
    <n v="445"/>
    <x v="19"/>
    <n v="1"/>
    <x v="0"/>
    <x v="0"/>
    <x v="13"/>
    <x v="2"/>
    <x v="0"/>
    <s v="Thursday"/>
    <x v="1"/>
    <x v="17"/>
    <n v="0.28789999999999999"/>
    <n v="0.45"/>
    <x v="14"/>
    <x v="6"/>
    <x v="132"/>
    <x v="95"/>
  </r>
  <r>
    <n v="446"/>
    <x v="19"/>
    <n v="1"/>
    <x v="0"/>
    <x v="0"/>
    <x v="14"/>
    <x v="2"/>
    <x v="0"/>
    <s v="Thursday"/>
    <x v="1"/>
    <x v="11"/>
    <n v="0.30299999999999999"/>
    <n v="0.45"/>
    <x v="7"/>
    <x v="15"/>
    <x v="102"/>
    <x v="117"/>
  </r>
  <r>
    <n v="447"/>
    <x v="19"/>
    <n v="1"/>
    <x v="0"/>
    <x v="0"/>
    <x v="15"/>
    <x v="2"/>
    <x v="0"/>
    <s v="Thursday"/>
    <x v="1"/>
    <x v="3"/>
    <n v="0.31819999999999998"/>
    <n v="0.45"/>
    <x v="5"/>
    <x v="1"/>
    <x v="133"/>
    <x v="27"/>
  </r>
  <r>
    <n v="448"/>
    <x v="19"/>
    <n v="1"/>
    <x v="0"/>
    <x v="0"/>
    <x v="16"/>
    <x v="2"/>
    <x v="0"/>
    <s v="Thursday"/>
    <x v="1"/>
    <x v="11"/>
    <n v="0.30299999999999999"/>
    <n v="0.49"/>
    <x v="7"/>
    <x v="1"/>
    <x v="93"/>
    <x v="134"/>
  </r>
  <r>
    <n v="449"/>
    <x v="19"/>
    <n v="1"/>
    <x v="0"/>
    <x v="0"/>
    <x v="17"/>
    <x v="2"/>
    <x v="0"/>
    <s v="Thursday"/>
    <x v="1"/>
    <x v="11"/>
    <n v="0.31819999999999998"/>
    <n v="0.49"/>
    <x v="14"/>
    <x v="1"/>
    <x v="134"/>
    <x v="146"/>
  </r>
  <r>
    <n v="450"/>
    <x v="19"/>
    <n v="1"/>
    <x v="0"/>
    <x v="0"/>
    <x v="18"/>
    <x v="3"/>
    <x v="0"/>
    <s v="Thursday"/>
    <x v="1"/>
    <x v="12"/>
    <n v="0.2576"/>
    <n v="0.56000000000000005"/>
    <x v="5"/>
    <x v="5"/>
    <x v="103"/>
    <x v="147"/>
  </r>
  <r>
    <n v="451"/>
    <x v="19"/>
    <n v="1"/>
    <x v="0"/>
    <x v="0"/>
    <x v="19"/>
    <x v="3"/>
    <x v="0"/>
    <s v="Thursday"/>
    <x v="0"/>
    <x v="12"/>
    <n v="0.2273"/>
    <n v="0.56000000000000005"/>
    <x v="9"/>
    <x v="15"/>
    <x v="44"/>
    <x v="148"/>
  </r>
  <r>
    <n v="452"/>
    <x v="19"/>
    <n v="1"/>
    <x v="0"/>
    <x v="0"/>
    <x v="20"/>
    <x v="3"/>
    <x v="0"/>
    <s v="Thursday"/>
    <x v="1"/>
    <x v="12"/>
    <n v="0.2424"/>
    <n v="0.6"/>
    <x v="3"/>
    <x v="4"/>
    <x v="125"/>
    <x v="149"/>
  </r>
  <r>
    <n v="453"/>
    <x v="19"/>
    <n v="1"/>
    <x v="0"/>
    <x v="0"/>
    <x v="21"/>
    <x v="3"/>
    <x v="0"/>
    <s v="Thursday"/>
    <x v="1"/>
    <x v="0"/>
    <n v="0.2273"/>
    <n v="0.6"/>
    <x v="2"/>
    <x v="0"/>
    <x v="25"/>
    <x v="52"/>
  </r>
  <r>
    <n v="454"/>
    <x v="19"/>
    <n v="1"/>
    <x v="0"/>
    <x v="0"/>
    <x v="22"/>
    <x v="3"/>
    <x v="0"/>
    <s v="Thursday"/>
    <x v="1"/>
    <x v="0"/>
    <n v="0.21210000000000001"/>
    <n v="0.65"/>
    <x v="3"/>
    <x v="3"/>
    <x v="90"/>
    <x v="10"/>
  </r>
  <r>
    <n v="455"/>
    <x v="19"/>
    <n v="1"/>
    <x v="0"/>
    <x v="0"/>
    <x v="23"/>
    <x v="4"/>
    <x v="0"/>
    <s v="Thursday"/>
    <x v="1"/>
    <x v="0"/>
    <n v="0.21210000000000001"/>
    <n v="0.65"/>
    <x v="9"/>
    <x v="0"/>
    <x v="95"/>
    <x v="35"/>
  </r>
  <r>
    <n v="456"/>
    <x v="20"/>
    <n v="1"/>
    <x v="0"/>
    <x v="0"/>
    <x v="0"/>
    <x v="0"/>
    <x v="0"/>
    <s v="Friday"/>
    <x v="1"/>
    <x v="0"/>
    <n v="0.2273"/>
    <n v="0.7"/>
    <x v="2"/>
    <x v="5"/>
    <x v="32"/>
    <x v="137"/>
  </r>
  <r>
    <n v="457"/>
    <x v="20"/>
    <n v="1"/>
    <x v="0"/>
    <x v="0"/>
    <x v="1"/>
    <x v="0"/>
    <x v="0"/>
    <s v="Friday"/>
    <x v="1"/>
    <x v="0"/>
    <n v="0.2273"/>
    <n v="0.7"/>
    <x v="2"/>
    <x v="3"/>
    <x v="8"/>
    <x v="24"/>
  </r>
  <r>
    <n v="458"/>
    <x v="20"/>
    <n v="1"/>
    <x v="0"/>
    <x v="0"/>
    <x v="2"/>
    <x v="0"/>
    <x v="0"/>
    <s v="Friday"/>
    <x v="2"/>
    <x v="0"/>
    <n v="0.2424"/>
    <n v="0.75"/>
    <x v="8"/>
    <x v="3"/>
    <x v="6"/>
    <x v="5"/>
  </r>
  <r>
    <n v="459"/>
    <x v="20"/>
    <n v="1"/>
    <x v="0"/>
    <x v="0"/>
    <x v="3"/>
    <x v="0"/>
    <x v="0"/>
    <s v="Friday"/>
    <x v="2"/>
    <x v="1"/>
    <n v="0.21210000000000001"/>
    <n v="0.8"/>
    <x v="4"/>
    <x v="3"/>
    <x v="4"/>
    <x v="4"/>
  </r>
  <r>
    <n v="460"/>
    <x v="20"/>
    <n v="1"/>
    <x v="0"/>
    <x v="0"/>
    <x v="4"/>
    <x v="0"/>
    <x v="0"/>
    <s v="Friday"/>
    <x v="1"/>
    <x v="1"/>
    <n v="0.2576"/>
    <n v="0.87"/>
    <x v="1"/>
    <x v="3"/>
    <x v="4"/>
    <x v="4"/>
  </r>
  <r>
    <n v="461"/>
    <x v="20"/>
    <n v="1"/>
    <x v="0"/>
    <x v="0"/>
    <x v="5"/>
    <x v="0"/>
    <x v="0"/>
    <s v="Friday"/>
    <x v="0"/>
    <x v="0"/>
    <n v="0.19700000000000001"/>
    <n v="0.6"/>
    <x v="12"/>
    <x v="5"/>
    <x v="22"/>
    <x v="36"/>
  </r>
  <r>
    <n v="462"/>
    <x v="20"/>
    <n v="1"/>
    <x v="0"/>
    <x v="0"/>
    <x v="6"/>
    <x v="1"/>
    <x v="0"/>
    <s v="Friday"/>
    <x v="0"/>
    <x v="1"/>
    <n v="0.21210000000000001"/>
    <n v="0.55000000000000004"/>
    <x v="2"/>
    <x v="3"/>
    <x v="2"/>
    <x v="110"/>
  </r>
  <r>
    <n v="463"/>
    <x v="20"/>
    <n v="1"/>
    <x v="0"/>
    <x v="0"/>
    <x v="7"/>
    <x v="1"/>
    <x v="0"/>
    <s v="Friday"/>
    <x v="0"/>
    <x v="2"/>
    <n v="0.18179999999999999"/>
    <n v="0.51"/>
    <x v="3"/>
    <x v="4"/>
    <x v="43"/>
    <x v="118"/>
  </r>
  <r>
    <n v="464"/>
    <x v="20"/>
    <n v="1"/>
    <x v="0"/>
    <x v="0"/>
    <x v="8"/>
    <x v="1"/>
    <x v="0"/>
    <s v="Friday"/>
    <x v="0"/>
    <x v="2"/>
    <n v="0.18179999999999999"/>
    <n v="0.47"/>
    <x v="9"/>
    <x v="18"/>
    <x v="135"/>
    <x v="112"/>
  </r>
  <r>
    <n v="465"/>
    <x v="20"/>
    <n v="1"/>
    <x v="0"/>
    <x v="0"/>
    <x v="9"/>
    <x v="1"/>
    <x v="0"/>
    <s v="Friday"/>
    <x v="0"/>
    <x v="2"/>
    <n v="0.18179999999999999"/>
    <n v="0.51"/>
    <x v="11"/>
    <x v="18"/>
    <x v="136"/>
    <x v="150"/>
  </r>
  <r>
    <n v="466"/>
    <x v="20"/>
    <n v="1"/>
    <x v="0"/>
    <x v="0"/>
    <x v="10"/>
    <x v="1"/>
    <x v="0"/>
    <s v="Friday"/>
    <x v="0"/>
    <x v="2"/>
    <n v="0.16669999999999999"/>
    <n v="0.47"/>
    <x v="17"/>
    <x v="15"/>
    <x v="77"/>
    <x v="55"/>
  </r>
  <r>
    <n v="467"/>
    <x v="20"/>
    <n v="1"/>
    <x v="0"/>
    <x v="0"/>
    <x v="11"/>
    <x v="1"/>
    <x v="0"/>
    <s v="Friday"/>
    <x v="0"/>
    <x v="1"/>
    <n v="0.18179999999999999"/>
    <n v="0.41"/>
    <x v="17"/>
    <x v="15"/>
    <x v="42"/>
    <x v="29"/>
  </r>
  <r>
    <n v="468"/>
    <x v="20"/>
    <n v="1"/>
    <x v="0"/>
    <x v="0"/>
    <x v="12"/>
    <x v="2"/>
    <x v="0"/>
    <s v="Friday"/>
    <x v="0"/>
    <x v="1"/>
    <n v="0.18179999999999999"/>
    <n v="0.27"/>
    <x v="19"/>
    <x v="16"/>
    <x v="28"/>
    <x v="53"/>
  </r>
  <r>
    <n v="469"/>
    <x v="20"/>
    <n v="1"/>
    <x v="0"/>
    <x v="0"/>
    <x v="13"/>
    <x v="2"/>
    <x v="0"/>
    <s v="Friday"/>
    <x v="0"/>
    <x v="2"/>
    <n v="0.1515"/>
    <n v="0.21"/>
    <x v="19"/>
    <x v="1"/>
    <x v="65"/>
    <x v="88"/>
  </r>
  <r>
    <n v="470"/>
    <x v="20"/>
    <n v="1"/>
    <x v="0"/>
    <x v="0"/>
    <x v="14"/>
    <x v="2"/>
    <x v="0"/>
    <s v="Friday"/>
    <x v="0"/>
    <x v="2"/>
    <n v="0.1515"/>
    <n v="0.25"/>
    <x v="18"/>
    <x v="15"/>
    <x v="90"/>
    <x v="69"/>
  </r>
  <r>
    <n v="471"/>
    <x v="20"/>
    <n v="1"/>
    <x v="0"/>
    <x v="0"/>
    <x v="15"/>
    <x v="2"/>
    <x v="0"/>
    <s v="Friday"/>
    <x v="0"/>
    <x v="13"/>
    <n v="0.1212"/>
    <n v="0.26"/>
    <x v="10"/>
    <x v="17"/>
    <x v="124"/>
    <x v="32"/>
  </r>
  <r>
    <n v="472"/>
    <x v="20"/>
    <n v="1"/>
    <x v="0"/>
    <x v="0"/>
    <x v="16"/>
    <x v="2"/>
    <x v="0"/>
    <s v="Friday"/>
    <x v="0"/>
    <x v="13"/>
    <n v="0.13639999999999999"/>
    <n v="0.26"/>
    <x v="11"/>
    <x v="3"/>
    <x v="106"/>
    <x v="54"/>
  </r>
  <r>
    <n v="473"/>
    <x v="20"/>
    <n v="1"/>
    <x v="0"/>
    <x v="0"/>
    <x v="17"/>
    <x v="2"/>
    <x v="0"/>
    <s v="Friday"/>
    <x v="0"/>
    <x v="14"/>
    <n v="0.1212"/>
    <n v="0.28000000000000003"/>
    <x v="11"/>
    <x v="22"/>
    <x v="137"/>
    <x v="143"/>
  </r>
  <r>
    <n v="474"/>
    <x v="20"/>
    <n v="1"/>
    <x v="0"/>
    <x v="0"/>
    <x v="18"/>
    <x v="3"/>
    <x v="0"/>
    <s v="Friday"/>
    <x v="0"/>
    <x v="16"/>
    <n v="0.1212"/>
    <n v="0.3"/>
    <x v="2"/>
    <x v="5"/>
    <x v="138"/>
    <x v="151"/>
  </r>
  <r>
    <n v="475"/>
    <x v="20"/>
    <n v="1"/>
    <x v="0"/>
    <x v="0"/>
    <x v="19"/>
    <x v="3"/>
    <x v="0"/>
    <s v="Friday"/>
    <x v="0"/>
    <x v="16"/>
    <n v="0.1061"/>
    <n v="0.3"/>
    <x v="9"/>
    <x v="0"/>
    <x v="139"/>
    <x v="152"/>
  </r>
  <r>
    <n v="476"/>
    <x v="20"/>
    <n v="1"/>
    <x v="0"/>
    <x v="0"/>
    <x v="20"/>
    <x v="3"/>
    <x v="0"/>
    <s v="Friday"/>
    <x v="0"/>
    <x v="18"/>
    <n v="7.5800000000000006E-2"/>
    <n v="0.33"/>
    <x v="12"/>
    <x v="5"/>
    <x v="15"/>
    <x v="26"/>
  </r>
  <r>
    <n v="477"/>
    <x v="20"/>
    <n v="1"/>
    <x v="0"/>
    <x v="0"/>
    <x v="21"/>
    <x v="3"/>
    <x v="0"/>
    <s v="Friday"/>
    <x v="0"/>
    <x v="19"/>
    <n v="7.5800000000000006E-2"/>
    <n v="0.38"/>
    <x v="3"/>
    <x v="3"/>
    <x v="40"/>
    <x v="102"/>
  </r>
  <r>
    <n v="478"/>
    <x v="20"/>
    <n v="1"/>
    <x v="0"/>
    <x v="0"/>
    <x v="22"/>
    <x v="3"/>
    <x v="0"/>
    <s v="Friday"/>
    <x v="0"/>
    <x v="20"/>
    <n v="3.0300000000000001E-2"/>
    <n v="0.41"/>
    <x v="13"/>
    <x v="5"/>
    <x v="39"/>
    <x v="19"/>
  </r>
  <r>
    <n v="479"/>
    <x v="20"/>
    <n v="1"/>
    <x v="0"/>
    <x v="0"/>
    <x v="23"/>
    <x v="4"/>
    <x v="0"/>
    <s v="Friday"/>
    <x v="0"/>
    <x v="20"/>
    <n v="4.5499999999999999E-2"/>
    <n v="0.38"/>
    <x v="9"/>
    <x v="3"/>
    <x v="2"/>
    <x v="110"/>
  </r>
  <r>
    <n v="480"/>
    <x v="21"/>
    <n v="1"/>
    <x v="0"/>
    <x v="0"/>
    <x v="0"/>
    <x v="0"/>
    <x v="0"/>
    <s v="Saturday"/>
    <x v="0"/>
    <x v="21"/>
    <n v="3.0300000000000001E-2"/>
    <n v="0.45"/>
    <x v="2"/>
    <x v="3"/>
    <x v="0"/>
    <x v="3"/>
  </r>
  <r>
    <n v="481"/>
    <x v="21"/>
    <n v="1"/>
    <x v="0"/>
    <x v="0"/>
    <x v="1"/>
    <x v="0"/>
    <x v="0"/>
    <s v="Saturday"/>
    <x v="1"/>
    <x v="21"/>
    <n v="0"/>
    <n v="0.41"/>
    <x v="13"/>
    <x v="0"/>
    <x v="33"/>
    <x v="47"/>
  </r>
  <r>
    <n v="482"/>
    <x v="21"/>
    <n v="1"/>
    <x v="0"/>
    <x v="0"/>
    <x v="2"/>
    <x v="0"/>
    <x v="0"/>
    <s v="Saturday"/>
    <x v="1"/>
    <x v="21"/>
    <n v="3.0300000000000001E-2"/>
    <n v="0.41"/>
    <x v="2"/>
    <x v="3"/>
    <x v="48"/>
    <x v="62"/>
  </r>
  <r>
    <n v="483"/>
    <x v="21"/>
    <n v="1"/>
    <x v="0"/>
    <x v="0"/>
    <x v="3"/>
    <x v="0"/>
    <x v="0"/>
    <s v="Saturday"/>
    <x v="1"/>
    <x v="21"/>
    <n v="3.0300000000000001E-2"/>
    <n v="0.41"/>
    <x v="3"/>
    <x v="5"/>
    <x v="8"/>
    <x v="85"/>
  </r>
  <r>
    <n v="484"/>
    <x v="21"/>
    <n v="1"/>
    <x v="0"/>
    <x v="0"/>
    <x v="4"/>
    <x v="0"/>
    <x v="0"/>
    <s v="Saturday"/>
    <x v="1"/>
    <x v="22"/>
    <n v="1.52E-2"/>
    <n v="0.48"/>
    <x v="4"/>
    <x v="3"/>
    <x v="35"/>
    <x v="6"/>
  </r>
  <r>
    <n v="485"/>
    <x v="21"/>
    <n v="1"/>
    <x v="0"/>
    <x v="0"/>
    <x v="6"/>
    <x v="1"/>
    <x v="0"/>
    <s v="Saturday"/>
    <x v="1"/>
    <x v="22"/>
    <n v="3.0300000000000001E-2"/>
    <n v="0.44"/>
    <x v="6"/>
    <x v="3"/>
    <x v="6"/>
    <x v="5"/>
  </r>
  <r>
    <n v="486"/>
    <x v="21"/>
    <n v="1"/>
    <x v="0"/>
    <x v="0"/>
    <x v="7"/>
    <x v="1"/>
    <x v="0"/>
    <s v="Saturday"/>
    <x v="0"/>
    <x v="22"/>
    <n v="1.52E-2"/>
    <n v="0.44"/>
    <x v="3"/>
    <x v="3"/>
    <x v="21"/>
    <x v="7"/>
  </r>
  <r>
    <n v="487"/>
    <x v="21"/>
    <n v="1"/>
    <x v="0"/>
    <x v="0"/>
    <x v="8"/>
    <x v="1"/>
    <x v="0"/>
    <s v="Saturday"/>
    <x v="0"/>
    <x v="22"/>
    <n v="0"/>
    <n v="0.44"/>
    <x v="9"/>
    <x v="5"/>
    <x v="16"/>
    <x v="110"/>
  </r>
  <r>
    <n v="488"/>
    <x v="21"/>
    <n v="1"/>
    <x v="0"/>
    <x v="0"/>
    <x v="9"/>
    <x v="1"/>
    <x v="0"/>
    <s v="Saturday"/>
    <x v="0"/>
    <x v="21"/>
    <n v="3.0300000000000001E-2"/>
    <n v="0.41"/>
    <x v="2"/>
    <x v="0"/>
    <x v="53"/>
    <x v="1"/>
  </r>
  <r>
    <n v="489"/>
    <x v="21"/>
    <n v="1"/>
    <x v="0"/>
    <x v="0"/>
    <x v="10"/>
    <x v="1"/>
    <x v="0"/>
    <s v="Saturday"/>
    <x v="1"/>
    <x v="21"/>
    <n v="6.0600000000000001E-2"/>
    <n v="0.41"/>
    <x v="8"/>
    <x v="0"/>
    <x v="54"/>
    <x v="26"/>
  </r>
  <r>
    <n v="490"/>
    <x v="21"/>
    <n v="1"/>
    <x v="0"/>
    <x v="0"/>
    <x v="11"/>
    <x v="1"/>
    <x v="0"/>
    <s v="Saturday"/>
    <x v="1"/>
    <x v="20"/>
    <n v="7.5800000000000006E-2"/>
    <n v="0.38"/>
    <x v="7"/>
    <x v="17"/>
    <x v="79"/>
    <x v="55"/>
  </r>
  <r>
    <n v="491"/>
    <x v="21"/>
    <n v="1"/>
    <x v="0"/>
    <x v="0"/>
    <x v="12"/>
    <x v="2"/>
    <x v="0"/>
    <s v="Saturday"/>
    <x v="1"/>
    <x v="20"/>
    <n v="0.1061"/>
    <n v="0.38"/>
    <x v="14"/>
    <x v="22"/>
    <x v="91"/>
    <x v="27"/>
  </r>
  <r>
    <n v="492"/>
    <x v="21"/>
    <n v="1"/>
    <x v="0"/>
    <x v="0"/>
    <x v="13"/>
    <x v="2"/>
    <x v="0"/>
    <s v="Saturday"/>
    <x v="0"/>
    <x v="19"/>
    <n v="0.16669999999999999"/>
    <n v="0.35"/>
    <x v="0"/>
    <x v="6"/>
    <x v="109"/>
    <x v="11"/>
  </r>
  <r>
    <n v="493"/>
    <x v="21"/>
    <n v="1"/>
    <x v="0"/>
    <x v="0"/>
    <x v="14"/>
    <x v="2"/>
    <x v="0"/>
    <s v="Saturday"/>
    <x v="0"/>
    <x v="18"/>
    <n v="0.13639999999999999"/>
    <n v="0.33"/>
    <x v="14"/>
    <x v="16"/>
    <x v="27"/>
    <x v="28"/>
  </r>
  <r>
    <n v="494"/>
    <x v="21"/>
    <n v="1"/>
    <x v="0"/>
    <x v="0"/>
    <x v="15"/>
    <x v="2"/>
    <x v="0"/>
    <s v="Saturday"/>
    <x v="0"/>
    <x v="16"/>
    <n v="0.1515"/>
    <n v="0.28000000000000003"/>
    <x v="0"/>
    <x v="22"/>
    <x v="139"/>
    <x v="153"/>
  </r>
  <r>
    <n v="495"/>
    <x v="21"/>
    <n v="1"/>
    <x v="0"/>
    <x v="0"/>
    <x v="16"/>
    <x v="2"/>
    <x v="0"/>
    <s v="Saturday"/>
    <x v="0"/>
    <x v="16"/>
    <n v="0.13639999999999999"/>
    <n v="0.28000000000000003"/>
    <x v="5"/>
    <x v="16"/>
    <x v="109"/>
    <x v="56"/>
  </r>
  <r>
    <n v="496"/>
    <x v="21"/>
    <n v="1"/>
    <x v="0"/>
    <x v="0"/>
    <x v="17"/>
    <x v="2"/>
    <x v="0"/>
    <s v="Saturday"/>
    <x v="0"/>
    <x v="16"/>
    <n v="0.19700000000000001"/>
    <n v="0.28000000000000003"/>
    <x v="0"/>
    <x v="1"/>
    <x v="79"/>
    <x v="16"/>
  </r>
  <r>
    <n v="497"/>
    <x v="21"/>
    <n v="1"/>
    <x v="0"/>
    <x v="0"/>
    <x v="18"/>
    <x v="3"/>
    <x v="0"/>
    <s v="Saturday"/>
    <x v="0"/>
    <x v="19"/>
    <n v="9.0899999999999995E-2"/>
    <n v="0.35"/>
    <x v="5"/>
    <x v="3"/>
    <x v="25"/>
    <x v="60"/>
  </r>
  <r>
    <n v="498"/>
    <x v="21"/>
    <n v="1"/>
    <x v="0"/>
    <x v="0"/>
    <x v="19"/>
    <x v="3"/>
    <x v="0"/>
    <s v="Saturday"/>
    <x v="0"/>
    <x v="19"/>
    <n v="0.1061"/>
    <n v="0.35"/>
    <x v="7"/>
    <x v="15"/>
    <x v="42"/>
    <x v="29"/>
  </r>
  <r>
    <n v="499"/>
    <x v="21"/>
    <n v="1"/>
    <x v="0"/>
    <x v="0"/>
    <x v="20"/>
    <x v="3"/>
    <x v="0"/>
    <s v="Saturday"/>
    <x v="0"/>
    <x v="20"/>
    <n v="7.5800000000000006E-2"/>
    <n v="0.45"/>
    <x v="8"/>
    <x v="5"/>
    <x v="100"/>
    <x v="79"/>
  </r>
  <r>
    <n v="500"/>
    <x v="21"/>
    <n v="1"/>
    <x v="0"/>
    <x v="0"/>
    <x v="21"/>
    <x v="3"/>
    <x v="0"/>
    <s v="Saturday"/>
    <x v="0"/>
    <x v="20"/>
    <n v="0.1061"/>
    <n v="0.41"/>
    <x v="1"/>
    <x v="3"/>
    <x v="87"/>
    <x v="21"/>
  </r>
  <r>
    <n v="501"/>
    <x v="21"/>
    <n v="1"/>
    <x v="0"/>
    <x v="0"/>
    <x v="22"/>
    <x v="3"/>
    <x v="0"/>
    <s v="Saturday"/>
    <x v="0"/>
    <x v="20"/>
    <n v="0.1515"/>
    <n v="0.49"/>
    <x v="0"/>
    <x v="18"/>
    <x v="140"/>
    <x v="33"/>
  </r>
  <r>
    <n v="502"/>
    <x v="21"/>
    <n v="1"/>
    <x v="0"/>
    <x v="0"/>
    <x v="23"/>
    <x v="4"/>
    <x v="0"/>
    <s v="Saturday"/>
    <x v="0"/>
    <x v="21"/>
    <n v="7.5800000000000006E-2"/>
    <n v="0.56999999999999995"/>
    <x v="14"/>
    <x v="4"/>
    <x v="17"/>
    <x v="63"/>
  </r>
  <r>
    <n v="503"/>
    <x v="22"/>
    <n v="1"/>
    <x v="0"/>
    <x v="0"/>
    <x v="0"/>
    <x v="0"/>
    <x v="0"/>
    <s v="Sunday"/>
    <x v="0"/>
    <x v="21"/>
    <n v="7.5800000000000006E-2"/>
    <n v="0.56999999999999995"/>
    <x v="14"/>
    <x v="4"/>
    <x v="32"/>
    <x v="34"/>
  </r>
  <r>
    <n v="504"/>
    <x v="22"/>
    <n v="1"/>
    <x v="0"/>
    <x v="0"/>
    <x v="1"/>
    <x v="0"/>
    <x v="0"/>
    <s v="Sunday"/>
    <x v="0"/>
    <x v="21"/>
    <n v="7.5800000000000006E-2"/>
    <n v="0.56999999999999995"/>
    <x v="14"/>
    <x v="5"/>
    <x v="98"/>
    <x v="3"/>
  </r>
  <r>
    <n v="505"/>
    <x v="22"/>
    <n v="1"/>
    <x v="0"/>
    <x v="0"/>
    <x v="2"/>
    <x v="0"/>
    <x v="0"/>
    <s v="Sunday"/>
    <x v="0"/>
    <x v="22"/>
    <n v="6.0600000000000001E-2"/>
    <n v="0.62"/>
    <x v="7"/>
    <x v="0"/>
    <x v="89"/>
    <x v="109"/>
  </r>
  <r>
    <n v="506"/>
    <x v="22"/>
    <n v="1"/>
    <x v="0"/>
    <x v="0"/>
    <x v="3"/>
    <x v="0"/>
    <x v="0"/>
    <s v="Sunday"/>
    <x v="0"/>
    <x v="22"/>
    <n v="6.0600000000000001E-2"/>
    <n v="0.62"/>
    <x v="7"/>
    <x v="5"/>
    <x v="22"/>
    <x v="36"/>
  </r>
  <r>
    <n v="507"/>
    <x v="22"/>
    <n v="1"/>
    <x v="0"/>
    <x v="0"/>
    <x v="5"/>
    <x v="0"/>
    <x v="0"/>
    <s v="Sunday"/>
    <x v="1"/>
    <x v="21"/>
    <n v="7.5800000000000006E-2"/>
    <n v="0.56999999999999995"/>
    <x v="14"/>
    <x v="3"/>
    <x v="35"/>
    <x v="6"/>
  </r>
  <r>
    <n v="508"/>
    <x v="22"/>
    <n v="1"/>
    <x v="0"/>
    <x v="0"/>
    <x v="6"/>
    <x v="1"/>
    <x v="0"/>
    <s v="Sunday"/>
    <x v="1"/>
    <x v="21"/>
    <n v="7.5800000000000006E-2"/>
    <n v="0.56999999999999995"/>
    <x v="14"/>
    <x v="3"/>
    <x v="4"/>
    <x v="4"/>
  </r>
  <r>
    <n v="509"/>
    <x v="22"/>
    <n v="1"/>
    <x v="0"/>
    <x v="0"/>
    <x v="7"/>
    <x v="1"/>
    <x v="0"/>
    <s v="Sunday"/>
    <x v="0"/>
    <x v="19"/>
    <n v="0.1061"/>
    <n v="0.57999999999999996"/>
    <x v="8"/>
    <x v="5"/>
    <x v="4"/>
    <x v="5"/>
  </r>
  <r>
    <n v="510"/>
    <x v="22"/>
    <n v="1"/>
    <x v="0"/>
    <x v="0"/>
    <x v="8"/>
    <x v="1"/>
    <x v="0"/>
    <s v="Sunday"/>
    <x v="0"/>
    <x v="20"/>
    <n v="7.5800000000000006E-2"/>
    <n v="0.62"/>
    <x v="8"/>
    <x v="4"/>
    <x v="19"/>
    <x v="75"/>
  </r>
  <r>
    <n v="511"/>
    <x v="22"/>
    <n v="1"/>
    <x v="0"/>
    <x v="0"/>
    <x v="9"/>
    <x v="1"/>
    <x v="0"/>
    <s v="Sunday"/>
    <x v="0"/>
    <x v="18"/>
    <n v="7.5800000000000006E-2"/>
    <n v="0.54"/>
    <x v="11"/>
    <x v="0"/>
    <x v="18"/>
    <x v="20"/>
  </r>
  <r>
    <n v="512"/>
    <x v="22"/>
    <n v="1"/>
    <x v="0"/>
    <x v="0"/>
    <x v="10"/>
    <x v="1"/>
    <x v="0"/>
    <s v="Sunday"/>
    <x v="0"/>
    <x v="14"/>
    <n v="0.1061"/>
    <n v="0.46"/>
    <x v="13"/>
    <x v="18"/>
    <x v="82"/>
    <x v="154"/>
  </r>
  <r>
    <n v="513"/>
    <x v="22"/>
    <n v="1"/>
    <x v="0"/>
    <x v="0"/>
    <x v="11"/>
    <x v="1"/>
    <x v="0"/>
    <s v="Sunday"/>
    <x v="0"/>
    <x v="14"/>
    <n v="0.13639999999999999"/>
    <n v="0.43"/>
    <x v="6"/>
    <x v="30"/>
    <x v="99"/>
    <x v="111"/>
  </r>
  <r>
    <n v="514"/>
    <x v="22"/>
    <n v="1"/>
    <x v="0"/>
    <x v="0"/>
    <x v="12"/>
    <x v="2"/>
    <x v="0"/>
    <s v="Sunday"/>
    <x v="0"/>
    <x v="13"/>
    <n v="0.1212"/>
    <n v="0.37"/>
    <x v="17"/>
    <x v="31"/>
    <x v="50"/>
    <x v="155"/>
  </r>
  <r>
    <n v="515"/>
    <x v="22"/>
    <n v="1"/>
    <x v="0"/>
    <x v="0"/>
    <x v="13"/>
    <x v="2"/>
    <x v="0"/>
    <s v="Sunday"/>
    <x v="0"/>
    <x v="14"/>
    <n v="0.1061"/>
    <n v="0.33"/>
    <x v="13"/>
    <x v="6"/>
    <x v="102"/>
    <x v="90"/>
  </r>
  <r>
    <n v="516"/>
    <x v="22"/>
    <n v="1"/>
    <x v="0"/>
    <x v="0"/>
    <x v="14"/>
    <x v="2"/>
    <x v="0"/>
    <s v="Sunday"/>
    <x v="0"/>
    <x v="13"/>
    <n v="0.13639999999999999"/>
    <n v="0.28000000000000003"/>
    <x v="11"/>
    <x v="26"/>
    <x v="139"/>
    <x v="14"/>
  </r>
  <r>
    <n v="517"/>
    <x v="22"/>
    <n v="1"/>
    <x v="0"/>
    <x v="0"/>
    <x v="15"/>
    <x v="2"/>
    <x v="0"/>
    <s v="Sunday"/>
    <x v="0"/>
    <x v="13"/>
    <n v="0.13639999999999999"/>
    <n v="0.28000000000000003"/>
    <x v="11"/>
    <x v="23"/>
    <x v="27"/>
    <x v="43"/>
  </r>
  <r>
    <n v="518"/>
    <x v="22"/>
    <n v="1"/>
    <x v="0"/>
    <x v="0"/>
    <x v="16"/>
    <x v="2"/>
    <x v="0"/>
    <s v="Sunday"/>
    <x v="0"/>
    <x v="13"/>
    <n v="0.13639999999999999"/>
    <n v="0.26"/>
    <x v="9"/>
    <x v="14"/>
    <x v="90"/>
    <x v="32"/>
  </r>
  <r>
    <n v="519"/>
    <x v="22"/>
    <n v="1"/>
    <x v="0"/>
    <x v="0"/>
    <x v="17"/>
    <x v="2"/>
    <x v="0"/>
    <s v="Sunday"/>
    <x v="0"/>
    <x v="14"/>
    <n v="0.1061"/>
    <n v="0.26"/>
    <x v="13"/>
    <x v="2"/>
    <x v="54"/>
    <x v="97"/>
  </r>
  <r>
    <n v="520"/>
    <x v="22"/>
    <n v="1"/>
    <x v="0"/>
    <x v="0"/>
    <x v="18"/>
    <x v="3"/>
    <x v="0"/>
    <s v="Sunday"/>
    <x v="0"/>
    <x v="16"/>
    <n v="0.1212"/>
    <n v="0.3"/>
    <x v="2"/>
    <x v="2"/>
    <x v="100"/>
    <x v="99"/>
  </r>
  <r>
    <n v="521"/>
    <x v="22"/>
    <n v="1"/>
    <x v="0"/>
    <x v="0"/>
    <x v="19"/>
    <x v="3"/>
    <x v="0"/>
    <s v="Sunday"/>
    <x v="0"/>
    <x v="16"/>
    <n v="0.1212"/>
    <n v="0.3"/>
    <x v="3"/>
    <x v="2"/>
    <x v="108"/>
    <x v="89"/>
  </r>
  <r>
    <n v="522"/>
    <x v="22"/>
    <n v="1"/>
    <x v="0"/>
    <x v="0"/>
    <x v="20"/>
    <x v="3"/>
    <x v="0"/>
    <s v="Sunday"/>
    <x v="0"/>
    <x v="18"/>
    <n v="0.1061"/>
    <n v="0.36"/>
    <x v="2"/>
    <x v="17"/>
    <x v="17"/>
    <x v="17"/>
  </r>
  <r>
    <n v="523"/>
    <x v="22"/>
    <n v="1"/>
    <x v="0"/>
    <x v="0"/>
    <x v="21"/>
    <x v="3"/>
    <x v="0"/>
    <s v="Sunday"/>
    <x v="0"/>
    <x v="18"/>
    <n v="0.1061"/>
    <n v="0.36"/>
    <x v="5"/>
    <x v="2"/>
    <x v="32"/>
    <x v="94"/>
  </r>
  <r>
    <n v="524"/>
    <x v="22"/>
    <n v="1"/>
    <x v="0"/>
    <x v="0"/>
    <x v="22"/>
    <x v="3"/>
    <x v="0"/>
    <s v="Sunday"/>
    <x v="0"/>
    <x v="19"/>
    <n v="9.0899999999999995E-2"/>
    <n v="0.38"/>
    <x v="5"/>
    <x v="2"/>
    <x v="140"/>
    <x v="20"/>
  </r>
  <r>
    <n v="525"/>
    <x v="22"/>
    <n v="1"/>
    <x v="0"/>
    <x v="0"/>
    <x v="23"/>
    <x v="4"/>
    <x v="0"/>
    <s v="Sunday"/>
    <x v="0"/>
    <x v="20"/>
    <n v="6.0600000000000001E-2"/>
    <n v="0.41"/>
    <x v="6"/>
    <x v="17"/>
    <x v="19"/>
    <x v="137"/>
  </r>
  <r>
    <n v="526"/>
    <x v="23"/>
    <n v="1"/>
    <x v="0"/>
    <x v="0"/>
    <x v="0"/>
    <x v="0"/>
    <x v="0"/>
    <s v="Monday"/>
    <x v="0"/>
    <x v="20"/>
    <n v="6.0600000000000001E-2"/>
    <n v="0.41"/>
    <x v="5"/>
    <x v="3"/>
    <x v="7"/>
    <x v="85"/>
  </r>
  <r>
    <n v="527"/>
    <x v="23"/>
    <n v="1"/>
    <x v="0"/>
    <x v="0"/>
    <x v="1"/>
    <x v="0"/>
    <x v="0"/>
    <s v="Monday"/>
    <x v="0"/>
    <x v="21"/>
    <n v="4.5499999999999999E-2"/>
    <n v="0.45"/>
    <x v="5"/>
    <x v="3"/>
    <x v="4"/>
    <x v="4"/>
  </r>
  <r>
    <n v="528"/>
    <x v="23"/>
    <n v="1"/>
    <x v="0"/>
    <x v="0"/>
    <x v="3"/>
    <x v="0"/>
    <x v="0"/>
    <s v="Monday"/>
    <x v="0"/>
    <x v="21"/>
    <n v="3.0300000000000001E-2"/>
    <n v="0.45"/>
    <x v="2"/>
    <x v="3"/>
    <x v="4"/>
    <x v="4"/>
  </r>
  <r>
    <n v="529"/>
    <x v="23"/>
    <n v="1"/>
    <x v="0"/>
    <x v="0"/>
    <x v="4"/>
    <x v="0"/>
    <x v="0"/>
    <s v="Monday"/>
    <x v="0"/>
    <x v="22"/>
    <n v="6.0600000000000001E-2"/>
    <n v="0.48"/>
    <x v="7"/>
    <x v="3"/>
    <x v="4"/>
    <x v="4"/>
  </r>
  <r>
    <n v="530"/>
    <x v="23"/>
    <n v="1"/>
    <x v="0"/>
    <x v="0"/>
    <x v="5"/>
    <x v="0"/>
    <x v="0"/>
    <s v="Monday"/>
    <x v="0"/>
    <x v="22"/>
    <n v="6.0600000000000001E-2"/>
    <n v="0.48"/>
    <x v="7"/>
    <x v="3"/>
    <x v="34"/>
    <x v="36"/>
  </r>
  <r>
    <n v="531"/>
    <x v="23"/>
    <n v="1"/>
    <x v="0"/>
    <x v="0"/>
    <x v="6"/>
    <x v="1"/>
    <x v="0"/>
    <s v="Monday"/>
    <x v="0"/>
    <x v="22"/>
    <n v="7.5800000000000006E-2"/>
    <n v="0.48"/>
    <x v="1"/>
    <x v="3"/>
    <x v="89"/>
    <x v="93"/>
  </r>
  <r>
    <n v="532"/>
    <x v="23"/>
    <n v="1"/>
    <x v="0"/>
    <x v="0"/>
    <x v="7"/>
    <x v="1"/>
    <x v="0"/>
    <s v="Monday"/>
    <x v="0"/>
    <x v="22"/>
    <n v="0.1212"/>
    <n v="0.48"/>
    <x v="0"/>
    <x v="2"/>
    <x v="55"/>
    <x v="11"/>
  </r>
  <r>
    <n v="533"/>
    <x v="23"/>
    <n v="1"/>
    <x v="0"/>
    <x v="0"/>
    <x v="8"/>
    <x v="1"/>
    <x v="0"/>
    <s v="Monday"/>
    <x v="0"/>
    <x v="21"/>
    <n v="0.13639999999999999"/>
    <n v="0.49"/>
    <x v="0"/>
    <x v="15"/>
    <x v="141"/>
    <x v="156"/>
  </r>
  <r>
    <n v="534"/>
    <x v="23"/>
    <n v="1"/>
    <x v="0"/>
    <x v="0"/>
    <x v="9"/>
    <x v="1"/>
    <x v="0"/>
    <s v="Monday"/>
    <x v="0"/>
    <x v="20"/>
    <n v="0.1515"/>
    <n v="0.41"/>
    <x v="0"/>
    <x v="17"/>
    <x v="52"/>
    <x v="96"/>
  </r>
  <r>
    <n v="535"/>
    <x v="23"/>
    <n v="1"/>
    <x v="0"/>
    <x v="0"/>
    <x v="10"/>
    <x v="1"/>
    <x v="0"/>
    <s v="Monday"/>
    <x v="0"/>
    <x v="18"/>
    <n v="0.13639999999999999"/>
    <n v="0.42"/>
    <x v="0"/>
    <x v="15"/>
    <x v="60"/>
    <x v="1"/>
  </r>
  <r>
    <n v="536"/>
    <x v="23"/>
    <n v="1"/>
    <x v="0"/>
    <x v="0"/>
    <x v="11"/>
    <x v="1"/>
    <x v="0"/>
    <s v="Monday"/>
    <x v="0"/>
    <x v="18"/>
    <n v="0.1212"/>
    <n v="0.46"/>
    <x v="7"/>
    <x v="0"/>
    <x v="30"/>
    <x v="66"/>
  </r>
  <r>
    <n v="537"/>
    <x v="23"/>
    <n v="1"/>
    <x v="0"/>
    <x v="0"/>
    <x v="12"/>
    <x v="2"/>
    <x v="0"/>
    <s v="Monday"/>
    <x v="1"/>
    <x v="16"/>
    <n v="0.13639999999999999"/>
    <n v="0.42"/>
    <x v="5"/>
    <x v="16"/>
    <x v="15"/>
    <x v="55"/>
  </r>
  <r>
    <n v="538"/>
    <x v="23"/>
    <n v="1"/>
    <x v="0"/>
    <x v="0"/>
    <x v="13"/>
    <x v="2"/>
    <x v="0"/>
    <s v="Monday"/>
    <x v="1"/>
    <x v="14"/>
    <n v="0.13639999999999999"/>
    <n v="0.43"/>
    <x v="6"/>
    <x v="15"/>
    <x v="25"/>
    <x v="122"/>
  </r>
  <r>
    <n v="539"/>
    <x v="23"/>
    <n v="1"/>
    <x v="0"/>
    <x v="0"/>
    <x v="14"/>
    <x v="2"/>
    <x v="0"/>
    <s v="Monday"/>
    <x v="1"/>
    <x v="14"/>
    <n v="0.13639999999999999"/>
    <n v="0.46"/>
    <x v="6"/>
    <x v="4"/>
    <x v="30"/>
    <x v="79"/>
  </r>
  <r>
    <n v="540"/>
    <x v="23"/>
    <n v="1"/>
    <x v="0"/>
    <x v="0"/>
    <x v="15"/>
    <x v="2"/>
    <x v="0"/>
    <s v="Monday"/>
    <x v="0"/>
    <x v="13"/>
    <n v="0.16669999999999999"/>
    <n v="0.4"/>
    <x v="8"/>
    <x v="18"/>
    <x v="54"/>
    <x v="52"/>
  </r>
  <r>
    <n v="541"/>
    <x v="23"/>
    <n v="1"/>
    <x v="0"/>
    <x v="0"/>
    <x v="16"/>
    <x v="2"/>
    <x v="0"/>
    <s v="Monday"/>
    <x v="0"/>
    <x v="13"/>
    <n v="0.1515"/>
    <n v="0.47"/>
    <x v="2"/>
    <x v="17"/>
    <x v="43"/>
    <x v="27"/>
  </r>
  <r>
    <n v="542"/>
    <x v="23"/>
    <n v="1"/>
    <x v="0"/>
    <x v="0"/>
    <x v="17"/>
    <x v="2"/>
    <x v="0"/>
    <s v="Monday"/>
    <x v="0"/>
    <x v="14"/>
    <n v="0.1212"/>
    <n v="0.5"/>
    <x v="2"/>
    <x v="15"/>
    <x v="86"/>
    <x v="157"/>
  </r>
  <r>
    <n v="543"/>
    <x v="23"/>
    <n v="1"/>
    <x v="0"/>
    <x v="0"/>
    <x v="18"/>
    <x v="3"/>
    <x v="0"/>
    <s v="Monday"/>
    <x v="0"/>
    <x v="14"/>
    <n v="0.13639999999999999"/>
    <n v="0.59"/>
    <x v="5"/>
    <x v="1"/>
    <x v="142"/>
    <x v="158"/>
  </r>
  <r>
    <n v="544"/>
    <x v="23"/>
    <n v="1"/>
    <x v="0"/>
    <x v="0"/>
    <x v="19"/>
    <x v="3"/>
    <x v="0"/>
    <s v="Monday"/>
    <x v="0"/>
    <x v="14"/>
    <n v="0.1515"/>
    <n v="0.54"/>
    <x v="8"/>
    <x v="2"/>
    <x v="143"/>
    <x v="13"/>
  </r>
  <r>
    <n v="545"/>
    <x v="23"/>
    <n v="1"/>
    <x v="0"/>
    <x v="0"/>
    <x v="20"/>
    <x v="3"/>
    <x v="0"/>
    <s v="Monday"/>
    <x v="0"/>
    <x v="14"/>
    <n v="0.13639999999999999"/>
    <n v="0.59"/>
    <x v="5"/>
    <x v="5"/>
    <x v="122"/>
    <x v="117"/>
  </r>
  <r>
    <n v="546"/>
    <x v="23"/>
    <n v="1"/>
    <x v="0"/>
    <x v="0"/>
    <x v="21"/>
    <x v="3"/>
    <x v="0"/>
    <s v="Monday"/>
    <x v="0"/>
    <x v="14"/>
    <n v="0.1515"/>
    <n v="0.63"/>
    <x v="8"/>
    <x v="15"/>
    <x v="42"/>
    <x v="29"/>
  </r>
  <r>
    <n v="547"/>
    <x v="23"/>
    <n v="1"/>
    <x v="0"/>
    <x v="0"/>
    <x v="22"/>
    <x v="3"/>
    <x v="0"/>
    <s v="Monday"/>
    <x v="1"/>
    <x v="14"/>
    <n v="0.13639999999999999"/>
    <n v="0.63"/>
    <x v="6"/>
    <x v="0"/>
    <x v="1"/>
    <x v="17"/>
  </r>
  <r>
    <n v="548"/>
    <x v="23"/>
    <n v="1"/>
    <x v="0"/>
    <x v="0"/>
    <x v="23"/>
    <x v="4"/>
    <x v="0"/>
    <s v="Monday"/>
    <x v="1"/>
    <x v="13"/>
    <n v="0.1515"/>
    <n v="0.64"/>
    <x v="2"/>
    <x v="0"/>
    <x v="144"/>
    <x v="108"/>
  </r>
  <r>
    <n v="549"/>
    <x v="24"/>
    <n v="1"/>
    <x v="0"/>
    <x v="0"/>
    <x v="0"/>
    <x v="0"/>
    <x v="0"/>
    <s v="Tuesday"/>
    <x v="1"/>
    <x v="13"/>
    <n v="0.13639999999999999"/>
    <n v="0.69"/>
    <x v="3"/>
    <x v="0"/>
    <x v="8"/>
    <x v="23"/>
  </r>
  <r>
    <n v="550"/>
    <x v="24"/>
    <n v="1"/>
    <x v="0"/>
    <x v="0"/>
    <x v="1"/>
    <x v="0"/>
    <x v="0"/>
    <s v="Tuesday"/>
    <x v="1"/>
    <x v="13"/>
    <n v="0.16669999999999999"/>
    <n v="0.69"/>
    <x v="8"/>
    <x v="3"/>
    <x v="34"/>
    <x v="36"/>
  </r>
  <r>
    <n v="551"/>
    <x v="24"/>
    <n v="1"/>
    <x v="0"/>
    <x v="0"/>
    <x v="2"/>
    <x v="0"/>
    <x v="0"/>
    <s v="Tuesday"/>
    <x v="0"/>
    <x v="13"/>
    <n v="0.1515"/>
    <n v="0.69"/>
    <x v="6"/>
    <x v="3"/>
    <x v="6"/>
    <x v="5"/>
  </r>
  <r>
    <n v="552"/>
    <x v="24"/>
    <n v="1"/>
    <x v="0"/>
    <x v="0"/>
    <x v="4"/>
    <x v="0"/>
    <x v="0"/>
    <s v="Tuesday"/>
    <x v="0"/>
    <x v="14"/>
    <n v="0.16669999999999999"/>
    <n v="0.74"/>
    <x v="14"/>
    <x v="3"/>
    <x v="4"/>
    <x v="4"/>
  </r>
  <r>
    <n v="553"/>
    <x v="24"/>
    <n v="1"/>
    <x v="0"/>
    <x v="0"/>
    <x v="5"/>
    <x v="0"/>
    <x v="0"/>
    <s v="Tuesday"/>
    <x v="0"/>
    <x v="14"/>
    <n v="0.13639999999999999"/>
    <n v="0.74"/>
    <x v="6"/>
    <x v="3"/>
    <x v="33"/>
    <x v="23"/>
  </r>
  <r>
    <n v="554"/>
    <x v="24"/>
    <n v="1"/>
    <x v="0"/>
    <x v="0"/>
    <x v="6"/>
    <x v="1"/>
    <x v="0"/>
    <s v="Tuesday"/>
    <x v="0"/>
    <x v="13"/>
    <n v="0.18179999999999999"/>
    <n v="0.74"/>
    <x v="14"/>
    <x v="5"/>
    <x v="96"/>
    <x v="9"/>
  </r>
  <r>
    <n v="555"/>
    <x v="24"/>
    <n v="1"/>
    <x v="0"/>
    <x v="0"/>
    <x v="7"/>
    <x v="1"/>
    <x v="0"/>
    <s v="Tuesday"/>
    <x v="0"/>
    <x v="13"/>
    <n v="0.1515"/>
    <n v="0.74"/>
    <x v="6"/>
    <x v="2"/>
    <x v="145"/>
    <x v="159"/>
  </r>
  <r>
    <n v="556"/>
    <x v="24"/>
    <n v="1"/>
    <x v="0"/>
    <x v="0"/>
    <x v="8"/>
    <x v="1"/>
    <x v="0"/>
    <s v="Tuesday"/>
    <x v="1"/>
    <x v="13"/>
    <n v="0.18179999999999999"/>
    <n v="0.74"/>
    <x v="7"/>
    <x v="2"/>
    <x v="146"/>
    <x v="160"/>
  </r>
  <r>
    <n v="557"/>
    <x v="24"/>
    <n v="1"/>
    <x v="0"/>
    <x v="0"/>
    <x v="9"/>
    <x v="1"/>
    <x v="0"/>
    <s v="Tuesday"/>
    <x v="1"/>
    <x v="2"/>
    <n v="0.2273"/>
    <n v="0.64"/>
    <x v="1"/>
    <x v="22"/>
    <x v="120"/>
    <x v="124"/>
  </r>
  <r>
    <n v="558"/>
    <x v="24"/>
    <n v="1"/>
    <x v="0"/>
    <x v="0"/>
    <x v="10"/>
    <x v="1"/>
    <x v="0"/>
    <s v="Tuesday"/>
    <x v="1"/>
    <x v="1"/>
    <n v="0.2424"/>
    <n v="0.6"/>
    <x v="14"/>
    <x v="15"/>
    <x v="47"/>
    <x v="97"/>
  </r>
  <r>
    <n v="559"/>
    <x v="24"/>
    <n v="1"/>
    <x v="0"/>
    <x v="0"/>
    <x v="11"/>
    <x v="1"/>
    <x v="0"/>
    <s v="Tuesday"/>
    <x v="1"/>
    <x v="0"/>
    <n v="0.2424"/>
    <n v="0.6"/>
    <x v="7"/>
    <x v="15"/>
    <x v="11"/>
    <x v="42"/>
  </r>
  <r>
    <n v="560"/>
    <x v="24"/>
    <n v="1"/>
    <x v="0"/>
    <x v="0"/>
    <x v="12"/>
    <x v="2"/>
    <x v="0"/>
    <s v="Tuesday"/>
    <x v="1"/>
    <x v="12"/>
    <n v="0.28789999999999999"/>
    <n v="0.56000000000000005"/>
    <x v="1"/>
    <x v="27"/>
    <x v="66"/>
    <x v="13"/>
  </r>
  <r>
    <n v="561"/>
    <x v="24"/>
    <n v="1"/>
    <x v="0"/>
    <x v="0"/>
    <x v="13"/>
    <x v="2"/>
    <x v="0"/>
    <s v="Tuesday"/>
    <x v="1"/>
    <x v="12"/>
    <n v="0.2727"/>
    <n v="0.56000000000000005"/>
    <x v="7"/>
    <x v="27"/>
    <x v="109"/>
    <x v="15"/>
  </r>
  <r>
    <n v="562"/>
    <x v="24"/>
    <n v="1"/>
    <x v="0"/>
    <x v="0"/>
    <x v="14"/>
    <x v="2"/>
    <x v="0"/>
    <s v="Tuesday"/>
    <x v="1"/>
    <x v="11"/>
    <n v="0.33329999999999999"/>
    <n v="0.45"/>
    <x v="0"/>
    <x v="16"/>
    <x v="77"/>
    <x v="118"/>
  </r>
  <r>
    <n v="563"/>
    <x v="24"/>
    <n v="1"/>
    <x v="0"/>
    <x v="0"/>
    <x v="15"/>
    <x v="2"/>
    <x v="0"/>
    <s v="Tuesday"/>
    <x v="1"/>
    <x v="3"/>
    <n v="0.34849999999999998"/>
    <n v="0.42"/>
    <x v="0"/>
    <x v="27"/>
    <x v="36"/>
    <x v="11"/>
  </r>
  <r>
    <n v="564"/>
    <x v="24"/>
    <n v="1"/>
    <x v="0"/>
    <x v="0"/>
    <x v="16"/>
    <x v="2"/>
    <x v="0"/>
    <s v="Tuesday"/>
    <x v="1"/>
    <x v="3"/>
    <n v="0.34849999999999998"/>
    <n v="0.42"/>
    <x v="0"/>
    <x v="24"/>
    <x v="46"/>
    <x v="155"/>
  </r>
  <r>
    <n v="565"/>
    <x v="24"/>
    <n v="1"/>
    <x v="0"/>
    <x v="0"/>
    <x v="17"/>
    <x v="2"/>
    <x v="0"/>
    <s v="Tuesday"/>
    <x v="0"/>
    <x v="11"/>
    <n v="0.33329999999999999"/>
    <n v="0.45"/>
    <x v="0"/>
    <x v="24"/>
    <x v="147"/>
    <x v="161"/>
  </r>
  <r>
    <n v="566"/>
    <x v="24"/>
    <n v="1"/>
    <x v="0"/>
    <x v="0"/>
    <x v="18"/>
    <x v="3"/>
    <x v="0"/>
    <s v="Tuesday"/>
    <x v="1"/>
    <x v="11"/>
    <n v="0.31819999999999998"/>
    <n v="0.49"/>
    <x v="1"/>
    <x v="18"/>
    <x v="148"/>
    <x v="162"/>
  </r>
  <r>
    <n v="567"/>
    <x v="24"/>
    <n v="1"/>
    <x v="0"/>
    <x v="0"/>
    <x v="19"/>
    <x v="3"/>
    <x v="0"/>
    <s v="Tuesday"/>
    <x v="1"/>
    <x v="12"/>
    <n v="0.2576"/>
    <n v="0.65"/>
    <x v="8"/>
    <x v="23"/>
    <x v="149"/>
    <x v="163"/>
  </r>
  <r>
    <n v="568"/>
    <x v="24"/>
    <n v="1"/>
    <x v="0"/>
    <x v="0"/>
    <x v="20"/>
    <x v="3"/>
    <x v="0"/>
    <s v="Tuesday"/>
    <x v="0"/>
    <x v="0"/>
    <n v="0.2273"/>
    <n v="0.65"/>
    <x v="5"/>
    <x v="19"/>
    <x v="145"/>
    <x v="164"/>
  </r>
  <r>
    <n v="569"/>
    <x v="24"/>
    <n v="1"/>
    <x v="0"/>
    <x v="0"/>
    <x v="21"/>
    <x v="3"/>
    <x v="0"/>
    <s v="Tuesday"/>
    <x v="0"/>
    <x v="0"/>
    <n v="0.2273"/>
    <n v="0.65"/>
    <x v="5"/>
    <x v="2"/>
    <x v="71"/>
    <x v="79"/>
  </r>
  <r>
    <n v="570"/>
    <x v="24"/>
    <n v="1"/>
    <x v="0"/>
    <x v="0"/>
    <x v="22"/>
    <x v="3"/>
    <x v="0"/>
    <s v="Tuesday"/>
    <x v="0"/>
    <x v="1"/>
    <n v="0.2273"/>
    <n v="0.64"/>
    <x v="8"/>
    <x v="17"/>
    <x v="47"/>
    <x v="26"/>
  </r>
  <r>
    <n v="571"/>
    <x v="24"/>
    <n v="1"/>
    <x v="0"/>
    <x v="0"/>
    <x v="23"/>
    <x v="4"/>
    <x v="0"/>
    <s v="Tuesday"/>
    <x v="1"/>
    <x v="1"/>
    <n v="0.2273"/>
    <n v="0.64"/>
    <x v="8"/>
    <x v="0"/>
    <x v="53"/>
    <x v="1"/>
  </r>
  <r>
    <n v="572"/>
    <x v="25"/>
    <n v="1"/>
    <x v="0"/>
    <x v="0"/>
    <x v="0"/>
    <x v="0"/>
    <x v="0"/>
    <s v="Wednesday"/>
    <x v="1"/>
    <x v="1"/>
    <n v="0.2273"/>
    <n v="0.69"/>
    <x v="7"/>
    <x v="0"/>
    <x v="88"/>
    <x v="22"/>
  </r>
  <r>
    <n v="573"/>
    <x v="25"/>
    <n v="1"/>
    <x v="0"/>
    <x v="0"/>
    <x v="1"/>
    <x v="0"/>
    <x v="0"/>
    <s v="Wednesday"/>
    <x v="1"/>
    <x v="0"/>
    <n v="0.2424"/>
    <n v="0.65"/>
    <x v="7"/>
    <x v="3"/>
    <x v="34"/>
    <x v="36"/>
  </r>
  <r>
    <n v="574"/>
    <x v="25"/>
    <n v="1"/>
    <x v="0"/>
    <x v="0"/>
    <x v="2"/>
    <x v="0"/>
    <x v="0"/>
    <s v="Wednesday"/>
    <x v="2"/>
    <x v="1"/>
    <n v="0.2273"/>
    <n v="0.69"/>
    <x v="5"/>
    <x v="0"/>
    <x v="7"/>
    <x v="98"/>
  </r>
  <r>
    <n v="575"/>
    <x v="25"/>
    <n v="1"/>
    <x v="0"/>
    <x v="0"/>
    <x v="5"/>
    <x v="0"/>
    <x v="0"/>
    <s v="Wednesday"/>
    <x v="2"/>
    <x v="2"/>
    <n v="0.18179999999999999"/>
    <n v="0.86"/>
    <x v="3"/>
    <x v="3"/>
    <x v="4"/>
    <x v="4"/>
  </r>
  <r>
    <n v="576"/>
    <x v="25"/>
    <n v="1"/>
    <x v="0"/>
    <x v="0"/>
    <x v="6"/>
    <x v="1"/>
    <x v="0"/>
    <s v="Wednesday"/>
    <x v="2"/>
    <x v="2"/>
    <n v="0.18179999999999999"/>
    <n v="0.86"/>
    <x v="3"/>
    <x v="3"/>
    <x v="21"/>
    <x v="7"/>
  </r>
  <r>
    <n v="577"/>
    <x v="25"/>
    <n v="1"/>
    <x v="0"/>
    <x v="0"/>
    <x v="7"/>
    <x v="1"/>
    <x v="0"/>
    <s v="Wednesday"/>
    <x v="2"/>
    <x v="1"/>
    <n v="0.21210000000000001"/>
    <n v="0.87"/>
    <x v="4"/>
    <x v="5"/>
    <x v="31"/>
    <x v="33"/>
  </r>
  <r>
    <n v="578"/>
    <x v="25"/>
    <n v="1"/>
    <x v="0"/>
    <x v="0"/>
    <x v="8"/>
    <x v="1"/>
    <x v="0"/>
    <s v="Wednesday"/>
    <x v="2"/>
    <x v="1"/>
    <n v="0.21210000000000001"/>
    <n v="0.87"/>
    <x v="4"/>
    <x v="0"/>
    <x v="94"/>
    <x v="44"/>
  </r>
  <r>
    <n v="579"/>
    <x v="25"/>
    <n v="1"/>
    <x v="0"/>
    <x v="0"/>
    <x v="9"/>
    <x v="1"/>
    <x v="0"/>
    <s v="Wednesday"/>
    <x v="2"/>
    <x v="1"/>
    <n v="0.21210000000000001"/>
    <n v="0.87"/>
    <x v="4"/>
    <x v="0"/>
    <x v="11"/>
    <x v="154"/>
  </r>
  <r>
    <n v="580"/>
    <x v="25"/>
    <n v="1"/>
    <x v="0"/>
    <x v="0"/>
    <x v="10"/>
    <x v="1"/>
    <x v="0"/>
    <s v="Wednesday"/>
    <x v="2"/>
    <x v="1"/>
    <n v="0.21210000000000001"/>
    <n v="0.93"/>
    <x v="3"/>
    <x v="4"/>
    <x v="16"/>
    <x v="20"/>
  </r>
  <r>
    <n v="581"/>
    <x v="25"/>
    <n v="1"/>
    <x v="0"/>
    <x v="0"/>
    <x v="11"/>
    <x v="1"/>
    <x v="0"/>
    <s v="Wednesday"/>
    <x v="2"/>
    <x v="1"/>
    <n v="0.19700000000000001"/>
    <n v="0.93"/>
    <x v="9"/>
    <x v="15"/>
    <x v="96"/>
    <x v="102"/>
  </r>
  <r>
    <n v="582"/>
    <x v="25"/>
    <n v="1"/>
    <x v="0"/>
    <x v="0"/>
    <x v="12"/>
    <x v="2"/>
    <x v="0"/>
    <s v="Wednesday"/>
    <x v="2"/>
    <x v="1"/>
    <n v="0.19700000000000001"/>
    <n v="0.93"/>
    <x v="9"/>
    <x v="18"/>
    <x v="40"/>
    <x v="61"/>
  </r>
  <r>
    <n v="583"/>
    <x v="25"/>
    <n v="1"/>
    <x v="0"/>
    <x v="0"/>
    <x v="13"/>
    <x v="2"/>
    <x v="0"/>
    <s v="Wednesday"/>
    <x v="2"/>
    <x v="1"/>
    <n v="0.19700000000000001"/>
    <n v="0.93"/>
    <x v="9"/>
    <x v="17"/>
    <x v="30"/>
    <x v="105"/>
  </r>
  <r>
    <n v="584"/>
    <x v="25"/>
    <n v="1"/>
    <x v="0"/>
    <x v="0"/>
    <x v="14"/>
    <x v="2"/>
    <x v="0"/>
    <s v="Wednesday"/>
    <x v="2"/>
    <x v="1"/>
    <n v="0.19700000000000001"/>
    <n v="0.93"/>
    <x v="11"/>
    <x v="3"/>
    <x v="49"/>
    <x v="9"/>
  </r>
  <r>
    <n v="585"/>
    <x v="25"/>
    <n v="1"/>
    <x v="0"/>
    <x v="0"/>
    <x v="15"/>
    <x v="2"/>
    <x v="0"/>
    <s v="Wednesday"/>
    <x v="2"/>
    <x v="1"/>
    <n v="0.18179999999999999"/>
    <n v="0.93"/>
    <x v="17"/>
    <x v="5"/>
    <x v="76"/>
    <x v="74"/>
  </r>
  <r>
    <n v="586"/>
    <x v="25"/>
    <n v="1"/>
    <x v="0"/>
    <x v="0"/>
    <x v="16"/>
    <x v="2"/>
    <x v="0"/>
    <s v="Wednesday"/>
    <x v="3"/>
    <x v="1"/>
    <n v="0.19700000000000001"/>
    <n v="0.93"/>
    <x v="9"/>
    <x v="5"/>
    <x v="96"/>
    <x v="9"/>
  </r>
  <r>
    <n v="587"/>
    <x v="25"/>
    <n v="1"/>
    <x v="0"/>
    <x v="0"/>
    <x v="17"/>
    <x v="2"/>
    <x v="0"/>
    <s v="Wednesday"/>
    <x v="2"/>
    <x v="2"/>
    <n v="0.18179999999999999"/>
    <n v="0.93"/>
    <x v="11"/>
    <x v="3"/>
    <x v="16"/>
    <x v="132"/>
  </r>
  <r>
    <n v="588"/>
    <x v="26"/>
    <n v="1"/>
    <x v="0"/>
    <x v="0"/>
    <x v="16"/>
    <x v="2"/>
    <x v="0"/>
    <s v="Thursday"/>
    <x v="0"/>
    <x v="1"/>
    <n v="0.2273"/>
    <n v="0.55000000000000004"/>
    <x v="5"/>
    <x v="5"/>
    <x v="140"/>
    <x v="108"/>
  </r>
  <r>
    <n v="589"/>
    <x v="26"/>
    <n v="1"/>
    <x v="0"/>
    <x v="0"/>
    <x v="17"/>
    <x v="2"/>
    <x v="0"/>
    <s v="Thursday"/>
    <x v="0"/>
    <x v="1"/>
    <n v="0.2424"/>
    <n v="0.55000000000000004"/>
    <x v="14"/>
    <x v="4"/>
    <x v="70"/>
    <x v="11"/>
  </r>
  <r>
    <n v="590"/>
    <x v="26"/>
    <n v="1"/>
    <x v="0"/>
    <x v="0"/>
    <x v="18"/>
    <x v="3"/>
    <x v="0"/>
    <s v="Thursday"/>
    <x v="0"/>
    <x v="2"/>
    <n v="0.2273"/>
    <n v="0.69"/>
    <x v="1"/>
    <x v="0"/>
    <x v="143"/>
    <x v="133"/>
  </r>
  <r>
    <n v="591"/>
    <x v="26"/>
    <n v="1"/>
    <x v="0"/>
    <x v="0"/>
    <x v="19"/>
    <x v="3"/>
    <x v="0"/>
    <s v="Thursday"/>
    <x v="0"/>
    <x v="2"/>
    <n v="0.2273"/>
    <n v="0.69"/>
    <x v="1"/>
    <x v="0"/>
    <x v="83"/>
    <x v="67"/>
  </r>
  <r>
    <n v="592"/>
    <x v="26"/>
    <n v="1"/>
    <x v="0"/>
    <x v="0"/>
    <x v="20"/>
    <x v="3"/>
    <x v="0"/>
    <s v="Thursday"/>
    <x v="0"/>
    <x v="15"/>
    <n v="0.21210000000000001"/>
    <n v="0.74"/>
    <x v="1"/>
    <x v="17"/>
    <x v="11"/>
    <x v="29"/>
  </r>
  <r>
    <n v="593"/>
    <x v="26"/>
    <n v="1"/>
    <x v="0"/>
    <x v="0"/>
    <x v="21"/>
    <x v="3"/>
    <x v="0"/>
    <s v="Thursday"/>
    <x v="0"/>
    <x v="15"/>
    <n v="0.21210000000000001"/>
    <n v="0.74"/>
    <x v="1"/>
    <x v="4"/>
    <x v="49"/>
    <x v="103"/>
  </r>
  <r>
    <n v="594"/>
    <x v="26"/>
    <n v="1"/>
    <x v="0"/>
    <x v="0"/>
    <x v="22"/>
    <x v="3"/>
    <x v="0"/>
    <s v="Thursday"/>
    <x v="0"/>
    <x v="15"/>
    <n v="0.21210000000000001"/>
    <n v="0.74"/>
    <x v="1"/>
    <x v="3"/>
    <x v="2"/>
    <x v="110"/>
  </r>
  <r>
    <n v="595"/>
    <x v="26"/>
    <n v="1"/>
    <x v="0"/>
    <x v="0"/>
    <x v="23"/>
    <x v="4"/>
    <x v="0"/>
    <s v="Thursday"/>
    <x v="0"/>
    <x v="15"/>
    <n v="0.19700000000000001"/>
    <n v="0.8"/>
    <x v="8"/>
    <x v="3"/>
    <x v="20"/>
    <x v="0"/>
  </r>
  <r>
    <n v="596"/>
    <x v="27"/>
    <n v="1"/>
    <x v="0"/>
    <x v="0"/>
    <x v="0"/>
    <x v="0"/>
    <x v="0"/>
    <s v="Friday"/>
    <x v="1"/>
    <x v="2"/>
    <n v="0.21210000000000001"/>
    <n v="0.75"/>
    <x v="7"/>
    <x v="3"/>
    <x v="33"/>
    <x v="23"/>
  </r>
  <r>
    <n v="597"/>
    <x v="27"/>
    <n v="1"/>
    <x v="0"/>
    <x v="0"/>
    <x v="1"/>
    <x v="0"/>
    <x v="0"/>
    <s v="Friday"/>
    <x v="1"/>
    <x v="2"/>
    <n v="0.21210000000000001"/>
    <n v="0.75"/>
    <x v="7"/>
    <x v="5"/>
    <x v="6"/>
    <x v="6"/>
  </r>
  <r>
    <n v="598"/>
    <x v="27"/>
    <n v="1"/>
    <x v="0"/>
    <x v="0"/>
    <x v="2"/>
    <x v="0"/>
    <x v="0"/>
    <s v="Friday"/>
    <x v="1"/>
    <x v="2"/>
    <n v="0.21210000000000001"/>
    <n v="0.75"/>
    <x v="8"/>
    <x v="3"/>
    <x v="6"/>
    <x v="5"/>
  </r>
  <r>
    <n v="599"/>
    <x v="27"/>
    <n v="1"/>
    <x v="0"/>
    <x v="0"/>
    <x v="3"/>
    <x v="0"/>
    <x v="0"/>
    <s v="Friday"/>
    <x v="1"/>
    <x v="2"/>
    <n v="0.2273"/>
    <n v="0.75"/>
    <x v="14"/>
    <x v="5"/>
    <x v="5"/>
    <x v="4"/>
  </r>
  <r>
    <n v="600"/>
    <x v="27"/>
    <n v="1"/>
    <x v="0"/>
    <x v="0"/>
    <x v="5"/>
    <x v="0"/>
    <x v="0"/>
    <s v="Friday"/>
    <x v="1"/>
    <x v="15"/>
    <n v="0.21210000000000001"/>
    <n v="0.8"/>
    <x v="14"/>
    <x v="3"/>
    <x v="22"/>
    <x v="48"/>
  </r>
  <r>
    <n v="601"/>
    <x v="27"/>
    <n v="1"/>
    <x v="0"/>
    <x v="0"/>
    <x v="6"/>
    <x v="1"/>
    <x v="0"/>
    <s v="Friday"/>
    <x v="1"/>
    <x v="15"/>
    <n v="0.19700000000000001"/>
    <n v="0.8"/>
    <x v="7"/>
    <x v="3"/>
    <x v="20"/>
    <x v="0"/>
  </r>
  <r>
    <n v="602"/>
    <x v="27"/>
    <n v="1"/>
    <x v="0"/>
    <x v="0"/>
    <x v="7"/>
    <x v="1"/>
    <x v="0"/>
    <s v="Friday"/>
    <x v="1"/>
    <x v="13"/>
    <n v="0.19700000000000001"/>
    <n v="0.86"/>
    <x v="1"/>
    <x v="4"/>
    <x v="29"/>
    <x v="122"/>
  </r>
  <r>
    <n v="603"/>
    <x v="27"/>
    <n v="1"/>
    <x v="0"/>
    <x v="0"/>
    <x v="8"/>
    <x v="1"/>
    <x v="0"/>
    <s v="Friday"/>
    <x v="1"/>
    <x v="13"/>
    <n v="0.19700000000000001"/>
    <n v="0.86"/>
    <x v="1"/>
    <x v="4"/>
    <x v="119"/>
    <x v="45"/>
  </r>
  <r>
    <n v="604"/>
    <x v="27"/>
    <n v="1"/>
    <x v="0"/>
    <x v="0"/>
    <x v="9"/>
    <x v="1"/>
    <x v="0"/>
    <s v="Friday"/>
    <x v="2"/>
    <x v="15"/>
    <n v="0.21210000000000001"/>
    <n v="0.86"/>
    <x v="1"/>
    <x v="15"/>
    <x v="73"/>
    <x v="129"/>
  </r>
  <r>
    <n v="605"/>
    <x v="27"/>
    <n v="1"/>
    <x v="0"/>
    <x v="0"/>
    <x v="10"/>
    <x v="1"/>
    <x v="0"/>
    <s v="Friday"/>
    <x v="2"/>
    <x v="15"/>
    <n v="0.21210000000000001"/>
    <n v="0.86"/>
    <x v="14"/>
    <x v="3"/>
    <x v="47"/>
    <x v="99"/>
  </r>
  <r>
    <n v="606"/>
    <x v="27"/>
    <n v="1"/>
    <x v="0"/>
    <x v="0"/>
    <x v="11"/>
    <x v="1"/>
    <x v="0"/>
    <s v="Friday"/>
    <x v="2"/>
    <x v="15"/>
    <n v="0.21210000000000001"/>
    <n v="0.93"/>
    <x v="14"/>
    <x v="3"/>
    <x v="10"/>
    <x v="33"/>
  </r>
  <r>
    <n v="607"/>
    <x v="27"/>
    <n v="1"/>
    <x v="0"/>
    <x v="0"/>
    <x v="12"/>
    <x v="2"/>
    <x v="0"/>
    <s v="Friday"/>
    <x v="2"/>
    <x v="15"/>
    <n v="0.21210000000000001"/>
    <n v="0.93"/>
    <x v="14"/>
    <x v="5"/>
    <x v="95"/>
    <x v="115"/>
  </r>
  <r>
    <n v="608"/>
    <x v="27"/>
    <n v="1"/>
    <x v="0"/>
    <x v="0"/>
    <x v="13"/>
    <x v="2"/>
    <x v="0"/>
    <s v="Friday"/>
    <x v="2"/>
    <x v="15"/>
    <n v="0.21210000000000001"/>
    <n v="0.93"/>
    <x v="14"/>
    <x v="3"/>
    <x v="17"/>
    <x v="35"/>
  </r>
  <r>
    <n v="609"/>
    <x v="27"/>
    <n v="1"/>
    <x v="0"/>
    <x v="0"/>
    <x v="14"/>
    <x v="2"/>
    <x v="0"/>
    <s v="Friday"/>
    <x v="2"/>
    <x v="1"/>
    <n v="0.2727"/>
    <n v="0.8"/>
    <x v="0"/>
    <x v="4"/>
    <x v="49"/>
    <x v="103"/>
  </r>
  <r>
    <n v="610"/>
    <x v="27"/>
    <n v="1"/>
    <x v="0"/>
    <x v="0"/>
    <x v="15"/>
    <x v="2"/>
    <x v="0"/>
    <s v="Friday"/>
    <x v="1"/>
    <x v="2"/>
    <n v="0.2576"/>
    <n v="0.86"/>
    <x v="0"/>
    <x v="5"/>
    <x v="71"/>
    <x v="102"/>
  </r>
  <r>
    <n v="611"/>
    <x v="27"/>
    <n v="1"/>
    <x v="0"/>
    <x v="0"/>
    <x v="16"/>
    <x v="2"/>
    <x v="0"/>
    <s v="Friday"/>
    <x v="0"/>
    <x v="1"/>
    <n v="0.2727"/>
    <n v="0.8"/>
    <x v="0"/>
    <x v="22"/>
    <x v="14"/>
    <x v="138"/>
  </r>
  <r>
    <n v="612"/>
    <x v="27"/>
    <n v="1"/>
    <x v="0"/>
    <x v="0"/>
    <x v="17"/>
    <x v="2"/>
    <x v="0"/>
    <s v="Friday"/>
    <x v="0"/>
    <x v="0"/>
    <n v="0.2424"/>
    <n v="0.75"/>
    <x v="7"/>
    <x v="4"/>
    <x v="150"/>
    <x v="165"/>
  </r>
  <r>
    <n v="613"/>
    <x v="27"/>
    <n v="1"/>
    <x v="0"/>
    <x v="0"/>
    <x v="18"/>
    <x v="3"/>
    <x v="0"/>
    <s v="Friday"/>
    <x v="0"/>
    <x v="0"/>
    <n v="0.2273"/>
    <n v="0.75"/>
    <x v="5"/>
    <x v="4"/>
    <x v="128"/>
    <x v="142"/>
  </r>
  <r>
    <n v="614"/>
    <x v="27"/>
    <n v="1"/>
    <x v="0"/>
    <x v="0"/>
    <x v="19"/>
    <x v="3"/>
    <x v="0"/>
    <s v="Friday"/>
    <x v="1"/>
    <x v="0"/>
    <n v="0.2424"/>
    <n v="0.75"/>
    <x v="7"/>
    <x v="2"/>
    <x v="151"/>
    <x v="70"/>
  </r>
  <r>
    <n v="615"/>
    <x v="27"/>
    <n v="1"/>
    <x v="0"/>
    <x v="0"/>
    <x v="20"/>
    <x v="3"/>
    <x v="0"/>
    <s v="Friday"/>
    <x v="1"/>
    <x v="0"/>
    <n v="0.2273"/>
    <n v="0.7"/>
    <x v="5"/>
    <x v="5"/>
    <x v="124"/>
    <x v="69"/>
  </r>
  <r>
    <n v="616"/>
    <x v="27"/>
    <n v="1"/>
    <x v="0"/>
    <x v="0"/>
    <x v="21"/>
    <x v="3"/>
    <x v="0"/>
    <s v="Friday"/>
    <x v="1"/>
    <x v="1"/>
    <n v="0.2273"/>
    <n v="0.75"/>
    <x v="7"/>
    <x v="5"/>
    <x v="77"/>
    <x v="154"/>
  </r>
  <r>
    <n v="617"/>
    <x v="27"/>
    <n v="1"/>
    <x v="0"/>
    <x v="0"/>
    <x v="22"/>
    <x v="3"/>
    <x v="0"/>
    <s v="Friday"/>
    <x v="0"/>
    <x v="0"/>
    <n v="0.21210000000000001"/>
    <n v="0.65"/>
    <x v="11"/>
    <x v="3"/>
    <x v="16"/>
    <x v="132"/>
  </r>
  <r>
    <n v="618"/>
    <x v="27"/>
    <n v="1"/>
    <x v="0"/>
    <x v="0"/>
    <x v="23"/>
    <x v="4"/>
    <x v="0"/>
    <s v="Friday"/>
    <x v="0"/>
    <x v="0"/>
    <n v="0.2273"/>
    <n v="0.6"/>
    <x v="6"/>
    <x v="5"/>
    <x v="97"/>
    <x v="84"/>
  </r>
  <r>
    <n v="619"/>
    <x v="28"/>
    <n v="1"/>
    <x v="0"/>
    <x v="0"/>
    <x v="0"/>
    <x v="0"/>
    <x v="0"/>
    <s v="Saturday"/>
    <x v="0"/>
    <x v="1"/>
    <n v="0.19700000000000001"/>
    <n v="0.64"/>
    <x v="11"/>
    <x v="4"/>
    <x v="16"/>
    <x v="20"/>
  </r>
  <r>
    <n v="620"/>
    <x v="28"/>
    <n v="1"/>
    <x v="0"/>
    <x v="0"/>
    <x v="1"/>
    <x v="0"/>
    <x v="0"/>
    <s v="Saturday"/>
    <x v="0"/>
    <x v="1"/>
    <n v="0.2273"/>
    <n v="0.64"/>
    <x v="5"/>
    <x v="3"/>
    <x v="32"/>
    <x v="25"/>
  </r>
  <r>
    <n v="621"/>
    <x v="28"/>
    <n v="1"/>
    <x v="0"/>
    <x v="0"/>
    <x v="2"/>
    <x v="0"/>
    <x v="0"/>
    <s v="Saturday"/>
    <x v="0"/>
    <x v="1"/>
    <n v="0.2273"/>
    <n v="0.64"/>
    <x v="8"/>
    <x v="3"/>
    <x v="89"/>
    <x v="93"/>
  </r>
  <r>
    <n v="622"/>
    <x v="28"/>
    <n v="1"/>
    <x v="0"/>
    <x v="0"/>
    <x v="3"/>
    <x v="0"/>
    <x v="0"/>
    <s v="Saturday"/>
    <x v="0"/>
    <x v="2"/>
    <n v="0.21210000000000001"/>
    <n v="0.64"/>
    <x v="7"/>
    <x v="0"/>
    <x v="34"/>
    <x v="7"/>
  </r>
  <r>
    <n v="623"/>
    <x v="28"/>
    <n v="1"/>
    <x v="0"/>
    <x v="0"/>
    <x v="4"/>
    <x v="0"/>
    <x v="0"/>
    <s v="Saturday"/>
    <x v="0"/>
    <x v="13"/>
    <n v="0.18179999999999999"/>
    <n v="0.69"/>
    <x v="14"/>
    <x v="5"/>
    <x v="6"/>
    <x v="6"/>
  </r>
  <r>
    <n v="624"/>
    <x v="28"/>
    <n v="1"/>
    <x v="0"/>
    <x v="0"/>
    <x v="6"/>
    <x v="1"/>
    <x v="0"/>
    <s v="Saturday"/>
    <x v="0"/>
    <x v="13"/>
    <n v="0.18179999999999999"/>
    <n v="0.64"/>
    <x v="7"/>
    <x v="3"/>
    <x v="6"/>
    <x v="5"/>
  </r>
  <r>
    <n v="625"/>
    <x v="28"/>
    <n v="1"/>
    <x v="0"/>
    <x v="0"/>
    <x v="7"/>
    <x v="1"/>
    <x v="0"/>
    <s v="Saturday"/>
    <x v="0"/>
    <x v="13"/>
    <n v="0.18179999999999999"/>
    <n v="0.59"/>
    <x v="14"/>
    <x v="5"/>
    <x v="22"/>
    <x v="36"/>
  </r>
  <r>
    <n v="626"/>
    <x v="28"/>
    <n v="1"/>
    <x v="0"/>
    <x v="0"/>
    <x v="8"/>
    <x v="1"/>
    <x v="0"/>
    <s v="Saturday"/>
    <x v="0"/>
    <x v="15"/>
    <n v="0.19700000000000001"/>
    <n v="0.55000000000000004"/>
    <x v="8"/>
    <x v="0"/>
    <x v="17"/>
    <x v="19"/>
  </r>
  <r>
    <n v="627"/>
    <x v="28"/>
    <n v="1"/>
    <x v="0"/>
    <x v="0"/>
    <x v="9"/>
    <x v="1"/>
    <x v="0"/>
    <s v="Saturday"/>
    <x v="0"/>
    <x v="15"/>
    <n v="0.21210000000000001"/>
    <n v="0.59"/>
    <x v="1"/>
    <x v="3"/>
    <x v="60"/>
    <x v="19"/>
  </r>
  <r>
    <n v="628"/>
    <x v="28"/>
    <n v="1"/>
    <x v="0"/>
    <x v="0"/>
    <x v="10"/>
    <x v="1"/>
    <x v="0"/>
    <s v="Saturday"/>
    <x v="1"/>
    <x v="15"/>
    <n v="0.21210000000000001"/>
    <n v="0.64"/>
    <x v="14"/>
    <x v="17"/>
    <x v="82"/>
    <x v="97"/>
  </r>
  <r>
    <n v="629"/>
    <x v="28"/>
    <n v="1"/>
    <x v="0"/>
    <x v="0"/>
    <x v="11"/>
    <x v="1"/>
    <x v="0"/>
    <s v="Saturday"/>
    <x v="1"/>
    <x v="15"/>
    <n v="0.19700000000000001"/>
    <n v="0.64"/>
    <x v="7"/>
    <x v="17"/>
    <x v="91"/>
    <x v="37"/>
  </r>
  <r>
    <n v="630"/>
    <x v="28"/>
    <n v="1"/>
    <x v="0"/>
    <x v="0"/>
    <x v="12"/>
    <x v="2"/>
    <x v="0"/>
    <s v="Saturday"/>
    <x v="1"/>
    <x v="2"/>
    <n v="0.19700000000000001"/>
    <n v="0.59"/>
    <x v="5"/>
    <x v="6"/>
    <x v="43"/>
    <x v="53"/>
  </r>
  <r>
    <n v="631"/>
    <x v="28"/>
    <n v="1"/>
    <x v="0"/>
    <x v="0"/>
    <x v="13"/>
    <x v="2"/>
    <x v="0"/>
    <s v="Saturday"/>
    <x v="1"/>
    <x v="1"/>
    <n v="0.2273"/>
    <n v="0.55000000000000004"/>
    <x v="8"/>
    <x v="14"/>
    <x v="90"/>
    <x v="32"/>
  </r>
  <r>
    <n v="632"/>
    <x v="28"/>
    <n v="1"/>
    <x v="0"/>
    <x v="0"/>
    <x v="14"/>
    <x v="2"/>
    <x v="0"/>
    <s v="Saturday"/>
    <x v="1"/>
    <x v="1"/>
    <n v="0.2273"/>
    <n v="0.6"/>
    <x v="7"/>
    <x v="22"/>
    <x v="121"/>
    <x v="111"/>
  </r>
  <r>
    <n v="633"/>
    <x v="28"/>
    <n v="1"/>
    <x v="0"/>
    <x v="0"/>
    <x v="15"/>
    <x v="2"/>
    <x v="0"/>
    <s v="Saturday"/>
    <x v="0"/>
    <x v="1"/>
    <n v="0.21210000000000001"/>
    <n v="0.69"/>
    <x v="2"/>
    <x v="30"/>
    <x v="52"/>
    <x v="151"/>
  </r>
  <r>
    <n v="634"/>
    <x v="28"/>
    <n v="1"/>
    <x v="0"/>
    <x v="0"/>
    <x v="16"/>
    <x v="2"/>
    <x v="0"/>
    <s v="Saturday"/>
    <x v="0"/>
    <x v="0"/>
    <n v="0.2424"/>
    <n v="0.6"/>
    <x v="8"/>
    <x v="21"/>
    <x v="152"/>
    <x v="166"/>
  </r>
  <r>
    <n v="635"/>
    <x v="28"/>
    <n v="1"/>
    <x v="0"/>
    <x v="0"/>
    <x v="17"/>
    <x v="2"/>
    <x v="0"/>
    <s v="Saturday"/>
    <x v="0"/>
    <x v="0"/>
    <n v="0.28789999999999999"/>
    <n v="0.6"/>
    <x v="0"/>
    <x v="14"/>
    <x v="70"/>
    <x v="134"/>
  </r>
  <r>
    <n v="636"/>
    <x v="28"/>
    <n v="1"/>
    <x v="0"/>
    <x v="0"/>
    <x v="18"/>
    <x v="3"/>
    <x v="0"/>
    <s v="Saturday"/>
    <x v="0"/>
    <x v="1"/>
    <n v="0.2273"/>
    <n v="0.69"/>
    <x v="7"/>
    <x v="14"/>
    <x v="79"/>
    <x v="118"/>
  </r>
  <r>
    <n v="637"/>
    <x v="28"/>
    <n v="1"/>
    <x v="0"/>
    <x v="0"/>
    <x v="19"/>
    <x v="3"/>
    <x v="0"/>
    <s v="Saturday"/>
    <x v="1"/>
    <x v="1"/>
    <n v="0.21210000000000001"/>
    <n v="0.69"/>
    <x v="2"/>
    <x v="15"/>
    <x v="15"/>
    <x v="154"/>
  </r>
  <r>
    <n v="638"/>
    <x v="28"/>
    <n v="1"/>
    <x v="0"/>
    <x v="0"/>
    <x v="20"/>
    <x v="3"/>
    <x v="0"/>
    <s v="Saturday"/>
    <x v="0"/>
    <x v="15"/>
    <n v="0.21210000000000001"/>
    <n v="0.74"/>
    <x v="1"/>
    <x v="5"/>
    <x v="76"/>
    <x v="74"/>
  </r>
  <r>
    <n v="639"/>
    <x v="28"/>
    <n v="1"/>
    <x v="0"/>
    <x v="0"/>
    <x v="21"/>
    <x v="3"/>
    <x v="0"/>
    <s v="Saturday"/>
    <x v="0"/>
    <x v="15"/>
    <n v="0.21210000000000001"/>
    <n v="0.74"/>
    <x v="1"/>
    <x v="5"/>
    <x v="96"/>
    <x v="9"/>
  </r>
  <r>
    <n v="640"/>
    <x v="28"/>
    <n v="1"/>
    <x v="0"/>
    <x v="0"/>
    <x v="22"/>
    <x v="3"/>
    <x v="0"/>
    <s v="Saturday"/>
    <x v="0"/>
    <x v="13"/>
    <n v="0.19700000000000001"/>
    <n v="0.8"/>
    <x v="1"/>
    <x v="17"/>
    <x v="95"/>
    <x v="2"/>
  </r>
  <r>
    <n v="641"/>
    <x v="28"/>
    <n v="1"/>
    <x v="0"/>
    <x v="0"/>
    <x v="23"/>
    <x v="4"/>
    <x v="0"/>
    <s v="Saturday"/>
    <x v="0"/>
    <x v="13"/>
    <n v="0.19700000000000001"/>
    <n v="0.8"/>
    <x v="1"/>
    <x v="0"/>
    <x v="10"/>
    <x v="63"/>
  </r>
  <r>
    <n v="642"/>
    <x v="29"/>
    <n v="1"/>
    <x v="0"/>
    <x v="0"/>
    <x v="0"/>
    <x v="0"/>
    <x v="0"/>
    <s v="Sunday"/>
    <x v="0"/>
    <x v="13"/>
    <n v="0.18179999999999999"/>
    <n v="0.8"/>
    <x v="14"/>
    <x v="3"/>
    <x v="39"/>
    <x v="63"/>
  </r>
  <r>
    <n v="643"/>
    <x v="29"/>
    <n v="1"/>
    <x v="0"/>
    <x v="0"/>
    <x v="1"/>
    <x v="0"/>
    <x v="0"/>
    <s v="Sunday"/>
    <x v="0"/>
    <x v="14"/>
    <n v="0.21210000000000001"/>
    <n v="0.8"/>
    <x v="0"/>
    <x v="18"/>
    <x v="97"/>
    <x v="115"/>
  </r>
  <r>
    <n v="644"/>
    <x v="29"/>
    <n v="1"/>
    <x v="0"/>
    <x v="0"/>
    <x v="2"/>
    <x v="0"/>
    <x v="0"/>
    <s v="Sunday"/>
    <x v="0"/>
    <x v="13"/>
    <n v="0.2273"/>
    <n v="0.8"/>
    <x v="0"/>
    <x v="5"/>
    <x v="3"/>
    <x v="62"/>
  </r>
  <r>
    <n v="645"/>
    <x v="29"/>
    <n v="1"/>
    <x v="0"/>
    <x v="0"/>
    <x v="3"/>
    <x v="0"/>
    <x v="0"/>
    <s v="Sunday"/>
    <x v="0"/>
    <x v="14"/>
    <n v="0.21210000000000001"/>
    <n v="0.93"/>
    <x v="0"/>
    <x v="5"/>
    <x v="7"/>
    <x v="7"/>
  </r>
  <r>
    <n v="646"/>
    <x v="29"/>
    <n v="1"/>
    <x v="0"/>
    <x v="0"/>
    <x v="4"/>
    <x v="0"/>
    <x v="0"/>
    <s v="Sunday"/>
    <x v="0"/>
    <x v="14"/>
    <n v="0.21210000000000001"/>
    <n v="0.93"/>
    <x v="0"/>
    <x v="3"/>
    <x v="4"/>
    <x v="4"/>
  </r>
  <r>
    <n v="647"/>
    <x v="29"/>
    <n v="1"/>
    <x v="0"/>
    <x v="0"/>
    <x v="5"/>
    <x v="0"/>
    <x v="0"/>
    <s v="Sunday"/>
    <x v="0"/>
    <x v="14"/>
    <n v="0.21210000000000001"/>
    <n v="0.86"/>
    <x v="0"/>
    <x v="3"/>
    <x v="35"/>
    <x v="6"/>
  </r>
  <r>
    <n v="648"/>
    <x v="29"/>
    <n v="1"/>
    <x v="0"/>
    <x v="0"/>
    <x v="7"/>
    <x v="1"/>
    <x v="0"/>
    <s v="Sunday"/>
    <x v="0"/>
    <x v="14"/>
    <n v="0.21210000000000001"/>
    <n v="0.86"/>
    <x v="0"/>
    <x v="3"/>
    <x v="35"/>
    <x v="6"/>
  </r>
  <r>
    <n v="649"/>
    <x v="29"/>
    <n v="1"/>
    <x v="0"/>
    <x v="0"/>
    <x v="8"/>
    <x v="1"/>
    <x v="0"/>
    <s v="Sunday"/>
    <x v="1"/>
    <x v="14"/>
    <n v="0.21210000000000001"/>
    <n v="0.86"/>
    <x v="0"/>
    <x v="5"/>
    <x v="48"/>
    <x v="47"/>
  </r>
  <r>
    <n v="650"/>
    <x v="29"/>
    <n v="1"/>
    <x v="0"/>
    <x v="0"/>
    <x v="9"/>
    <x v="1"/>
    <x v="0"/>
    <s v="Sunday"/>
    <x v="1"/>
    <x v="13"/>
    <n v="0.2273"/>
    <n v="0.8"/>
    <x v="0"/>
    <x v="17"/>
    <x v="60"/>
    <x v="103"/>
  </r>
  <r>
    <n v="651"/>
    <x v="29"/>
    <n v="1"/>
    <x v="0"/>
    <x v="0"/>
    <x v="10"/>
    <x v="1"/>
    <x v="0"/>
    <s v="Sunday"/>
    <x v="1"/>
    <x v="15"/>
    <n v="0.2424"/>
    <n v="0.8"/>
    <x v="0"/>
    <x v="18"/>
    <x v="77"/>
    <x v="37"/>
  </r>
  <r>
    <n v="652"/>
    <x v="29"/>
    <n v="1"/>
    <x v="0"/>
    <x v="0"/>
    <x v="11"/>
    <x v="1"/>
    <x v="0"/>
    <s v="Sunday"/>
    <x v="0"/>
    <x v="1"/>
    <n v="0.2727"/>
    <n v="0.75"/>
    <x v="0"/>
    <x v="14"/>
    <x v="54"/>
    <x v="29"/>
  </r>
  <r>
    <n v="653"/>
    <x v="29"/>
    <n v="1"/>
    <x v="0"/>
    <x v="0"/>
    <x v="12"/>
    <x v="2"/>
    <x v="0"/>
    <s v="Sunday"/>
    <x v="0"/>
    <x v="11"/>
    <n v="0.31819999999999998"/>
    <n v="0.52"/>
    <x v="14"/>
    <x v="22"/>
    <x v="61"/>
    <x v="54"/>
  </r>
  <r>
    <n v="654"/>
    <x v="29"/>
    <n v="1"/>
    <x v="0"/>
    <x v="0"/>
    <x v="13"/>
    <x v="2"/>
    <x v="0"/>
    <s v="Sunday"/>
    <x v="0"/>
    <x v="17"/>
    <n v="0.28789999999999999"/>
    <n v="0.61"/>
    <x v="14"/>
    <x v="23"/>
    <x v="13"/>
    <x v="11"/>
  </r>
  <r>
    <n v="655"/>
    <x v="29"/>
    <n v="1"/>
    <x v="0"/>
    <x v="0"/>
    <x v="14"/>
    <x v="2"/>
    <x v="0"/>
    <s v="Sunday"/>
    <x v="0"/>
    <x v="17"/>
    <n v="0.30299999999999999"/>
    <n v="0.61"/>
    <x v="1"/>
    <x v="25"/>
    <x v="153"/>
    <x v="78"/>
  </r>
  <r>
    <n v="656"/>
    <x v="29"/>
    <n v="1"/>
    <x v="0"/>
    <x v="0"/>
    <x v="15"/>
    <x v="2"/>
    <x v="0"/>
    <s v="Sunday"/>
    <x v="0"/>
    <x v="11"/>
    <n v="0.33329999999999999"/>
    <n v="0.56000000000000005"/>
    <x v="0"/>
    <x v="24"/>
    <x v="73"/>
    <x v="142"/>
  </r>
  <r>
    <n v="657"/>
    <x v="29"/>
    <n v="1"/>
    <x v="0"/>
    <x v="0"/>
    <x v="16"/>
    <x v="2"/>
    <x v="0"/>
    <s v="Sunday"/>
    <x v="0"/>
    <x v="11"/>
    <n v="0.33329999999999999"/>
    <n v="0.56000000000000005"/>
    <x v="0"/>
    <x v="21"/>
    <x v="153"/>
    <x v="92"/>
  </r>
  <r>
    <n v="658"/>
    <x v="29"/>
    <n v="1"/>
    <x v="0"/>
    <x v="0"/>
    <x v="17"/>
    <x v="2"/>
    <x v="0"/>
    <s v="Sunday"/>
    <x v="0"/>
    <x v="11"/>
    <n v="0.28789999999999999"/>
    <n v="0.56000000000000005"/>
    <x v="5"/>
    <x v="15"/>
    <x v="13"/>
    <x v="43"/>
  </r>
  <r>
    <n v="659"/>
    <x v="29"/>
    <n v="1"/>
    <x v="0"/>
    <x v="0"/>
    <x v="18"/>
    <x v="3"/>
    <x v="0"/>
    <s v="Sunday"/>
    <x v="0"/>
    <x v="12"/>
    <n v="0.2576"/>
    <n v="0.65"/>
    <x v="8"/>
    <x v="1"/>
    <x v="77"/>
    <x v="32"/>
  </r>
  <r>
    <n v="660"/>
    <x v="29"/>
    <n v="1"/>
    <x v="0"/>
    <x v="0"/>
    <x v="19"/>
    <x v="3"/>
    <x v="0"/>
    <s v="Sunday"/>
    <x v="0"/>
    <x v="12"/>
    <n v="0.2576"/>
    <n v="0.65"/>
    <x v="5"/>
    <x v="14"/>
    <x v="24"/>
    <x v="97"/>
  </r>
  <r>
    <n v="661"/>
    <x v="29"/>
    <n v="1"/>
    <x v="0"/>
    <x v="0"/>
    <x v="20"/>
    <x v="3"/>
    <x v="0"/>
    <s v="Sunday"/>
    <x v="1"/>
    <x v="12"/>
    <n v="0.2727"/>
    <n v="0.65"/>
    <x v="14"/>
    <x v="0"/>
    <x v="10"/>
    <x v="63"/>
  </r>
  <r>
    <n v="662"/>
    <x v="29"/>
    <n v="1"/>
    <x v="0"/>
    <x v="0"/>
    <x v="21"/>
    <x v="3"/>
    <x v="0"/>
    <s v="Sunday"/>
    <x v="1"/>
    <x v="0"/>
    <n v="0.2424"/>
    <n v="0.7"/>
    <x v="8"/>
    <x v="0"/>
    <x v="18"/>
    <x v="20"/>
  </r>
  <r>
    <n v="663"/>
    <x v="29"/>
    <n v="1"/>
    <x v="0"/>
    <x v="0"/>
    <x v="22"/>
    <x v="3"/>
    <x v="0"/>
    <s v="Sunday"/>
    <x v="1"/>
    <x v="0"/>
    <n v="0.2273"/>
    <n v="0.7"/>
    <x v="5"/>
    <x v="4"/>
    <x v="23"/>
    <x v="137"/>
  </r>
  <r>
    <n v="664"/>
    <x v="29"/>
    <n v="1"/>
    <x v="0"/>
    <x v="0"/>
    <x v="23"/>
    <x v="4"/>
    <x v="0"/>
    <s v="Sunday"/>
    <x v="1"/>
    <x v="0"/>
    <n v="0.21210000000000001"/>
    <n v="0.65"/>
    <x v="3"/>
    <x v="2"/>
    <x v="20"/>
    <x v="137"/>
  </r>
  <r>
    <n v="665"/>
    <x v="30"/>
    <n v="1"/>
    <x v="0"/>
    <x v="0"/>
    <x v="0"/>
    <x v="0"/>
    <x v="0"/>
    <s v="Monday"/>
    <x v="1"/>
    <x v="0"/>
    <n v="0.2273"/>
    <n v="0.65"/>
    <x v="6"/>
    <x v="5"/>
    <x v="8"/>
    <x v="85"/>
  </r>
  <r>
    <n v="666"/>
    <x v="30"/>
    <n v="1"/>
    <x v="0"/>
    <x v="0"/>
    <x v="1"/>
    <x v="0"/>
    <x v="0"/>
    <s v="Monday"/>
    <x v="0"/>
    <x v="1"/>
    <n v="0.21210000000000001"/>
    <n v="0.64"/>
    <x v="2"/>
    <x v="4"/>
    <x v="34"/>
    <x v="85"/>
  </r>
  <r>
    <n v="667"/>
    <x v="30"/>
    <n v="1"/>
    <x v="0"/>
    <x v="0"/>
    <x v="2"/>
    <x v="0"/>
    <x v="0"/>
    <s v="Monday"/>
    <x v="0"/>
    <x v="1"/>
    <n v="0.2273"/>
    <n v="0.64"/>
    <x v="5"/>
    <x v="3"/>
    <x v="4"/>
    <x v="4"/>
  </r>
  <r>
    <n v="668"/>
    <x v="30"/>
    <n v="1"/>
    <x v="0"/>
    <x v="0"/>
    <x v="3"/>
    <x v="0"/>
    <x v="0"/>
    <s v="Monday"/>
    <x v="0"/>
    <x v="1"/>
    <n v="0.2273"/>
    <n v="0.64"/>
    <x v="5"/>
    <x v="3"/>
    <x v="6"/>
    <x v="5"/>
  </r>
  <r>
    <n v="669"/>
    <x v="30"/>
    <n v="1"/>
    <x v="0"/>
    <x v="0"/>
    <x v="4"/>
    <x v="0"/>
    <x v="0"/>
    <s v="Monday"/>
    <x v="0"/>
    <x v="2"/>
    <n v="0.19700000000000001"/>
    <n v="0.59"/>
    <x v="6"/>
    <x v="3"/>
    <x v="6"/>
    <x v="5"/>
  </r>
  <r>
    <n v="670"/>
    <x v="30"/>
    <n v="1"/>
    <x v="0"/>
    <x v="0"/>
    <x v="5"/>
    <x v="0"/>
    <x v="0"/>
    <s v="Monday"/>
    <x v="0"/>
    <x v="15"/>
    <n v="0.16669999999999999"/>
    <n v="0.64"/>
    <x v="3"/>
    <x v="3"/>
    <x v="21"/>
    <x v="7"/>
  </r>
  <r>
    <n v="671"/>
    <x v="30"/>
    <n v="1"/>
    <x v="0"/>
    <x v="0"/>
    <x v="6"/>
    <x v="1"/>
    <x v="0"/>
    <s v="Monday"/>
    <x v="0"/>
    <x v="13"/>
    <n v="0.13639999999999999"/>
    <n v="0.69"/>
    <x v="9"/>
    <x v="3"/>
    <x v="53"/>
    <x v="18"/>
  </r>
  <r>
    <n v="672"/>
    <x v="30"/>
    <n v="1"/>
    <x v="0"/>
    <x v="0"/>
    <x v="7"/>
    <x v="1"/>
    <x v="0"/>
    <s v="Monday"/>
    <x v="1"/>
    <x v="13"/>
    <n v="0.13639999999999999"/>
    <n v="0.64"/>
    <x v="3"/>
    <x v="5"/>
    <x v="13"/>
    <x v="44"/>
  </r>
  <r>
    <n v="673"/>
    <x v="30"/>
    <n v="1"/>
    <x v="0"/>
    <x v="0"/>
    <x v="8"/>
    <x v="1"/>
    <x v="0"/>
    <s v="Monday"/>
    <x v="1"/>
    <x v="13"/>
    <n v="0.13639999999999999"/>
    <n v="0.59"/>
    <x v="3"/>
    <x v="0"/>
    <x v="154"/>
    <x v="147"/>
  </r>
  <r>
    <n v="674"/>
    <x v="30"/>
    <n v="1"/>
    <x v="0"/>
    <x v="0"/>
    <x v="9"/>
    <x v="1"/>
    <x v="0"/>
    <s v="Monday"/>
    <x v="1"/>
    <x v="13"/>
    <n v="0.13639999999999999"/>
    <n v="0.59"/>
    <x v="4"/>
    <x v="3"/>
    <x v="155"/>
    <x v="59"/>
  </r>
  <r>
    <n v="675"/>
    <x v="30"/>
    <n v="1"/>
    <x v="0"/>
    <x v="0"/>
    <x v="10"/>
    <x v="1"/>
    <x v="0"/>
    <s v="Monday"/>
    <x v="1"/>
    <x v="13"/>
    <n v="0.1515"/>
    <n v="0.59"/>
    <x v="5"/>
    <x v="5"/>
    <x v="56"/>
    <x v="83"/>
  </r>
  <r>
    <n v="676"/>
    <x v="30"/>
    <n v="1"/>
    <x v="0"/>
    <x v="0"/>
    <x v="11"/>
    <x v="1"/>
    <x v="0"/>
    <s v="Monday"/>
    <x v="1"/>
    <x v="13"/>
    <n v="0.1515"/>
    <n v="0.59"/>
    <x v="5"/>
    <x v="4"/>
    <x v="24"/>
    <x v="61"/>
  </r>
  <r>
    <n v="677"/>
    <x v="30"/>
    <n v="1"/>
    <x v="0"/>
    <x v="0"/>
    <x v="12"/>
    <x v="2"/>
    <x v="0"/>
    <s v="Monday"/>
    <x v="1"/>
    <x v="15"/>
    <n v="0.21210000000000001"/>
    <n v="0.55000000000000004"/>
    <x v="14"/>
    <x v="15"/>
    <x v="133"/>
    <x v="118"/>
  </r>
  <r>
    <n v="678"/>
    <x v="30"/>
    <n v="1"/>
    <x v="0"/>
    <x v="0"/>
    <x v="13"/>
    <x v="2"/>
    <x v="0"/>
    <s v="Monday"/>
    <x v="1"/>
    <x v="13"/>
    <n v="0.2273"/>
    <n v="0.59"/>
    <x v="0"/>
    <x v="4"/>
    <x v="15"/>
    <x v="60"/>
  </r>
  <r>
    <n v="679"/>
    <x v="30"/>
    <n v="1"/>
    <x v="0"/>
    <x v="0"/>
    <x v="14"/>
    <x v="2"/>
    <x v="0"/>
    <s v="Monday"/>
    <x v="1"/>
    <x v="15"/>
    <n v="0.19700000000000001"/>
    <n v="0.55000000000000004"/>
    <x v="7"/>
    <x v="5"/>
    <x v="66"/>
    <x v="80"/>
  </r>
  <r>
    <n v="680"/>
    <x v="30"/>
    <n v="1"/>
    <x v="0"/>
    <x v="0"/>
    <x v="15"/>
    <x v="2"/>
    <x v="0"/>
    <s v="Monday"/>
    <x v="1"/>
    <x v="13"/>
    <n v="0.18179999999999999"/>
    <n v="0.59"/>
    <x v="7"/>
    <x v="0"/>
    <x v="40"/>
    <x v="40"/>
  </r>
  <r>
    <n v="681"/>
    <x v="30"/>
    <n v="1"/>
    <x v="0"/>
    <x v="0"/>
    <x v="16"/>
    <x v="2"/>
    <x v="0"/>
    <s v="Monday"/>
    <x v="1"/>
    <x v="13"/>
    <n v="0.18179999999999999"/>
    <n v="0.56000000000000005"/>
    <x v="5"/>
    <x v="0"/>
    <x v="93"/>
    <x v="80"/>
  </r>
  <r>
    <n v="682"/>
    <x v="30"/>
    <n v="1"/>
    <x v="0"/>
    <x v="0"/>
    <x v="17"/>
    <x v="2"/>
    <x v="0"/>
    <s v="Monday"/>
    <x v="1"/>
    <x v="13"/>
    <n v="0.1515"/>
    <n v="0.59"/>
    <x v="5"/>
    <x v="15"/>
    <x v="119"/>
    <x v="143"/>
  </r>
  <r>
    <n v="683"/>
    <x v="30"/>
    <n v="1"/>
    <x v="0"/>
    <x v="0"/>
    <x v="18"/>
    <x v="3"/>
    <x v="0"/>
    <s v="Monday"/>
    <x v="1"/>
    <x v="13"/>
    <n v="0.1515"/>
    <n v="0.55000000000000004"/>
    <x v="6"/>
    <x v="0"/>
    <x v="37"/>
    <x v="167"/>
  </r>
  <r>
    <n v="684"/>
    <x v="30"/>
    <n v="1"/>
    <x v="0"/>
    <x v="0"/>
    <x v="19"/>
    <x v="3"/>
    <x v="0"/>
    <s v="Monday"/>
    <x v="0"/>
    <x v="11"/>
    <n v="0.31819999999999998"/>
    <n v="0.61"/>
    <x v="14"/>
    <x v="0"/>
    <x v="123"/>
    <x v="168"/>
  </r>
  <r>
    <n v="685"/>
    <x v="30"/>
    <n v="1"/>
    <x v="0"/>
    <x v="0"/>
    <x v="20"/>
    <x v="3"/>
    <x v="0"/>
    <s v="Monday"/>
    <x v="2"/>
    <x v="13"/>
    <n v="0.16669999999999999"/>
    <n v="0.59"/>
    <x v="8"/>
    <x v="3"/>
    <x v="78"/>
    <x v="53"/>
  </r>
  <r>
    <n v="686"/>
    <x v="30"/>
    <n v="1"/>
    <x v="0"/>
    <x v="0"/>
    <x v="21"/>
    <x v="3"/>
    <x v="0"/>
    <s v="Monday"/>
    <x v="2"/>
    <x v="13"/>
    <n v="0.19700000000000001"/>
    <n v="0.59"/>
    <x v="1"/>
    <x v="0"/>
    <x v="42"/>
    <x v="10"/>
  </r>
  <r>
    <n v="687"/>
    <x v="30"/>
    <n v="1"/>
    <x v="0"/>
    <x v="0"/>
    <x v="22"/>
    <x v="3"/>
    <x v="0"/>
    <s v="Monday"/>
    <x v="1"/>
    <x v="13"/>
    <n v="0.18179999999999999"/>
    <n v="0.59"/>
    <x v="14"/>
    <x v="3"/>
    <x v="60"/>
    <x v="19"/>
  </r>
  <r>
    <n v="688"/>
    <x v="30"/>
    <n v="1"/>
    <x v="0"/>
    <x v="0"/>
    <x v="23"/>
    <x v="4"/>
    <x v="0"/>
    <s v="Monday"/>
    <x v="1"/>
    <x v="13"/>
    <n v="0.19700000000000001"/>
    <n v="0.64"/>
    <x v="1"/>
    <x v="4"/>
    <x v="89"/>
    <x v="22"/>
  </r>
  <r>
    <n v="689"/>
    <x v="31"/>
    <n v="1"/>
    <x v="0"/>
    <x v="1"/>
    <x v="0"/>
    <x v="0"/>
    <x v="0"/>
    <s v="Tuesday"/>
    <x v="1"/>
    <x v="13"/>
    <n v="0.18179999999999999"/>
    <n v="0.64"/>
    <x v="14"/>
    <x v="4"/>
    <x v="8"/>
    <x v="7"/>
  </r>
  <r>
    <n v="690"/>
    <x v="31"/>
    <n v="1"/>
    <x v="0"/>
    <x v="1"/>
    <x v="1"/>
    <x v="0"/>
    <x v="0"/>
    <s v="Tuesday"/>
    <x v="1"/>
    <x v="13"/>
    <n v="0.18179999999999999"/>
    <n v="0.69"/>
    <x v="14"/>
    <x v="3"/>
    <x v="35"/>
    <x v="6"/>
  </r>
  <r>
    <n v="691"/>
    <x v="31"/>
    <n v="1"/>
    <x v="0"/>
    <x v="1"/>
    <x v="2"/>
    <x v="0"/>
    <x v="0"/>
    <s v="Tuesday"/>
    <x v="1"/>
    <x v="13"/>
    <n v="0.2273"/>
    <n v="0.69"/>
    <x v="0"/>
    <x v="3"/>
    <x v="6"/>
    <x v="5"/>
  </r>
  <r>
    <n v="692"/>
    <x v="31"/>
    <n v="1"/>
    <x v="0"/>
    <x v="1"/>
    <x v="3"/>
    <x v="0"/>
    <x v="0"/>
    <s v="Tuesday"/>
    <x v="1"/>
    <x v="13"/>
    <n v="0.2273"/>
    <n v="0.69"/>
    <x v="0"/>
    <x v="3"/>
    <x v="6"/>
    <x v="5"/>
  </r>
  <r>
    <n v="693"/>
    <x v="31"/>
    <n v="1"/>
    <x v="0"/>
    <x v="1"/>
    <x v="5"/>
    <x v="0"/>
    <x v="0"/>
    <s v="Tuesday"/>
    <x v="2"/>
    <x v="14"/>
    <n v="0.21210000000000001"/>
    <n v="0.93"/>
    <x v="0"/>
    <x v="3"/>
    <x v="35"/>
    <x v="6"/>
  </r>
  <r>
    <n v="694"/>
    <x v="31"/>
    <n v="1"/>
    <x v="0"/>
    <x v="1"/>
    <x v="6"/>
    <x v="1"/>
    <x v="0"/>
    <s v="Tuesday"/>
    <x v="2"/>
    <x v="14"/>
    <n v="0.21210000000000001"/>
    <n v="0.93"/>
    <x v="0"/>
    <x v="3"/>
    <x v="97"/>
    <x v="34"/>
  </r>
  <r>
    <n v="695"/>
    <x v="31"/>
    <n v="1"/>
    <x v="0"/>
    <x v="1"/>
    <x v="7"/>
    <x v="1"/>
    <x v="0"/>
    <s v="Tuesday"/>
    <x v="2"/>
    <x v="13"/>
    <n v="0.2273"/>
    <n v="0.93"/>
    <x v="0"/>
    <x v="3"/>
    <x v="15"/>
    <x v="46"/>
  </r>
  <r>
    <n v="696"/>
    <x v="31"/>
    <n v="1"/>
    <x v="0"/>
    <x v="1"/>
    <x v="8"/>
    <x v="1"/>
    <x v="0"/>
    <s v="Tuesday"/>
    <x v="2"/>
    <x v="13"/>
    <n v="0.2273"/>
    <n v="0.93"/>
    <x v="0"/>
    <x v="0"/>
    <x v="126"/>
    <x v="169"/>
  </r>
  <r>
    <n v="697"/>
    <x v="31"/>
    <n v="1"/>
    <x v="0"/>
    <x v="1"/>
    <x v="9"/>
    <x v="1"/>
    <x v="0"/>
    <s v="Tuesday"/>
    <x v="1"/>
    <x v="13"/>
    <n v="0.2273"/>
    <n v="0.93"/>
    <x v="0"/>
    <x v="4"/>
    <x v="156"/>
    <x v="155"/>
  </r>
  <r>
    <n v="698"/>
    <x v="31"/>
    <n v="1"/>
    <x v="0"/>
    <x v="1"/>
    <x v="10"/>
    <x v="1"/>
    <x v="0"/>
    <s v="Tuesday"/>
    <x v="1"/>
    <x v="13"/>
    <n v="0.2273"/>
    <n v="0.93"/>
    <x v="0"/>
    <x v="3"/>
    <x v="12"/>
    <x v="105"/>
  </r>
  <r>
    <n v="699"/>
    <x v="31"/>
    <n v="1"/>
    <x v="0"/>
    <x v="1"/>
    <x v="11"/>
    <x v="1"/>
    <x v="0"/>
    <s v="Tuesday"/>
    <x v="1"/>
    <x v="15"/>
    <n v="0.2424"/>
    <n v="0.86"/>
    <x v="0"/>
    <x v="4"/>
    <x v="47"/>
    <x v="41"/>
  </r>
  <r>
    <n v="700"/>
    <x v="31"/>
    <n v="1"/>
    <x v="0"/>
    <x v="1"/>
    <x v="12"/>
    <x v="2"/>
    <x v="0"/>
    <s v="Tuesday"/>
    <x v="1"/>
    <x v="2"/>
    <n v="0.2576"/>
    <n v="0.86"/>
    <x v="0"/>
    <x v="4"/>
    <x v="42"/>
    <x v="97"/>
  </r>
  <r>
    <n v="701"/>
    <x v="31"/>
    <n v="1"/>
    <x v="0"/>
    <x v="1"/>
    <x v="13"/>
    <x v="2"/>
    <x v="0"/>
    <s v="Tuesday"/>
    <x v="1"/>
    <x v="2"/>
    <n v="0.2576"/>
    <n v="0.86"/>
    <x v="0"/>
    <x v="0"/>
    <x v="47"/>
    <x v="46"/>
  </r>
  <r>
    <n v="702"/>
    <x v="31"/>
    <n v="1"/>
    <x v="0"/>
    <x v="1"/>
    <x v="14"/>
    <x v="2"/>
    <x v="0"/>
    <s v="Tuesday"/>
    <x v="1"/>
    <x v="1"/>
    <n v="0.2576"/>
    <n v="0.8"/>
    <x v="1"/>
    <x v="2"/>
    <x v="47"/>
    <x v="60"/>
  </r>
  <r>
    <n v="703"/>
    <x v="31"/>
    <n v="1"/>
    <x v="0"/>
    <x v="1"/>
    <x v="15"/>
    <x v="2"/>
    <x v="0"/>
    <s v="Tuesday"/>
    <x v="1"/>
    <x v="0"/>
    <n v="0.28789999999999999"/>
    <n v="0.75"/>
    <x v="0"/>
    <x v="18"/>
    <x v="108"/>
    <x v="46"/>
  </r>
  <r>
    <n v="704"/>
    <x v="31"/>
    <n v="1"/>
    <x v="0"/>
    <x v="1"/>
    <x v="16"/>
    <x v="2"/>
    <x v="0"/>
    <s v="Tuesday"/>
    <x v="1"/>
    <x v="0"/>
    <n v="0.2424"/>
    <n v="0.75"/>
    <x v="7"/>
    <x v="0"/>
    <x v="124"/>
    <x v="37"/>
  </r>
  <r>
    <n v="705"/>
    <x v="31"/>
    <n v="1"/>
    <x v="0"/>
    <x v="1"/>
    <x v="17"/>
    <x v="2"/>
    <x v="0"/>
    <s v="Tuesday"/>
    <x v="1"/>
    <x v="0"/>
    <n v="0.28789999999999999"/>
    <n v="0.75"/>
    <x v="0"/>
    <x v="17"/>
    <x v="157"/>
    <x v="170"/>
  </r>
  <r>
    <n v="706"/>
    <x v="31"/>
    <n v="1"/>
    <x v="0"/>
    <x v="1"/>
    <x v="18"/>
    <x v="3"/>
    <x v="0"/>
    <s v="Tuesday"/>
    <x v="1"/>
    <x v="0"/>
    <n v="0.2576"/>
    <n v="0.81"/>
    <x v="14"/>
    <x v="0"/>
    <x v="158"/>
    <x v="171"/>
  </r>
  <r>
    <n v="707"/>
    <x v="31"/>
    <n v="1"/>
    <x v="0"/>
    <x v="1"/>
    <x v="19"/>
    <x v="3"/>
    <x v="0"/>
    <s v="Tuesday"/>
    <x v="1"/>
    <x v="0"/>
    <n v="0.2424"/>
    <n v="0.81"/>
    <x v="7"/>
    <x v="0"/>
    <x v="159"/>
    <x v="159"/>
  </r>
  <r>
    <n v="708"/>
    <x v="31"/>
    <n v="1"/>
    <x v="0"/>
    <x v="1"/>
    <x v="20"/>
    <x v="3"/>
    <x v="0"/>
    <s v="Tuesday"/>
    <x v="1"/>
    <x v="1"/>
    <n v="0.2273"/>
    <n v="0.87"/>
    <x v="7"/>
    <x v="2"/>
    <x v="94"/>
    <x v="30"/>
  </r>
  <r>
    <n v="709"/>
    <x v="31"/>
    <n v="1"/>
    <x v="0"/>
    <x v="1"/>
    <x v="21"/>
    <x v="3"/>
    <x v="0"/>
    <s v="Tuesday"/>
    <x v="1"/>
    <x v="1"/>
    <n v="0.2273"/>
    <n v="0.87"/>
    <x v="7"/>
    <x v="3"/>
    <x v="27"/>
    <x v="37"/>
  </r>
  <r>
    <n v="710"/>
    <x v="31"/>
    <n v="1"/>
    <x v="0"/>
    <x v="1"/>
    <x v="22"/>
    <x v="3"/>
    <x v="0"/>
    <s v="Tuesday"/>
    <x v="1"/>
    <x v="1"/>
    <n v="0.2576"/>
    <n v="0.87"/>
    <x v="1"/>
    <x v="4"/>
    <x v="60"/>
    <x v="9"/>
  </r>
  <r>
    <n v="711"/>
    <x v="31"/>
    <n v="1"/>
    <x v="0"/>
    <x v="1"/>
    <x v="23"/>
    <x v="4"/>
    <x v="0"/>
    <s v="Tuesday"/>
    <x v="2"/>
    <x v="2"/>
    <n v="0.19700000000000001"/>
    <n v="0.93"/>
    <x v="5"/>
    <x v="5"/>
    <x v="89"/>
    <x v="0"/>
  </r>
  <r>
    <n v="712"/>
    <x v="32"/>
    <n v="1"/>
    <x v="0"/>
    <x v="1"/>
    <x v="0"/>
    <x v="0"/>
    <x v="0"/>
    <s v="Wednesday"/>
    <x v="2"/>
    <x v="1"/>
    <n v="0.2424"/>
    <n v="0.93"/>
    <x v="14"/>
    <x v="3"/>
    <x v="6"/>
    <x v="5"/>
  </r>
  <r>
    <n v="713"/>
    <x v="32"/>
    <n v="1"/>
    <x v="0"/>
    <x v="1"/>
    <x v="1"/>
    <x v="0"/>
    <x v="0"/>
    <s v="Wednesday"/>
    <x v="2"/>
    <x v="1"/>
    <n v="0.2273"/>
    <n v="0.93"/>
    <x v="5"/>
    <x v="3"/>
    <x v="35"/>
    <x v="6"/>
  </r>
  <r>
    <n v="714"/>
    <x v="32"/>
    <n v="1"/>
    <x v="0"/>
    <x v="1"/>
    <x v="2"/>
    <x v="0"/>
    <x v="0"/>
    <s v="Wednesday"/>
    <x v="2"/>
    <x v="1"/>
    <n v="0.2273"/>
    <n v="0.93"/>
    <x v="7"/>
    <x v="17"/>
    <x v="5"/>
    <x v="48"/>
  </r>
  <r>
    <n v="715"/>
    <x v="32"/>
    <n v="1"/>
    <x v="0"/>
    <x v="1"/>
    <x v="3"/>
    <x v="0"/>
    <x v="0"/>
    <s v="Wednesday"/>
    <x v="2"/>
    <x v="1"/>
    <n v="0.2273"/>
    <n v="0.93"/>
    <x v="7"/>
    <x v="3"/>
    <x v="4"/>
    <x v="4"/>
  </r>
  <r>
    <n v="716"/>
    <x v="32"/>
    <n v="1"/>
    <x v="0"/>
    <x v="1"/>
    <x v="4"/>
    <x v="0"/>
    <x v="0"/>
    <s v="Wednesday"/>
    <x v="2"/>
    <x v="1"/>
    <n v="0.21210000000000001"/>
    <n v="0.93"/>
    <x v="3"/>
    <x v="3"/>
    <x v="4"/>
    <x v="4"/>
  </r>
  <r>
    <n v="717"/>
    <x v="32"/>
    <n v="1"/>
    <x v="0"/>
    <x v="1"/>
    <x v="5"/>
    <x v="0"/>
    <x v="0"/>
    <s v="Wednesday"/>
    <x v="2"/>
    <x v="1"/>
    <n v="0.2424"/>
    <n v="0.93"/>
    <x v="14"/>
    <x v="3"/>
    <x v="35"/>
    <x v="6"/>
  </r>
  <r>
    <n v="718"/>
    <x v="32"/>
    <n v="1"/>
    <x v="0"/>
    <x v="1"/>
    <x v="6"/>
    <x v="1"/>
    <x v="0"/>
    <s v="Wednesday"/>
    <x v="2"/>
    <x v="1"/>
    <n v="0.2424"/>
    <n v="0.93"/>
    <x v="14"/>
    <x v="5"/>
    <x v="19"/>
    <x v="109"/>
  </r>
  <r>
    <n v="719"/>
    <x v="32"/>
    <n v="1"/>
    <x v="0"/>
    <x v="1"/>
    <x v="7"/>
    <x v="1"/>
    <x v="0"/>
    <s v="Wednesday"/>
    <x v="2"/>
    <x v="1"/>
    <n v="0.21210000000000001"/>
    <n v="0.93"/>
    <x v="6"/>
    <x v="5"/>
    <x v="41"/>
    <x v="99"/>
  </r>
  <r>
    <n v="720"/>
    <x v="32"/>
    <n v="1"/>
    <x v="0"/>
    <x v="1"/>
    <x v="8"/>
    <x v="1"/>
    <x v="0"/>
    <s v="Wednesday"/>
    <x v="2"/>
    <x v="1"/>
    <n v="0.21210000000000001"/>
    <n v="0.93"/>
    <x v="6"/>
    <x v="5"/>
    <x v="105"/>
    <x v="107"/>
  </r>
  <r>
    <n v="721"/>
    <x v="32"/>
    <n v="1"/>
    <x v="0"/>
    <x v="1"/>
    <x v="9"/>
    <x v="1"/>
    <x v="0"/>
    <s v="Wednesday"/>
    <x v="1"/>
    <x v="0"/>
    <n v="0.2576"/>
    <n v="0.93"/>
    <x v="1"/>
    <x v="17"/>
    <x v="138"/>
    <x v="92"/>
  </r>
  <r>
    <n v="722"/>
    <x v="32"/>
    <n v="1"/>
    <x v="0"/>
    <x v="1"/>
    <x v="10"/>
    <x v="1"/>
    <x v="0"/>
    <s v="Wednesday"/>
    <x v="1"/>
    <x v="1"/>
    <n v="0.2727"/>
    <n v="1"/>
    <x v="0"/>
    <x v="4"/>
    <x v="79"/>
    <x v="42"/>
  </r>
  <r>
    <n v="723"/>
    <x v="32"/>
    <n v="1"/>
    <x v="0"/>
    <x v="1"/>
    <x v="11"/>
    <x v="1"/>
    <x v="0"/>
    <s v="Wednesday"/>
    <x v="1"/>
    <x v="0"/>
    <n v="0.2273"/>
    <n v="0.93"/>
    <x v="5"/>
    <x v="2"/>
    <x v="12"/>
    <x v="46"/>
  </r>
  <r>
    <n v="724"/>
    <x v="32"/>
    <n v="1"/>
    <x v="0"/>
    <x v="1"/>
    <x v="12"/>
    <x v="2"/>
    <x v="0"/>
    <s v="Wednesday"/>
    <x v="1"/>
    <x v="0"/>
    <n v="0.2273"/>
    <n v="0.93"/>
    <x v="6"/>
    <x v="0"/>
    <x v="124"/>
    <x v="37"/>
  </r>
  <r>
    <n v="725"/>
    <x v="32"/>
    <n v="1"/>
    <x v="0"/>
    <x v="1"/>
    <x v="13"/>
    <x v="2"/>
    <x v="0"/>
    <s v="Wednesday"/>
    <x v="0"/>
    <x v="10"/>
    <n v="0.33329999999999999"/>
    <n v="0.93"/>
    <x v="8"/>
    <x v="5"/>
    <x v="64"/>
    <x v="28"/>
  </r>
  <r>
    <n v="726"/>
    <x v="32"/>
    <n v="1"/>
    <x v="0"/>
    <x v="1"/>
    <x v="14"/>
    <x v="2"/>
    <x v="0"/>
    <s v="Wednesday"/>
    <x v="0"/>
    <x v="4"/>
    <n v="0.39389999999999997"/>
    <n v="0.82"/>
    <x v="13"/>
    <x v="4"/>
    <x v="124"/>
    <x v="55"/>
  </r>
  <r>
    <n v="727"/>
    <x v="32"/>
    <n v="1"/>
    <x v="0"/>
    <x v="1"/>
    <x v="15"/>
    <x v="2"/>
    <x v="0"/>
    <s v="Wednesday"/>
    <x v="0"/>
    <x v="4"/>
    <n v="0.39389999999999997"/>
    <n v="0.76"/>
    <x v="9"/>
    <x v="22"/>
    <x v="43"/>
    <x v="31"/>
  </r>
  <r>
    <n v="728"/>
    <x v="32"/>
    <n v="1"/>
    <x v="0"/>
    <x v="1"/>
    <x v="16"/>
    <x v="2"/>
    <x v="0"/>
    <s v="Wednesday"/>
    <x v="0"/>
    <x v="5"/>
    <n v="0.33329999999999999"/>
    <n v="0.71"/>
    <x v="4"/>
    <x v="1"/>
    <x v="73"/>
    <x v="153"/>
  </r>
  <r>
    <n v="729"/>
    <x v="32"/>
    <n v="1"/>
    <x v="0"/>
    <x v="1"/>
    <x v="17"/>
    <x v="2"/>
    <x v="0"/>
    <s v="Wednesday"/>
    <x v="0"/>
    <x v="5"/>
    <n v="0.31819999999999998"/>
    <n v="0.53"/>
    <x v="18"/>
    <x v="18"/>
    <x v="160"/>
    <x v="71"/>
  </r>
  <r>
    <n v="730"/>
    <x v="32"/>
    <n v="1"/>
    <x v="0"/>
    <x v="1"/>
    <x v="18"/>
    <x v="3"/>
    <x v="0"/>
    <s v="Wednesday"/>
    <x v="0"/>
    <x v="10"/>
    <n v="0.28789999999999999"/>
    <n v="0.42"/>
    <x v="16"/>
    <x v="18"/>
    <x v="161"/>
    <x v="58"/>
  </r>
  <r>
    <n v="731"/>
    <x v="32"/>
    <n v="1"/>
    <x v="0"/>
    <x v="1"/>
    <x v="19"/>
    <x v="3"/>
    <x v="0"/>
    <s v="Wednesday"/>
    <x v="0"/>
    <x v="17"/>
    <n v="0.2424"/>
    <n v="0.45"/>
    <x v="15"/>
    <x v="0"/>
    <x v="152"/>
    <x v="134"/>
  </r>
  <r>
    <n v="732"/>
    <x v="32"/>
    <n v="1"/>
    <x v="0"/>
    <x v="1"/>
    <x v="20"/>
    <x v="3"/>
    <x v="0"/>
    <s v="Wednesday"/>
    <x v="0"/>
    <x v="0"/>
    <n v="0.19700000000000001"/>
    <n v="0.48"/>
    <x v="16"/>
    <x v="17"/>
    <x v="13"/>
    <x v="28"/>
  </r>
  <r>
    <n v="733"/>
    <x v="32"/>
    <n v="1"/>
    <x v="0"/>
    <x v="1"/>
    <x v="21"/>
    <x v="3"/>
    <x v="0"/>
    <s v="Wednesday"/>
    <x v="0"/>
    <x v="1"/>
    <n v="0.19700000000000001"/>
    <n v="0.47"/>
    <x v="9"/>
    <x v="5"/>
    <x v="133"/>
    <x v="55"/>
  </r>
  <r>
    <n v="734"/>
    <x v="32"/>
    <n v="1"/>
    <x v="0"/>
    <x v="1"/>
    <x v="22"/>
    <x v="3"/>
    <x v="0"/>
    <s v="Wednesday"/>
    <x v="0"/>
    <x v="1"/>
    <n v="0.21210000000000001"/>
    <n v="0.44"/>
    <x v="2"/>
    <x v="2"/>
    <x v="96"/>
    <x v="1"/>
  </r>
  <r>
    <n v="735"/>
    <x v="32"/>
    <n v="1"/>
    <x v="0"/>
    <x v="1"/>
    <x v="23"/>
    <x v="4"/>
    <x v="0"/>
    <s v="Wednesday"/>
    <x v="0"/>
    <x v="2"/>
    <n v="0.16669999999999999"/>
    <n v="0.44"/>
    <x v="10"/>
    <x v="0"/>
    <x v="31"/>
    <x v="2"/>
  </r>
  <r>
    <n v="736"/>
    <x v="33"/>
    <n v="1"/>
    <x v="0"/>
    <x v="1"/>
    <x v="0"/>
    <x v="0"/>
    <x v="0"/>
    <s v="Thursday"/>
    <x v="0"/>
    <x v="2"/>
    <n v="0.16669999999999999"/>
    <n v="0.4"/>
    <x v="10"/>
    <x v="5"/>
    <x v="48"/>
    <x v="47"/>
  </r>
  <r>
    <n v="737"/>
    <x v="33"/>
    <n v="1"/>
    <x v="0"/>
    <x v="1"/>
    <x v="1"/>
    <x v="0"/>
    <x v="0"/>
    <s v="Thursday"/>
    <x v="0"/>
    <x v="2"/>
    <n v="0.1515"/>
    <n v="0.44"/>
    <x v="18"/>
    <x v="3"/>
    <x v="34"/>
    <x v="36"/>
  </r>
  <r>
    <n v="738"/>
    <x v="33"/>
    <n v="1"/>
    <x v="0"/>
    <x v="1"/>
    <x v="2"/>
    <x v="0"/>
    <x v="0"/>
    <s v="Thursday"/>
    <x v="0"/>
    <x v="15"/>
    <n v="0.16669999999999999"/>
    <n v="0.43"/>
    <x v="2"/>
    <x v="3"/>
    <x v="6"/>
    <x v="5"/>
  </r>
  <r>
    <n v="739"/>
    <x v="33"/>
    <n v="1"/>
    <x v="0"/>
    <x v="1"/>
    <x v="3"/>
    <x v="0"/>
    <x v="0"/>
    <s v="Thursday"/>
    <x v="0"/>
    <x v="15"/>
    <n v="0.16669999999999999"/>
    <n v="0.43"/>
    <x v="2"/>
    <x v="3"/>
    <x v="4"/>
    <x v="4"/>
  </r>
  <r>
    <n v="740"/>
    <x v="33"/>
    <n v="1"/>
    <x v="0"/>
    <x v="1"/>
    <x v="5"/>
    <x v="0"/>
    <x v="0"/>
    <s v="Thursday"/>
    <x v="0"/>
    <x v="13"/>
    <n v="0.13639999999999999"/>
    <n v="0.5"/>
    <x v="4"/>
    <x v="3"/>
    <x v="6"/>
    <x v="5"/>
  </r>
  <r>
    <n v="741"/>
    <x v="33"/>
    <n v="1"/>
    <x v="0"/>
    <x v="1"/>
    <x v="6"/>
    <x v="1"/>
    <x v="0"/>
    <s v="Thursday"/>
    <x v="0"/>
    <x v="13"/>
    <n v="0.13639999999999999"/>
    <n v="0.43"/>
    <x v="11"/>
    <x v="3"/>
    <x v="87"/>
    <x v="21"/>
  </r>
  <r>
    <n v="742"/>
    <x v="33"/>
    <n v="1"/>
    <x v="0"/>
    <x v="1"/>
    <x v="7"/>
    <x v="1"/>
    <x v="0"/>
    <s v="Thursday"/>
    <x v="0"/>
    <x v="14"/>
    <n v="0.1212"/>
    <n v="0.5"/>
    <x v="9"/>
    <x v="5"/>
    <x v="132"/>
    <x v="90"/>
  </r>
  <r>
    <n v="743"/>
    <x v="33"/>
    <n v="1"/>
    <x v="0"/>
    <x v="1"/>
    <x v="8"/>
    <x v="1"/>
    <x v="0"/>
    <s v="Thursday"/>
    <x v="0"/>
    <x v="14"/>
    <n v="0.1212"/>
    <n v="0.5"/>
    <x v="11"/>
    <x v="17"/>
    <x v="103"/>
    <x v="104"/>
  </r>
  <r>
    <n v="744"/>
    <x v="33"/>
    <n v="1"/>
    <x v="0"/>
    <x v="1"/>
    <x v="9"/>
    <x v="1"/>
    <x v="0"/>
    <s v="Thursday"/>
    <x v="0"/>
    <x v="13"/>
    <n v="0.13639999999999999"/>
    <n v="0.47"/>
    <x v="4"/>
    <x v="15"/>
    <x v="69"/>
    <x v="140"/>
  </r>
  <r>
    <n v="745"/>
    <x v="33"/>
    <n v="1"/>
    <x v="0"/>
    <x v="1"/>
    <x v="10"/>
    <x v="1"/>
    <x v="0"/>
    <s v="Thursday"/>
    <x v="0"/>
    <x v="15"/>
    <n v="0.1515"/>
    <n v="0.43"/>
    <x v="9"/>
    <x v="4"/>
    <x v="54"/>
    <x v="46"/>
  </r>
  <r>
    <n v="746"/>
    <x v="33"/>
    <n v="1"/>
    <x v="0"/>
    <x v="1"/>
    <x v="11"/>
    <x v="1"/>
    <x v="0"/>
    <s v="Thursday"/>
    <x v="0"/>
    <x v="15"/>
    <n v="0.13639999999999999"/>
    <n v="0.43"/>
    <x v="10"/>
    <x v="14"/>
    <x v="11"/>
    <x v="37"/>
  </r>
  <r>
    <n v="747"/>
    <x v="33"/>
    <n v="1"/>
    <x v="0"/>
    <x v="1"/>
    <x v="12"/>
    <x v="2"/>
    <x v="0"/>
    <s v="Thursday"/>
    <x v="0"/>
    <x v="2"/>
    <n v="0.18179999999999999"/>
    <n v="0.4"/>
    <x v="11"/>
    <x v="4"/>
    <x v="28"/>
    <x v="83"/>
  </r>
  <r>
    <n v="748"/>
    <x v="33"/>
    <n v="1"/>
    <x v="0"/>
    <x v="1"/>
    <x v="13"/>
    <x v="2"/>
    <x v="0"/>
    <s v="Thursday"/>
    <x v="0"/>
    <x v="2"/>
    <n v="0.16669999999999999"/>
    <n v="0.4"/>
    <x v="12"/>
    <x v="17"/>
    <x v="12"/>
    <x v="41"/>
  </r>
  <r>
    <n v="749"/>
    <x v="33"/>
    <n v="1"/>
    <x v="0"/>
    <x v="1"/>
    <x v="14"/>
    <x v="2"/>
    <x v="0"/>
    <s v="Thursday"/>
    <x v="0"/>
    <x v="1"/>
    <n v="0.19700000000000001"/>
    <n v="0.37"/>
    <x v="13"/>
    <x v="17"/>
    <x v="30"/>
    <x v="105"/>
  </r>
  <r>
    <n v="750"/>
    <x v="33"/>
    <n v="1"/>
    <x v="0"/>
    <x v="1"/>
    <x v="15"/>
    <x v="2"/>
    <x v="0"/>
    <s v="Thursday"/>
    <x v="0"/>
    <x v="1"/>
    <n v="0.19700000000000001"/>
    <n v="0.37"/>
    <x v="9"/>
    <x v="17"/>
    <x v="90"/>
    <x v="122"/>
  </r>
  <r>
    <n v="751"/>
    <x v="33"/>
    <n v="1"/>
    <x v="0"/>
    <x v="1"/>
    <x v="16"/>
    <x v="2"/>
    <x v="0"/>
    <s v="Thursday"/>
    <x v="0"/>
    <x v="1"/>
    <n v="0.21210000000000001"/>
    <n v="0.37"/>
    <x v="2"/>
    <x v="2"/>
    <x v="26"/>
    <x v="53"/>
  </r>
  <r>
    <n v="752"/>
    <x v="33"/>
    <n v="1"/>
    <x v="0"/>
    <x v="1"/>
    <x v="17"/>
    <x v="2"/>
    <x v="0"/>
    <s v="Thursday"/>
    <x v="0"/>
    <x v="2"/>
    <n v="0.19700000000000001"/>
    <n v="0.4"/>
    <x v="5"/>
    <x v="2"/>
    <x v="162"/>
    <x v="172"/>
  </r>
  <r>
    <n v="753"/>
    <x v="33"/>
    <n v="1"/>
    <x v="0"/>
    <x v="1"/>
    <x v="18"/>
    <x v="3"/>
    <x v="0"/>
    <s v="Thursday"/>
    <x v="0"/>
    <x v="2"/>
    <n v="0.21210000000000001"/>
    <n v="0.4"/>
    <x v="8"/>
    <x v="4"/>
    <x v="142"/>
    <x v="173"/>
  </r>
  <r>
    <n v="754"/>
    <x v="33"/>
    <n v="1"/>
    <x v="0"/>
    <x v="1"/>
    <x v="19"/>
    <x v="3"/>
    <x v="0"/>
    <s v="Thursday"/>
    <x v="0"/>
    <x v="2"/>
    <n v="0.2576"/>
    <n v="0.4"/>
    <x v="0"/>
    <x v="17"/>
    <x v="50"/>
    <x v="152"/>
  </r>
  <r>
    <n v="755"/>
    <x v="33"/>
    <n v="1"/>
    <x v="0"/>
    <x v="1"/>
    <x v="20"/>
    <x v="3"/>
    <x v="0"/>
    <s v="Thursday"/>
    <x v="0"/>
    <x v="2"/>
    <n v="0.2273"/>
    <n v="0.47"/>
    <x v="1"/>
    <x v="5"/>
    <x v="123"/>
    <x v="142"/>
  </r>
  <r>
    <n v="756"/>
    <x v="33"/>
    <n v="1"/>
    <x v="0"/>
    <x v="1"/>
    <x v="21"/>
    <x v="3"/>
    <x v="0"/>
    <s v="Thursday"/>
    <x v="0"/>
    <x v="15"/>
    <n v="0.21210000000000001"/>
    <n v="0.55000000000000004"/>
    <x v="14"/>
    <x v="5"/>
    <x v="42"/>
    <x v="60"/>
  </r>
  <r>
    <n v="757"/>
    <x v="33"/>
    <n v="1"/>
    <x v="0"/>
    <x v="1"/>
    <x v="22"/>
    <x v="3"/>
    <x v="0"/>
    <s v="Thursday"/>
    <x v="0"/>
    <x v="15"/>
    <n v="0.21210000000000001"/>
    <n v="0.51"/>
    <x v="1"/>
    <x v="4"/>
    <x v="87"/>
    <x v="102"/>
  </r>
  <r>
    <n v="758"/>
    <x v="33"/>
    <n v="1"/>
    <x v="0"/>
    <x v="1"/>
    <x v="23"/>
    <x v="4"/>
    <x v="0"/>
    <s v="Thursday"/>
    <x v="0"/>
    <x v="2"/>
    <n v="0.2273"/>
    <n v="0.47"/>
    <x v="14"/>
    <x v="17"/>
    <x v="60"/>
    <x v="103"/>
  </r>
  <r>
    <n v="759"/>
    <x v="34"/>
    <n v="1"/>
    <x v="0"/>
    <x v="1"/>
    <x v="0"/>
    <x v="0"/>
    <x v="0"/>
    <s v="Friday"/>
    <x v="1"/>
    <x v="2"/>
    <n v="0.2576"/>
    <n v="0.44"/>
    <x v="0"/>
    <x v="0"/>
    <x v="3"/>
    <x v="3"/>
  </r>
  <r>
    <n v="760"/>
    <x v="34"/>
    <n v="1"/>
    <x v="0"/>
    <x v="1"/>
    <x v="1"/>
    <x v="0"/>
    <x v="0"/>
    <s v="Friday"/>
    <x v="1"/>
    <x v="13"/>
    <n v="0.2273"/>
    <n v="0.59"/>
    <x v="0"/>
    <x v="3"/>
    <x v="7"/>
    <x v="85"/>
  </r>
  <r>
    <n v="761"/>
    <x v="34"/>
    <n v="1"/>
    <x v="0"/>
    <x v="1"/>
    <x v="2"/>
    <x v="0"/>
    <x v="0"/>
    <s v="Friday"/>
    <x v="1"/>
    <x v="14"/>
    <n v="0.16669999999999999"/>
    <n v="0.63"/>
    <x v="14"/>
    <x v="3"/>
    <x v="4"/>
    <x v="4"/>
  </r>
  <r>
    <n v="762"/>
    <x v="34"/>
    <n v="1"/>
    <x v="0"/>
    <x v="1"/>
    <x v="3"/>
    <x v="0"/>
    <x v="0"/>
    <s v="Friday"/>
    <x v="1"/>
    <x v="14"/>
    <n v="0.16669999999999999"/>
    <n v="0.63"/>
    <x v="14"/>
    <x v="3"/>
    <x v="4"/>
    <x v="4"/>
  </r>
  <r>
    <n v="763"/>
    <x v="34"/>
    <n v="1"/>
    <x v="0"/>
    <x v="1"/>
    <x v="5"/>
    <x v="0"/>
    <x v="0"/>
    <s v="Friday"/>
    <x v="1"/>
    <x v="14"/>
    <n v="0.1515"/>
    <n v="0.63"/>
    <x v="7"/>
    <x v="3"/>
    <x v="7"/>
    <x v="85"/>
  </r>
  <r>
    <n v="764"/>
    <x v="34"/>
    <n v="1"/>
    <x v="0"/>
    <x v="1"/>
    <x v="6"/>
    <x v="1"/>
    <x v="0"/>
    <s v="Friday"/>
    <x v="1"/>
    <x v="13"/>
    <n v="0.2273"/>
    <n v="0.55000000000000004"/>
    <x v="0"/>
    <x v="4"/>
    <x v="16"/>
    <x v="20"/>
  </r>
  <r>
    <n v="765"/>
    <x v="34"/>
    <n v="1"/>
    <x v="0"/>
    <x v="1"/>
    <x v="7"/>
    <x v="1"/>
    <x v="0"/>
    <s v="Friday"/>
    <x v="0"/>
    <x v="14"/>
    <n v="0.21210000000000001"/>
    <n v="0.59"/>
    <x v="0"/>
    <x v="3"/>
    <x v="61"/>
    <x v="90"/>
  </r>
  <r>
    <n v="766"/>
    <x v="34"/>
    <n v="1"/>
    <x v="0"/>
    <x v="1"/>
    <x v="8"/>
    <x v="1"/>
    <x v="0"/>
    <s v="Friday"/>
    <x v="0"/>
    <x v="14"/>
    <n v="0.1515"/>
    <n v="0.74"/>
    <x v="7"/>
    <x v="0"/>
    <x v="163"/>
    <x v="174"/>
  </r>
  <r>
    <n v="767"/>
    <x v="34"/>
    <n v="1"/>
    <x v="0"/>
    <x v="1"/>
    <x v="9"/>
    <x v="1"/>
    <x v="0"/>
    <s v="Friday"/>
    <x v="1"/>
    <x v="13"/>
    <n v="0.18179999999999999"/>
    <n v="0.8"/>
    <x v="7"/>
    <x v="0"/>
    <x v="125"/>
    <x v="175"/>
  </r>
  <r>
    <n v="768"/>
    <x v="34"/>
    <n v="1"/>
    <x v="0"/>
    <x v="1"/>
    <x v="10"/>
    <x v="1"/>
    <x v="0"/>
    <s v="Friday"/>
    <x v="1"/>
    <x v="2"/>
    <n v="0.21210000000000001"/>
    <n v="0.51"/>
    <x v="7"/>
    <x v="2"/>
    <x v="24"/>
    <x v="41"/>
  </r>
  <r>
    <n v="769"/>
    <x v="34"/>
    <n v="1"/>
    <x v="0"/>
    <x v="1"/>
    <x v="11"/>
    <x v="1"/>
    <x v="0"/>
    <s v="Friday"/>
    <x v="0"/>
    <x v="1"/>
    <n v="0.2273"/>
    <n v="0.51"/>
    <x v="8"/>
    <x v="0"/>
    <x v="124"/>
    <x v="37"/>
  </r>
  <r>
    <n v="770"/>
    <x v="34"/>
    <n v="1"/>
    <x v="0"/>
    <x v="1"/>
    <x v="12"/>
    <x v="2"/>
    <x v="0"/>
    <s v="Friday"/>
    <x v="1"/>
    <x v="0"/>
    <n v="0.2424"/>
    <n v="0.48"/>
    <x v="8"/>
    <x v="1"/>
    <x v="78"/>
    <x v="80"/>
  </r>
  <r>
    <n v="771"/>
    <x v="34"/>
    <n v="1"/>
    <x v="0"/>
    <x v="1"/>
    <x v="13"/>
    <x v="2"/>
    <x v="0"/>
    <s v="Friday"/>
    <x v="1"/>
    <x v="12"/>
    <n v="0.2576"/>
    <n v="0.5"/>
    <x v="6"/>
    <x v="14"/>
    <x v="26"/>
    <x v="100"/>
  </r>
  <r>
    <n v="772"/>
    <x v="34"/>
    <n v="1"/>
    <x v="0"/>
    <x v="1"/>
    <x v="14"/>
    <x v="2"/>
    <x v="0"/>
    <s v="Friday"/>
    <x v="1"/>
    <x v="17"/>
    <n v="0.2727"/>
    <n v="0.45"/>
    <x v="8"/>
    <x v="13"/>
    <x v="83"/>
    <x v="134"/>
  </r>
  <r>
    <n v="773"/>
    <x v="34"/>
    <n v="1"/>
    <x v="0"/>
    <x v="1"/>
    <x v="15"/>
    <x v="2"/>
    <x v="0"/>
    <s v="Friday"/>
    <x v="1"/>
    <x v="17"/>
    <n v="0.2727"/>
    <n v="0.48"/>
    <x v="2"/>
    <x v="14"/>
    <x v="38"/>
    <x v="127"/>
  </r>
  <r>
    <n v="774"/>
    <x v="34"/>
    <n v="1"/>
    <x v="0"/>
    <x v="1"/>
    <x v="16"/>
    <x v="2"/>
    <x v="0"/>
    <s v="Friday"/>
    <x v="1"/>
    <x v="11"/>
    <n v="0.28789999999999999"/>
    <n v="0.42"/>
    <x v="6"/>
    <x v="1"/>
    <x v="164"/>
    <x v="111"/>
  </r>
  <r>
    <n v="775"/>
    <x v="34"/>
    <n v="1"/>
    <x v="0"/>
    <x v="1"/>
    <x v="17"/>
    <x v="2"/>
    <x v="0"/>
    <s v="Friday"/>
    <x v="1"/>
    <x v="12"/>
    <n v="0.2727"/>
    <n v="0.56000000000000005"/>
    <x v="7"/>
    <x v="22"/>
    <x v="165"/>
    <x v="176"/>
  </r>
  <r>
    <n v="776"/>
    <x v="34"/>
    <n v="1"/>
    <x v="0"/>
    <x v="1"/>
    <x v="18"/>
    <x v="3"/>
    <x v="0"/>
    <s v="Friday"/>
    <x v="1"/>
    <x v="0"/>
    <n v="0.2576"/>
    <n v="0.6"/>
    <x v="14"/>
    <x v="0"/>
    <x v="166"/>
    <x v="107"/>
  </r>
  <r>
    <n v="777"/>
    <x v="34"/>
    <n v="1"/>
    <x v="0"/>
    <x v="1"/>
    <x v="19"/>
    <x v="3"/>
    <x v="0"/>
    <s v="Friday"/>
    <x v="1"/>
    <x v="0"/>
    <n v="0.2424"/>
    <n v="0.65"/>
    <x v="7"/>
    <x v="5"/>
    <x v="46"/>
    <x v="153"/>
  </r>
  <r>
    <n v="778"/>
    <x v="34"/>
    <n v="1"/>
    <x v="0"/>
    <x v="1"/>
    <x v="20"/>
    <x v="3"/>
    <x v="0"/>
    <s v="Friday"/>
    <x v="1"/>
    <x v="0"/>
    <n v="0.2424"/>
    <n v="0.65"/>
    <x v="8"/>
    <x v="4"/>
    <x v="94"/>
    <x v="68"/>
  </r>
  <r>
    <n v="779"/>
    <x v="34"/>
    <n v="1"/>
    <x v="0"/>
    <x v="1"/>
    <x v="21"/>
    <x v="3"/>
    <x v="0"/>
    <s v="Friday"/>
    <x v="1"/>
    <x v="0"/>
    <n v="0.2424"/>
    <n v="0.7"/>
    <x v="8"/>
    <x v="4"/>
    <x v="40"/>
    <x v="74"/>
  </r>
  <r>
    <n v="780"/>
    <x v="34"/>
    <n v="1"/>
    <x v="0"/>
    <x v="1"/>
    <x v="22"/>
    <x v="3"/>
    <x v="0"/>
    <s v="Friday"/>
    <x v="1"/>
    <x v="0"/>
    <n v="0.2424"/>
    <n v="0.65"/>
    <x v="8"/>
    <x v="5"/>
    <x v="108"/>
    <x v="66"/>
  </r>
  <r>
    <n v="781"/>
    <x v="34"/>
    <n v="1"/>
    <x v="0"/>
    <x v="1"/>
    <x v="23"/>
    <x v="4"/>
    <x v="0"/>
    <s v="Friday"/>
    <x v="1"/>
    <x v="0"/>
    <n v="0.2424"/>
    <n v="0.7"/>
    <x v="7"/>
    <x v="5"/>
    <x v="10"/>
    <x v="35"/>
  </r>
  <r>
    <n v="782"/>
    <x v="35"/>
    <n v="1"/>
    <x v="0"/>
    <x v="1"/>
    <x v="0"/>
    <x v="0"/>
    <x v="0"/>
    <s v="Saturday"/>
    <x v="1"/>
    <x v="0"/>
    <n v="0.2424"/>
    <n v="0.7"/>
    <x v="8"/>
    <x v="0"/>
    <x v="49"/>
    <x v="21"/>
  </r>
  <r>
    <n v="783"/>
    <x v="35"/>
    <n v="1"/>
    <x v="0"/>
    <x v="1"/>
    <x v="1"/>
    <x v="0"/>
    <x v="0"/>
    <s v="Saturday"/>
    <x v="1"/>
    <x v="0"/>
    <n v="0.2424"/>
    <n v="0.65"/>
    <x v="8"/>
    <x v="5"/>
    <x v="19"/>
    <x v="109"/>
  </r>
  <r>
    <n v="784"/>
    <x v="35"/>
    <n v="1"/>
    <x v="0"/>
    <x v="1"/>
    <x v="2"/>
    <x v="0"/>
    <x v="0"/>
    <s v="Saturday"/>
    <x v="1"/>
    <x v="0"/>
    <n v="0.2424"/>
    <n v="0.75"/>
    <x v="8"/>
    <x v="2"/>
    <x v="98"/>
    <x v="22"/>
  </r>
  <r>
    <n v="785"/>
    <x v="35"/>
    <n v="1"/>
    <x v="0"/>
    <x v="1"/>
    <x v="3"/>
    <x v="0"/>
    <x v="0"/>
    <s v="Saturday"/>
    <x v="1"/>
    <x v="0"/>
    <n v="0.2424"/>
    <n v="0.75"/>
    <x v="8"/>
    <x v="5"/>
    <x v="3"/>
    <x v="62"/>
  </r>
  <r>
    <n v="786"/>
    <x v="35"/>
    <n v="1"/>
    <x v="0"/>
    <x v="1"/>
    <x v="4"/>
    <x v="0"/>
    <x v="0"/>
    <s v="Saturday"/>
    <x v="2"/>
    <x v="1"/>
    <n v="0.2273"/>
    <n v="0.93"/>
    <x v="7"/>
    <x v="3"/>
    <x v="21"/>
    <x v="7"/>
  </r>
  <r>
    <n v="787"/>
    <x v="35"/>
    <n v="1"/>
    <x v="0"/>
    <x v="1"/>
    <x v="5"/>
    <x v="0"/>
    <x v="0"/>
    <s v="Saturday"/>
    <x v="2"/>
    <x v="2"/>
    <n v="0.2273"/>
    <n v="1"/>
    <x v="1"/>
    <x v="3"/>
    <x v="33"/>
    <x v="23"/>
  </r>
  <r>
    <n v="788"/>
    <x v="35"/>
    <n v="1"/>
    <x v="0"/>
    <x v="1"/>
    <x v="6"/>
    <x v="1"/>
    <x v="0"/>
    <s v="Saturday"/>
    <x v="2"/>
    <x v="2"/>
    <n v="0.2576"/>
    <n v="1"/>
    <x v="0"/>
    <x v="3"/>
    <x v="22"/>
    <x v="48"/>
  </r>
  <r>
    <n v="789"/>
    <x v="35"/>
    <n v="1"/>
    <x v="0"/>
    <x v="1"/>
    <x v="7"/>
    <x v="1"/>
    <x v="0"/>
    <s v="Saturday"/>
    <x v="2"/>
    <x v="1"/>
    <n v="0.2576"/>
    <n v="0.93"/>
    <x v="1"/>
    <x v="3"/>
    <x v="22"/>
    <x v="48"/>
  </r>
  <r>
    <n v="790"/>
    <x v="35"/>
    <n v="1"/>
    <x v="0"/>
    <x v="1"/>
    <x v="8"/>
    <x v="1"/>
    <x v="0"/>
    <s v="Saturday"/>
    <x v="2"/>
    <x v="2"/>
    <n v="0.2273"/>
    <n v="1"/>
    <x v="1"/>
    <x v="3"/>
    <x v="3"/>
    <x v="98"/>
  </r>
  <r>
    <n v="791"/>
    <x v="35"/>
    <n v="1"/>
    <x v="0"/>
    <x v="1"/>
    <x v="9"/>
    <x v="1"/>
    <x v="0"/>
    <s v="Saturday"/>
    <x v="2"/>
    <x v="2"/>
    <n v="0.2273"/>
    <n v="1"/>
    <x v="1"/>
    <x v="0"/>
    <x v="19"/>
    <x v="25"/>
  </r>
  <r>
    <n v="792"/>
    <x v="35"/>
    <n v="1"/>
    <x v="0"/>
    <x v="1"/>
    <x v="10"/>
    <x v="1"/>
    <x v="0"/>
    <s v="Saturday"/>
    <x v="2"/>
    <x v="2"/>
    <n v="0.21210000000000001"/>
    <n v="1"/>
    <x v="7"/>
    <x v="0"/>
    <x v="17"/>
    <x v="19"/>
  </r>
  <r>
    <n v="793"/>
    <x v="35"/>
    <n v="1"/>
    <x v="0"/>
    <x v="1"/>
    <x v="11"/>
    <x v="1"/>
    <x v="0"/>
    <s v="Saturday"/>
    <x v="2"/>
    <x v="1"/>
    <n v="0.2273"/>
    <n v="1"/>
    <x v="7"/>
    <x v="5"/>
    <x v="24"/>
    <x v="105"/>
  </r>
  <r>
    <n v="794"/>
    <x v="35"/>
    <n v="1"/>
    <x v="0"/>
    <x v="1"/>
    <x v="12"/>
    <x v="2"/>
    <x v="0"/>
    <s v="Saturday"/>
    <x v="2"/>
    <x v="1"/>
    <n v="0.2273"/>
    <n v="1"/>
    <x v="8"/>
    <x v="22"/>
    <x v="76"/>
    <x v="46"/>
  </r>
  <r>
    <n v="795"/>
    <x v="35"/>
    <n v="1"/>
    <x v="0"/>
    <x v="1"/>
    <x v="13"/>
    <x v="2"/>
    <x v="0"/>
    <s v="Saturday"/>
    <x v="2"/>
    <x v="1"/>
    <n v="0.2273"/>
    <n v="1"/>
    <x v="8"/>
    <x v="22"/>
    <x v="133"/>
    <x v="44"/>
  </r>
  <r>
    <n v="796"/>
    <x v="35"/>
    <n v="1"/>
    <x v="0"/>
    <x v="1"/>
    <x v="14"/>
    <x v="2"/>
    <x v="0"/>
    <s v="Saturday"/>
    <x v="2"/>
    <x v="1"/>
    <n v="0.2727"/>
    <n v="1"/>
    <x v="0"/>
    <x v="2"/>
    <x v="54"/>
    <x v="97"/>
  </r>
  <r>
    <n v="797"/>
    <x v="35"/>
    <n v="1"/>
    <x v="0"/>
    <x v="1"/>
    <x v="15"/>
    <x v="2"/>
    <x v="0"/>
    <s v="Saturday"/>
    <x v="2"/>
    <x v="1"/>
    <n v="0.2727"/>
    <n v="1"/>
    <x v="0"/>
    <x v="16"/>
    <x v="47"/>
    <x v="122"/>
  </r>
  <r>
    <n v="798"/>
    <x v="35"/>
    <n v="1"/>
    <x v="0"/>
    <x v="1"/>
    <x v="16"/>
    <x v="2"/>
    <x v="0"/>
    <s v="Saturday"/>
    <x v="2"/>
    <x v="1"/>
    <n v="0.2273"/>
    <n v="1"/>
    <x v="7"/>
    <x v="1"/>
    <x v="36"/>
    <x v="68"/>
  </r>
  <r>
    <n v="799"/>
    <x v="35"/>
    <n v="1"/>
    <x v="0"/>
    <x v="1"/>
    <x v="17"/>
    <x v="2"/>
    <x v="0"/>
    <s v="Saturday"/>
    <x v="1"/>
    <x v="0"/>
    <n v="0.21210000000000001"/>
    <n v="1"/>
    <x v="3"/>
    <x v="24"/>
    <x v="27"/>
    <x v="53"/>
  </r>
  <r>
    <n v="800"/>
    <x v="35"/>
    <n v="1"/>
    <x v="0"/>
    <x v="1"/>
    <x v="18"/>
    <x v="3"/>
    <x v="0"/>
    <s v="Saturday"/>
    <x v="1"/>
    <x v="17"/>
    <n v="0.2424"/>
    <n v="0.93"/>
    <x v="10"/>
    <x v="4"/>
    <x v="38"/>
    <x v="56"/>
  </r>
  <r>
    <n v="801"/>
    <x v="35"/>
    <n v="1"/>
    <x v="0"/>
    <x v="1"/>
    <x v="19"/>
    <x v="3"/>
    <x v="0"/>
    <s v="Saturday"/>
    <x v="1"/>
    <x v="17"/>
    <n v="0.2424"/>
    <n v="0.93"/>
    <x v="10"/>
    <x v="15"/>
    <x v="78"/>
    <x v="11"/>
  </r>
  <r>
    <n v="802"/>
    <x v="35"/>
    <n v="1"/>
    <x v="0"/>
    <x v="1"/>
    <x v="20"/>
    <x v="3"/>
    <x v="0"/>
    <s v="Saturday"/>
    <x v="0"/>
    <x v="11"/>
    <n v="0.28789999999999999"/>
    <n v="0.87"/>
    <x v="2"/>
    <x v="2"/>
    <x v="27"/>
    <x v="83"/>
  </r>
  <r>
    <n v="803"/>
    <x v="35"/>
    <n v="1"/>
    <x v="0"/>
    <x v="1"/>
    <x v="21"/>
    <x v="3"/>
    <x v="0"/>
    <s v="Saturday"/>
    <x v="0"/>
    <x v="12"/>
    <n v="0.2576"/>
    <n v="1"/>
    <x v="5"/>
    <x v="0"/>
    <x v="42"/>
    <x v="10"/>
  </r>
  <r>
    <n v="804"/>
    <x v="35"/>
    <n v="1"/>
    <x v="0"/>
    <x v="1"/>
    <x v="22"/>
    <x v="3"/>
    <x v="0"/>
    <s v="Saturday"/>
    <x v="0"/>
    <x v="12"/>
    <n v="0.2727"/>
    <n v="0.93"/>
    <x v="7"/>
    <x v="4"/>
    <x v="30"/>
    <x v="79"/>
  </r>
  <r>
    <n v="805"/>
    <x v="35"/>
    <n v="1"/>
    <x v="0"/>
    <x v="1"/>
    <x v="23"/>
    <x v="4"/>
    <x v="0"/>
    <s v="Saturday"/>
    <x v="0"/>
    <x v="12"/>
    <n v="0.2576"/>
    <n v="0.93"/>
    <x v="6"/>
    <x v="18"/>
    <x v="15"/>
    <x v="29"/>
  </r>
  <r>
    <n v="806"/>
    <x v="36"/>
    <n v="1"/>
    <x v="0"/>
    <x v="1"/>
    <x v="0"/>
    <x v="0"/>
    <x v="0"/>
    <s v="Sunday"/>
    <x v="0"/>
    <x v="12"/>
    <n v="0.2576"/>
    <n v="0.7"/>
    <x v="5"/>
    <x v="4"/>
    <x v="53"/>
    <x v="21"/>
  </r>
  <r>
    <n v="807"/>
    <x v="36"/>
    <n v="1"/>
    <x v="0"/>
    <x v="1"/>
    <x v="1"/>
    <x v="0"/>
    <x v="0"/>
    <s v="Sunday"/>
    <x v="0"/>
    <x v="12"/>
    <n v="0.2273"/>
    <n v="0.65"/>
    <x v="12"/>
    <x v="17"/>
    <x v="71"/>
    <x v="40"/>
  </r>
  <r>
    <n v="808"/>
    <x v="36"/>
    <n v="1"/>
    <x v="0"/>
    <x v="1"/>
    <x v="2"/>
    <x v="0"/>
    <x v="0"/>
    <s v="Sunday"/>
    <x v="0"/>
    <x v="12"/>
    <n v="0.2273"/>
    <n v="0.6"/>
    <x v="9"/>
    <x v="3"/>
    <x v="32"/>
    <x v="25"/>
  </r>
  <r>
    <n v="809"/>
    <x v="36"/>
    <n v="1"/>
    <x v="0"/>
    <x v="1"/>
    <x v="3"/>
    <x v="0"/>
    <x v="0"/>
    <s v="Sunday"/>
    <x v="0"/>
    <x v="12"/>
    <n v="0.28789999999999999"/>
    <n v="0.6"/>
    <x v="1"/>
    <x v="0"/>
    <x v="3"/>
    <x v="3"/>
  </r>
  <r>
    <n v="810"/>
    <x v="36"/>
    <n v="1"/>
    <x v="0"/>
    <x v="1"/>
    <x v="4"/>
    <x v="0"/>
    <x v="0"/>
    <s v="Sunday"/>
    <x v="0"/>
    <x v="12"/>
    <n v="0.2273"/>
    <n v="0.6"/>
    <x v="11"/>
    <x v="3"/>
    <x v="6"/>
    <x v="5"/>
  </r>
  <r>
    <n v="811"/>
    <x v="36"/>
    <n v="1"/>
    <x v="0"/>
    <x v="1"/>
    <x v="5"/>
    <x v="0"/>
    <x v="0"/>
    <s v="Sunday"/>
    <x v="0"/>
    <x v="12"/>
    <n v="0.2576"/>
    <n v="0.6"/>
    <x v="6"/>
    <x v="3"/>
    <x v="4"/>
    <x v="4"/>
  </r>
  <r>
    <n v="812"/>
    <x v="36"/>
    <n v="1"/>
    <x v="0"/>
    <x v="1"/>
    <x v="6"/>
    <x v="1"/>
    <x v="0"/>
    <s v="Sunday"/>
    <x v="0"/>
    <x v="12"/>
    <n v="0.2576"/>
    <n v="0.6"/>
    <x v="6"/>
    <x v="3"/>
    <x v="4"/>
    <x v="4"/>
  </r>
  <r>
    <n v="813"/>
    <x v="36"/>
    <n v="1"/>
    <x v="0"/>
    <x v="1"/>
    <x v="7"/>
    <x v="1"/>
    <x v="0"/>
    <s v="Sunday"/>
    <x v="0"/>
    <x v="0"/>
    <n v="0.2424"/>
    <n v="0.65"/>
    <x v="8"/>
    <x v="3"/>
    <x v="21"/>
    <x v="7"/>
  </r>
  <r>
    <n v="814"/>
    <x v="36"/>
    <n v="1"/>
    <x v="0"/>
    <x v="1"/>
    <x v="8"/>
    <x v="1"/>
    <x v="0"/>
    <s v="Sunday"/>
    <x v="0"/>
    <x v="0"/>
    <n v="0.2576"/>
    <n v="0.65"/>
    <x v="14"/>
    <x v="4"/>
    <x v="144"/>
    <x v="84"/>
  </r>
  <r>
    <n v="815"/>
    <x v="36"/>
    <n v="1"/>
    <x v="0"/>
    <x v="1"/>
    <x v="9"/>
    <x v="1"/>
    <x v="0"/>
    <s v="Sunday"/>
    <x v="0"/>
    <x v="17"/>
    <n v="0.28789999999999999"/>
    <n v="0.56000000000000005"/>
    <x v="14"/>
    <x v="18"/>
    <x v="101"/>
    <x v="79"/>
  </r>
  <r>
    <n v="816"/>
    <x v="36"/>
    <n v="1"/>
    <x v="0"/>
    <x v="1"/>
    <x v="10"/>
    <x v="1"/>
    <x v="0"/>
    <s v="Sunday"/>
    <x v="0"/>
    <x v="11"/>
    <n v="0.28789999999999999"/>
    <n v="0.52"/>
    <x v="2"/>
    <x v="13"/>
    <x v="64"/>
    <x v="70"/>
  </r>
  <r>
    <n v="817"/>
    <x v="36"/>
    <n v="1"/>
    <x v="0"/>
    <x v="1"/>
    <x v="11"/>
    <x v="1"/>
    <x v="0"/>
    <s v="Sunday"/>
    <x v="0"/>
    <x v="3"/>
    <n v="0.30299999999999999"/>
    <n v="0.49"/>
    <x v="2"/>
    <x v="32"/>
    <x v="121"/>
    <x v="126"/>
  </r>
  <r>
    <n v="818"/>
    <x v="36"/>
    <n v="1"/>
    <x v="0"/>
    <x v="1"/>
    <x v="12"/>
    <x v="2"/>
    <x v="0"/>
    <s v="Sunday"/>
    <x v="0"/>
    <x v="10"/>
    <n v="0.33329999999999999"/>
    <n v="0.46"/>
    <x v="0"/>
    <x v="33"/>
    <x v="167"/>
    <x v="177"/>
  </r>
  <r>
    <n v="819"/>
    <x v="36"/>
    <n v="1"/>
    <x v="0"/>
    <x v="1"/>
    <x v="13"/>
    <x v="2"/>
    <x v="0"/>
    <s v="Sunday"/>
    <x v="0"/>
    <x v="10"/>
    <n v="0.36359999999999998"/>
    <n v="0.46"/>
    <x v="0"/>
    <x v="9"/>
    <x v="113"/>
    <x v="58"/>
  </r>
  <r>
    <n v="820"/>
    <x v="36"/>
    <n v="1"/>
    <x v="0"/>
    <x v="1"/>
    <x v="14"/>
    <x v="2"/>
    <x v="0"/>
    <s v="Sunday"/>
    <x v="0"/>
    <x v="10"/>
    <n v="0.34849999999999998"/>
    <n v="0.46"/>
    <x v="1"/>
    <x v="9"/>
    <x v="156"/>
    <x v="143"/>
  </r>
  <r>
    <n v="821"/>
    <x v="36"/>
    <n v="1"/>
    <x v="0"/>
    <x v="1"/>
    <x v="15"/>
    <x v="2"/>
    <x v="0"/>
    <s v="Sunday"/>
    <x v="0"/>
    <x v="10"/>
    <n v="0.34849999999999998"/>
    <n v="0.46"/>
    <x v="1"/>
    <x v="34"/>
    <x v="110"/>
    <x v="58"/>
  </r>
  <r>
    <n v="822"/>
    <x v="36"/>
    <n v="1"/>
    <x v="0"/>
    <x v="1"/>
    <x v="16"/>
    <x v="2"/>
    <x v="0"/>
    <s v="Sunday"/>
    <x v="0"/>
    <x v="10"/>
    <n v="0.34849999999999998"/>
    <n v="0.49"/>
    <x v="14"/>
    <x v="35"/>
    <x v="168"/>
    <x v="45"/>
  </r>
  <r>
    <n v="823"/>
    <x v="36"/>
    <n v="1"/>
    <x v="0"/>
    <x v="1"/>
    <x v="17"/>
    <x v="2"/>
    <x v="0"/>
    <s v="Sunday"/>
    <x v="0"/>
    <x v="10"/>
    <n v="0.36359999999999998"/>
    <n v="0.46"/>
    <x v="0"/>
    <x v="31"/>
    <x v="106"/>
    <x v="178"/>
  </r>
  <r>
    <n v="824"/>
    <x v="36"/>
    <n v="1"/>
    <x v="0"/>
    <x v="1"/>
    <x v="18"/>
    <x v="3"/>
    <x v="0"/>
    <s v="Sunday"/>
    <x v="0"/>
    <x v="11"/>
    <n v="0.30299999999999999"/>
    <n v="0.56000000000000005"/>
    <x v="8"/>
    <x v="23"/>
    <x v="65"/>
    <x v="53"/>
  </r>
  <r>
    <n v="825"/>
    <x v="36"/>
    <n v="1"/>
    <x v="0"/>
    <x v="1"/>
    <x v="19"/>
    <x v="3"/>
    <x v="0"/>
    <s v="Sunday"/>
    <x v="0"/>
    <x v="17"/>
    <n v="0.28789999999999999"/>
    <n v="0.61"/>
    <x v="7"/>
    <x v="5"/>
    <x v="32"/>
    <x v="137"/>
  </r>
  <r>
    <n v="826"/>
    <x v="36"/>
    <n v="1"/>
    <x v="0"/>
    <x v="1"/>
    <x v="20"/>
    <x v="3"/>
    <x v="0"/>
    <s v="Sunday"/>
    <x v="0"/>
    <x v="17"/>
    <n v="0.28789999999999999"/>
    <n v="0.61"/>
    <x v="14"/>
    <x v="2"/>
    <x v="144"/>
    <x v="132"/>
  </r>
  <r>
    <n v="827"/>
    <x v="36"/>
    <n v="1"/>
    <x v="0"/>
    <x v="1"/>
    <x v="21"/>
    <x v="3"/>
    <x v="0"/>
    <s v="Sunday"/>
    <x v="0"/>
    <x v="12"/>
    <n v="0.30299999999999999"/>
    <n v="0.6"/>
    <x v="0"/>
    <x v="2"/>
    <x v="97"/>
    <x v="110"/>
  </r>
  <r>
    <n v="828"/>
    <x v="36"/>
    <n v="1"/>
    <x v="0"/>
    <x v="1"/>
    <x v="22"/>
    <x v="3"/>
    <x v="0"/>
    <s v="Sunday"/>
    <x v="0"/>
    <x v="12"/>
    <n v="0.30299999999999999"/>
    <n v="0.6"/>
    <x v="0"/>
    <x v="2"/>
    <x v="77"/>
    <x v="69"/>
  </r>
  <r>
    <n v="829"/>
    <x v="36"/>
    <n v="1"/>
    <x v="0"/>
    <x v="1"/>
    <x v="23"/>
    <x v="4"/>
    <x v="0"/>
    <s v="Sunday"/>
    <x v="0"/>
    <x v="0"/>
    <n v="0.28789999999999999"/>
    <n v="0.65"/>
    <x v="0"/>
    <x v="17"/>
    <x v="16"/>
    <x v="33"/>
  </r>
  <r>
    <n v="830"/>
    <x v="37"/>
    <n v="1"/>
    <x v="0"/>
    <x v="1"/>
    <x v="0"/>
    <x v="0"/>
    <x v="0"/>
    <s v="Monday"/>
    <x v="0"/>
    <x v="0"/>
    <n v="0.28789999999999999"/>
    <n v="0.65"/>
    <x v="0"/>
    <x v="5"/>
    <x v="88"/>
    <x v="93"/>
  </r>
  <r>
    <n v="831"/>
    <x v="37"/>
    <n v="1"/>
    <x v="0"/>
    <x v="1"/>
    <x v="1"/>
    <x v="0"/>
    <x v="0"/>
    <s v="Monday"/>
    <x v="0"/>
    <x v="1"/>
    <n v="0.2727"/>
    <n v="0.75"/>
    <x v="0"/>
    <x v="5"/>
    <x v="22"/>
    <x v="36"/>
  </r>
  <r>
    <n v="832"/>
    <x v="37"/>
    <n v="1"/>
    <x v="0"/>
    <x v="1"/>
    <x v="2"/>
    <x v="0"/>
    <x v="0"/>
    <s v="Monday"/>
    <x v="0"/>
    <x v="2"/>
    <n v="0.2576"/>
    <n v="0.8"/>
    <x v="0"/>
    <x v="3"/>
    <x v="35"/>
    <x v="6"/>
  </r>
  <r>
    <n v="833"/>
    <x v="37"/>
    <n v="1"/>
    <x v="0"/>
    <x v="1"/>
    <x v="3"/>
    <x v="0"/>
    <x v="0"/>
    <s v="Monday"/>
    <x v="0"/>
    <x v="2"/>
    <n v="0.2576"/>
    <n v="0.86"/>
    <x v="0"/>
    <x v="3"/>
    <x v="4"/>
    <x v="4"/>
  </r>
  <r>
    <n v="834"/>
    <x v="37"/>
    <n v="1"/>
    <x v="0"/>
    <x v="1"/>
    <x v="4"/>
    <x v="0"/>
    <x v="0"/>
    <s v="Monday"/>
    <x v="0"/>
    <x v="2"/>
    <n v="0.2576"/>
    <n v="0.86"/>
    <x v="0"/>
    <x v="5"/>
    <x v="4"/>
    <x v="5"/>
  </r>
  <r>
    <n v="835"/>
    <x v="37"/>
    <n v="1"/>
    <x v="0"/>
    <x v="1"/>
    <x v="5"/>
    <x v="0"/>
    <x v="0"/>
    <s v="Monday"/>
    <x v="0"/>
    <x v="2"/>
    <n v="0.2576"/>
    <n v="0.86"/>
    <x v="0"/>
    <x v="5"/>
    <x v="33"/>
    <x v="98"/>
  </r>
  <r>
    <n v="836"/>
    <x v="37"/>
    <n v="1"/>
    <x v="0"/>
    <x v="1"/>
    <x v="6"/>
    <x v="1"/>
    <x v="0"/>
    <s v="Monday"/>
    <x v="0"/>
    <x v="15"/>
    <n v="0.2424"/>
    <n v="0.93"/>
    <x v="0"/>
    <x v="5"/>
    <x v="31"/>
    <x v="33"/>
  </r>
  <r>
    <n v="837"/>
    <x v="37"/>
    <n v="1"/>
    <x v="0"/>
    <x v="1"/>
    <x v="7"/>
    <x v="1"/>
    <x v="0"/>
    <s v="Monday"/>
    <x v="0"/>
    <x v="15"/>
    <n v="0.2424"/>
    <n v="0.86"/>
    <x v="0"/>
    <x v="15"/>
    <x v="121"/>
    <x v="76"/>
  </r>
  <r>
    <n v="838"/>
    <x v="37"/>
    <n v="1"/>
    <x v="0"/>
    <x v="1"/>
    <x v="8"/>
    <x v="1"/>
    <x v="0"/>
    <s v="Monday"/>
    <x v="1"/>
    <x v="13"/>
    <n v="0.2273"/>
    <n v="1"/>
    <x v="0"/>
    <x v="18"/>
    <x v="169"/>
    <x v="179"/>
  </r>
  <r>
    <n v="839"/>
    <x v="37"/>
    <n v="1"/>
    <x v="0"/>
    <x v="1"/>
    <x v="9"/>
    <x v="1"/>
    <x v="0"/>
    <s v="Monday"/>
    <x v="0"/>
    <x v="1"/>
    <n v="0.2727"/>
    <n v="0.8"/>
    <x v="0"/>
    <x v="0"/>
    <x v="168"/>
    <x v="130"/>
  </r>
  <r>
    <n v="840"/>
    <x v="37"/>
    <n v="1"/>
    <x v="0"/>
    <x v="1"/>
    <x v="10"/>
    <x v="1"/>
    <x v="0"/>
    <s v="Monday"/>
    <x v="0"/>
    <x v="0"/>
    <n v="0.2576"/>
    <n v="0.75"/>
    <x v="14"/>
    <x v="15"/>
    <x v="47"/>
    <x v="97"/>
  </r>
  <r>
    <n v="841"/>
    <x v="37"/>
    <n v="1"/>
    <x v="0"/>
    <x v="1"/>
    <x v="11"/>
    <x v="1"/>
    <x v="0"/>
    <s v="Monday"/>
    <x v="0"/>
    <x v="11"/>
    <n v="0.31819999999999998"/>
    <n v="0.65"/>
    <x v="1"/>
    <x v="16"/>
    <x v="49"/>
    <x v="105"/>
  </r>
  <r>
    <n v="842"/>
    <x v="37"/>
    <n v="1"/>
    <x v="0"/>
    <x v="1"/>
    <x v="12"/>
    <x v="2"/>
    <x v="0"/>
    <s v="Monday"/>
    <x v="1"/>
    <x v="3"/>
    <n v="0.34849999999999998"/>
    <n v="0.62"/>
    <x v="0"/>
    <x v="18"/>
    <x v="79"/>
    <x v="180"/>
  </r>
  <r>
    <n v="843"/>
    <x v="37"/>
    <n v="1"/>
    <x v="0"/>
    <x v="1"/>
    <x v="13"/>
    <x v="2"/>
    <x v="0"/>
    <s v="Monday"/>
    <x v="1"/>
    <x v="5"/>
    <n v="0.36359999999999998"/>
    <n v="0.56999999999999995"/>
    <x v="1"/>
    <x v="22"/>
    <x v="25"/>
    <x v="37"/>
  </r>
  <r>
    <n v="844"/>
    <x v="37"/>
    <n v="1"/>
    <x v="0"/>
    <x v="1"/>
    <x v="14"/>
    <x v="2"/>
    <x v="0"/>
    <s v="Monday"/>
    <x v="1"/>
    <x v="5"/>
    <n v="0.36359999999999998"/>
    <n v="0.56999999999999995"/>
    <x v="1"/>
    <x v="1"/>
    <x v="15"/>
    <x v="122"/>
  </r>
  <r>
    <n v="845"/>
    <x v="37"/>
    <n v="1"/>
    <x v="0"/>
    <x v="1"/>
    <x v="15"/>
    <x v="2"/>
    <x v="0"/>
    <s v="Monday"/>
    <x v="1"/>
    <x v="4"/>
    <n v="0.39389999999999997"/>
    <n v="0.54"/>
    <x v="1"/>
    <x v="17"/>
    <x v="24"/>
    <x v="89"/>
  </r>
  <r>
    <n v="846"/>
    <x v="37"/>
    <n v="1"/>
    <x v="0"/>
    <x v="1"/>
    <x v="16"/>
    <x v="2"/>
    <x v="0"/>
    <s v="Monday"/>
    <x v="1"/>
    <x v="5"/>
    <n v="0.34849999999999998"/>
    <n v="0.56999999999999995"/>
    <x v="7"/>
    <x v="19"/>
    <x v="52"/>
    <x v="181"/>
  </r>
  <r>
    <n v="847"/>
    <x v="37"/>
    <n v="1"/>
    <x v="0"/>
    <x v="1"/>
    <x v="17"/>
    <x v="2"/>
    <x v="0"/>
    <s v="Monday"/>
    <x v="1"/>
    <x v="3"/>
    <n v="0.31819999999999998"/>
    <n v="0.7"/>
    <x v="8"/>
    <x v="14"/>
    <x v="134"/>
    <x v="182"/>
  </r>
  <r>
    <n v="848"/>
    <x v="37"/>
    <n v="1"/>
    <x v="0"/>
    <x v="1"/>
    <x v="18"/>
    <x v="3"/>
    <x v="0"/>
    <s v="Monday"/>
    <x v="1"/>
    <x v="10"/>
    <n v="0.33329999999999999"/>
    <n v="0.66"/>
    <x v="7"/>
    <x v="2"/>
    <x v="162"/>
    <x v="172"/>
  </r>
  <r>
    <n v="849"/>
    <x v="37"/>
    <n v="1"/>
    <x v="0"/>
    <x v="1"/>
    <x v="19"/>
    <x v="3"/>
    <x v="0"/>
    <s v="Monday"/>
    <x v="1"/>
    <x v="3"/>
    <n v="0.34849999999999998"/>
    <n v="0.7"/>
    <x v="0"/>
    <x v="2"/>
    <x v="170"/>
    <x v="116"/>
  </r>
  <r>
    <n v="850"/>
    <x v="37"/>
    <n v="1"/>
    <x v="0"/>
    <x v="1"/>
    <x v="20"/>
    <x v="3"/>
    <x v="0"/>
    <s v="Monday"/>
    <x v="1"/>
    <x v="3"/>
    <n v="0.33329999999999999"/>
    <n v="0.7"/>
    <x v="14"/>
    <x v="15"/>
    <x v="70"/>
    <x v="39"/>
  </r>
  <r>
    <n v="851"/>
    <x v="37"/>
    <n v="1"/>
    <x v="0"/>
    <x v="1"/>
    <x v="21"/>
    <x v="3"/>
    <x v="0"/>
    <s v="Monday"/>
    <x v="0"/>
    <x v="3"/>
    <n v="0.34849999999999998"/>
    <n v="0.7"/>
    <x v="0"/>
    <x v="0"/>
    <x v="102"/>
    <x v="53"/>
  </r>
  <r>
    <n v="852"/>
    <x v="37"/>
    <n v="1"/>
    <x v="0"/>
    <x v="1"/>
    <x v="22"/>
    <x v="3"/>
    <x v="0"/>
    <s v="Monday"/>
    <x v="0"/>
    <x v="17"/>
    <n v="0.30299999999999999"/>
    <n v="0.81"/>
    <x v="1"/>
    <x v="0"/>
    <x v="60"/>
    <x v="18"/>
  </r>
  <r>
    <n v="853"/>
    <x v="37"/>
    <n v="1"/>
    <x v="0"/>
    <x v="1"/>
    <x v="23"/>
    <x v="4"/>
    <x v="0"/>
    <s v="Monday"/>
    <x v="1"/>
    <x v="11"/>
    <n v="0.33329999999999999"/>
    <n v="0.81"/>
    <x v="0"/>
    <x v="15"/>
    <x v="23"/>
    <x v="94"/>
  </r>
  <r>
    <n v="854"/>
    <x v="38"/>
    <n v="1"/>
    <x v="0"/>
    <x v="1"/>
    <x v="0"/>
    <x v="0"/>
    <x v="0"/>
    <s v="Tuesday"/>
    <x v="1"/>
    <x v="17"/>
    <n v="0.31819999999999998"/>
    <n v="0.87"/>
    <x v="0"/>
    <x v="17"/>
    <x v="8"/>
    <x v="98"/>
  </r>
  <r>
    <n v="855"/>
    <x v="38"/>
    <n v="1"/>
    <x v="0"/>
    <x v="1"/>
    <x v="1"/>
    <x v="0"/>
    <x v="0"/>
    <s v="Tuesday"/>
    <x v="1"/>
    <x v="17"/>
    <n v="0.31819999999999998"/>
    <n v="0.87"/>
    <x v="0"/>
    <x v="3"/>
    <x v="22"/>
    <x v="48"/>
  </r>
  <r>
    <n v="856"/>
    <x v="38"/>
    <n v="1"/>
    <x v="0"/>
    <x v="1"/>
    <x v="2"/>
    <x v="0"/>
    <x v="0"/>
    <s v="Tuesday"/>
    <x v="1"/>
    <x v="12"/>
    <n v="0.2727"/>
    <n v="0.93"/>
    <x v="14"/>
    <x v="5"/>
    <x v="4"/>
    <x v="5"/>
  </r>
  <r>
    <n v="857"/>
    <x v="38"/>
    <n v="1"/>
    <x v="0"/>
    <x v="1"/>
    <x v="3"/>
    <x v="0"/>
    <x v="0"/>
    <s v="Tuesday"/>
    <x v="2"/>
    <x v="17"/>
    <n v="0.2727"/>
    <n v="0.93"/>
    <x v="8"/>
    <x v="3"/>
    <x v="4"/>
    <x v="4"/>
  </r>
  <r>
    <n v="858"/>
    <x v="38"/>
    <n v="1"/>
    <x v="0"/>
    <x v="1"/>
    <x v="4"/>
    <x v="0"/>
    <x v="0"/>
    <s v="Tuesday"/>
    <x v="0"/>
    <x v="12"/>
    <n v="0.2576"/>
    <n v="0.93"/>
    <x v="8"/>
    <x v="3"/>
    <x v="35"/>
    <x v="6"/>
  </r>
  <r>
    <n v="859"/>
    <x v="38"/>
    <n v="1"/>
    <x v="0"/>
    <x v="1"/>
    <x v="5"/>
    <x v="0"/>
    <x v="0"/>
    <s v="Tuesday"/>
    <x v="0"/>
    <x v="12"/>
    <n v="0.2273"/>
    <n v="0.81"/>
    <x v="9"/>
    <x v="3"/>
    <x v="6"/>
    <x v="5"/>
  </r>
  <r>
    <n v="860"/>
    <x v="38"/>
    <n v="1"/>
    <x v="0"/>
    <x v="1"/>
    <x v="6"/>
    <x v="1"/>
    <x v="0"/>
    <s v="Tuesday"/>
    <x v="0"/>
    <x v="12"/>
    <n v="0.2273"/>
    <n v="0.7"/>
    <x v="9"/>
    <x v="3"/>
    <x v="87"/>
    <x v="21"/>
  </r>
  <r>
    <n v="861"/>
    <x v="38"/>
    <n v="1"/>
    <x v="0"/>
    <x v="1"/>
    <x v="7"/>
    <x v="1"/>
    <x v="0"/>
    <s v="Tuesday"/>
    <x v="0"/>
    <x v="0"/>
    <n v="0.19700000000000001"/>
    <n v="0.65"/>
    <x v="12"/>
    <x v="0"/>
    <x v="106"/>
    <x v="50"/>
  </r>
  <r>
    <n v="862"/>
    <x v="38"/>
    <n v="1"/>
    <x v="0"/>
    <x v="1"/>
    <x v="8"/>
    <x v="1"/>
    <x v="0"/>
    <s v="Tuesday"/>
    <x v="0"/>
    <x v="0"/>
    <n v="0.19700000000000001"/>
    <n v="0.56000000000000005"/>
    <x v="15"/>
    <x v="18"/>
    <x v="171"/>
    <x v="183"/>
  </r>
  <r>
    <n v="863"/>
    <x v="38"/>
    <n v="1"/>
    <x v="0"/>
    <x v="1"/>
    <x v="9"/>
    <x v="1"/>
    <x v="0"/>
    <s v="Tuesday"/>
    <x v="0"/>
    <x v="0"/>
    <n v="0.19700000000000001"/>
    <n v="0.52"/>
    <x v="15"/>
    <x v="18"/>
    <x v="172"/>
    <x v="169"/>
  </r>
  <r>
    <n v="864"/>
    <x v="38"/>
    <n v="1"/>
    <x v="0"/>
    <x v="1"/>
    <x v="10"/>
    <x v="1"/>
    <x v="0"/>
    <s v="Tuesday"/>
    <x v="0"/>
    <x v="1"/>
    <n v="0.18179999999999999"/>
    <n v="0.47"/>
    <x v="16"/>
    <x v="17"/>
    <x v="100"/>
    <x v="61"/>
  </r>
  <r>
    <n v="865"/>
    <x v="38"/>
    <n v="1"/>
    <x v="0"/>
    <x v="1"/>
    <x v="11"/>
    <x v="1"/>
    <x v="0"/>
    <s v="Tuesday"/>
    <x v="0"/>
    <x v="1"/>
    <n v="0.18179999999999999"/>
    <n v="0.47"/>
    <x v="17"/>
    <x v="5"/>
    <x v="47"/>
    <x v="89"/>
  </r>
  <r>
    <n v="866"/>
    <x v="38"/>
    <n v="1"/>
    <x v="0"/>
    <x v="1"/>
    <x v="12"/>
    <x v="2"/>
    <x v="0"/>
    <s v="Tuesday"/>
    <x v="0"/>
    <x v="0"/>
    <n v="0.19700000000000001"/>
    <n v="0.38"/>
    <x v="15"/>
    <x v="4"/>
    <x v="36"/>
    <x v="32"/>
  </r>
  <r>
    <n v="867"/>
    <x v="38"/>
    <n v="1"/>
    <x v="0"/>
    <x v="1"/>
    <x v="13"/>
    <x v="2"/>
    <x v="0"/>
    <s v="Tuesday"/>
    <x v="1"/>
    <x v="0"/>
    <n v="0.19700000000000001"/>
    <n v="0.32"/>
    <x v="10"/>
    <x v="4"/>
    <x v="41"/>
    <x v="89"/>
  </r>
  <r>
    <n v="868"/>
    <x v="38"/>
    <n v="1"/>
    <x v="0"/>
    <x v="1"/>
    <x v="14"/>
    <x v="2"/>
    <x v="0"/>
    <s v="Tuesday"/>
    <x v="0"/>
    <x v="1"/>
    <n v="0.19700000000000001"/>
    <n v="0.37"/>
    <x v="12"/>
    <x v="0"/>
    <x v="124"/>
    <x v="37"/>
  </r>
  <r>
    <n v="869"/>
    <x v="38"/>
    <n v="1"/>
    <x v="0"/>
    <x v="1"/>
    <x v="15"/>
    <x v="2"/>
    <x v="0"/>
    <s v="Tuesday"/>
    <x v="0"/>
    <x v="1"/>
    <n v="0.19700000000000001"/>
    <n v="0.35"/>
    <x v="13"/>
    <x v="15"/>
    <x v="108"/>
    <x v="41"/>
  </r>
  <r>
    <n v="870"/>
    <x v="38"/>
    <n v="1"/>
    <x v="0"/>
    <x v="1"/>
    <x v="16"/>
    <x v="2"/>
    <x v="0"/>
    <s v="Tuesday"/>
    <x v="0"/>
    <x v="1"/>
    <n v="0.18179999999999999"/>
    <n v="0.35"/>
    <x v="18"/>
    <x v="17"/>
    <x v="55"/>
    <x v="56"/>
  </r>
  <r>
    <n v="871"/>
    <x v="38"/>
    <n v="1"/>
    <x v="0"/>
    <x v="1"/>
    <x v="17"/>
    <x v="2"/>
    <x v="0"/>
    <s v="Tuesday"/>
    <x v="0"/>
    <x v="1"/>
    <n v="0.18179999999999999"/>
    <n v="0.32"/>
    <x v="19"/>
    <x v="17"/>
    <x v="157"/>
    <x v="170"/>
  </r>
  <r>
    <n v="872"/>
    <x v="38"/>
    <n v="1"/>
    <x v="0"/>
    <x v="1"/>
    <x v="18"/>
    <x v="3"/>
    <x v="0"/>
    <s v="Tuesday"/>
    <x v="0"/>
    <x v="2"/>
    <n v="0.18179999999999999"/>
    <n v="0.32"/>
    <x v="13"/>
    <x v="5"/>
    <x v="137"/>
    <x v="148"/>
  </r>
  <r>
    <n v="873"/>
    <x v="38"/>
    <n v="1"/>
    <x v="0"/>
    <x v="1"/>
    <x v="19"/>
    <x v="3"/>
    <x v="0"/>
    <s v="Tuesday"/>
    <x v="0"/>
    <x v="13"/>
    <n v="0.1212"/>
    <n v="0.4"/>
    <x v="17"/>
    <x v="5"/>
    <x v="129"/>
    <x v="129"/>
  </r>
  <r>
    <n v="874"/>
    <x v="38"/>
    <n v="1"/>
    <x v="0"/>
    <x v="1"/>
    <x v="20"/>
    <x v="3"/>
    <x v="0"/>
    <s v="Tuesday"/>
    <x v="0"/>
    <x v="13"/>
    <n v="0.13639999999999999"/>
    <n v="0.4"/>
    <x v="9"/>
    <x v="0"/>
    <x v="42"/>
    <x v="10"/>
  </r>
  <r>
    <n v="875"/>
    <x v="38"/>
    <n v="1"/>
    <x v="0"/>
    <x v="1"/>
    <x v="21"/>
    <x v="3"/>
    <x v="0"/>
    <s v="Tuesday"/>
    <x v="0"/>
    <x v="14"/>
    <n v="0.1061"/>
    <n v="0.33"/>
    <x v="17"/>
    <x v="1"/>
    <x v="24"/>
    <x v="60"/>
  </r>
  <r>
    <n v="876"/>
    <x v="38"/>
    <n v="1"/>
    <x v="0"/>
    <x v="1"/>
    <x v="22"/>
    <x v="3"/>
    <x v="0"/>
    <s v="Tuesday"/>
    <x v="0"/>
    <x v="16"/>
    <n v="0.1061"/>
    <n v="0.33"/>
    <x v="11"/>
    <x v="3"/>
    <x v="31"/>
    <x v="115"/>
  </r>
  <r>
    <n v="877"/>
    <x v="38"/>
    <n v="1"/>
    <x v="0"/>
    <x v="1"/>
    <x v="23"/>
    <x v="4"/>
    <x v="0"/>
    <s v="Tuesday"/>
    <x v="0"/>
    <x v="16"/>
    <n v="0.1061"/>
    <n v="0.33"/>
    <x v="9"/>
    <x v="0"/>
    <x v="33"/>
    <x v="47"/>
  </r>
  <r>
    <n v="878"/>
    <x v="39"/>
    <n v="1"/>
    <x v="0"/>
    <x v="1"/>
    <x v="0"/>
    <x v="0"/>
    <x v="0"/>
    <s v="Wednesday"/>
    <x v="0"/>
    <x v="18"/>
    <n v="7.5800000000000006E-2"/>
    <n v="0.36"/>
    <x v="11"/>
    <x v="3"/>
    <x v="19"/>
    <x v="22"/>
  </r>
  <r>
    <n v="879"/>
    <x v="39"/>
    <n v="1"/>
    <x v="0"/>
    <x v="1"/>
    <x v="1"/>
    <x v="0"/>
    <x v="0"/>
    <s v="Wednesday"/>
    <x v="0"/>
    <x v="18"/>
    <n v="0.1061"/>
    <n v="0.36"/>
    <x v="6"/>
    <x v="3"/>
    <x v="7"/>
    <x v="85"/>
  </r>
  <r>
    <n v="880"/>
    <x v="39"/>
    <n v="1"/>
    <x v="0"/>
    <x v="1"/>
    <x v="2"/>
    <x v="0"/>
    <x v="0"/>
    <s v="Wednesday"/>
    <x v="0"/>
    <x v="19"/>
    <n v="7.5800000000000006E-2"/>
    <n v="0.38"/>
    <x v="3"/>
    <x v="5"/>
    <x v="6"/>
    <x v="6"/>
  </r>
  <r>
    <n v="881"/>
    <x v="39"/>
    <n v="1"/>
    <x v="0"/>
    <x v="1"/>
    <x v="3"/>
    <x v="0"/>
    <x v="0"/>
    <s v="Wednesday"/>
    <x v="0"/>
    <x v="20"/>
    <n v="7.5800000000000006E-2"/>
    <n v="0.45"/>
    <x v="7"/>
    <x v="3"/>
    <x v="6"/>
    <x v="5"/>
  </r>
  <r>
    <n v="882"/>
    <x v="39"/>
    <n v="1"/>
    <x v="0"/>
    <x v="1"/>
    <x v="5"/>
    <x v="0"/>
    <x v="0"/>
    <s v="Wednesday"/>
    <x v="0"/>
    <x v="20"/>
    <n v="0.1061"/>
    <n v="0.45"/>
    <x v="14"/>
    <x v="3"/>
    <x v="7"/>
    <x v="85"/>
  </r>
  <r>
    <n v="883"/>
    <x v="39"/>
    <n v="1"/>
    <x v="0"/>
    <x v="1"/>
    <x v="6"/>
    <x v="1"/>
    <x v="0"/>
    <s v="Wednesday"/>
    <x v="0"/>
    <x v="20"/>
    <n v="0.1515"/>
    <n v="0.45"/>
    <x v="0"/>
    <x v="3"/>
    <x v="30"/>
    <x v="74"/>
  </r>
  <r>
    <n v="884"/>
    <x v="39"/>
    <n v="1"/>
    <x v="0"/>
    <x v="1"/>
    <x v="7"/>
    <x v="1"/>
    <x v="0"/>
    <s v="Wednesday"/>
    <x v="0"/>
    <x v="20"/>
    <n v="0.1061"/>
    <n v="0.49"/>
    <x v="14"/>
    <x v="17"/>
    <x v="73"/>
    <x v="111"/>
  </r>
  <r>
    <n v="885"/>
    <x v="39"/>
    <n v="1"/>
    <x v="0"/>
    <x v="1"/>
    <x v="8"/>
    <x v="1"/>
    <x v="0"/>
    <s v="Wednesday"/>
    <x v="0"/>
    <x v="18"/>
    <n v="0.13639999999999999"/>
    <n v="0.42"/>
    <x v="0"/>
    <x v="5"/>
    <x v="173"/>
    <x v="184"/>
  </r>
  <r>
    <n v="886"/>
    <x v="39"/>
    <n v="1"/>
    <x v="0"/>
    <x v="1"/>
    <x v="9"/>
    <x v="1"/>
    <x v="0"/>
    <s v="Wednesday"/>
    <x v="0"/>
    <x v="16"/>
    <n v="0.13639999999999999"/>
    <n v="0.39"/>
    <x v="8"/>
    <x v="17"/>
    <x v="138"/>
    <x v="92"/>
  </r>
  <r>
    <n v="887"/>
    <x v="39"/>
    <n v="1"/>
    <x v="0"/>
    <x v="1"/>
    <x v="10"/>
    <x v="1"/>
    <x v="0"/>
    <s v="Wednesday"/>
    <x v="0"/>
    <x v="14"/>
    <n v="0.18179999999999999"/>
    <n v="0.36"/>
    <x v="0"/>
    <x v="1"/>
    <x v="82"/>
    <x v="29"/>
  </r>
  <r>
    <n v="888"/>
    <x v="39"/>
    <n v="1"/>
    <x v="0"/>
    <x v="1"/>
    <x v="11"/>
    <x v="1"/>
    <x v="0"/>
    <s v="Wednesday"/>
    <x v="1"/>
    <x v="14"/>
    <n v="0.1515"/>
    <n v="0.43"/>
    <x v="8"/>
    <x v="5"/>
    <x v="71"/>
    <x v="102"/>
  </r>
  <r>
    <n v="889"/>
    <x v="39"/>
    <n v="1"/>
    <x v="0"/>
    <x v="1"/>
    <x v="12"/>
    <x v="2"/>
    <x v="0"/>
    <s v="Wednesday"/>
    <x v="1"/>
    <x v="15"/>
    <n v="0.18179999999999999"/>
    <n v="0.4"/>
    <x v="6"/>
    <x v="17"/>
    <x v="77"/>
    <x v="42"/>
  </r>
  <r>
    <n v="890"/>
    <x v="39"/>
    <n v="1"/>
    <x v="0"/>
    <x v="1"/>
    <x v="13"/>
    <x v="2"/>
    <x v="0"/>
    <s v="Wednesday"/>
    <x v="0"/>
    <x v="15"/>
    <n v="0.16669999999999999"/>
    <n v="0.4"/>
    <x v="2"/>
    <x v="4"/>
    <x v="28"/>
    <x v="83"/>
  </r>
  <r>
    <n v="891"/>
    <x v="39"/>
    <n v="1"/>
    <x v="0"/>
    <x v="1"/>
    <x v="14"/>
    <x v="2"/>
    <x v="0"/>
    <s v="Wednesday"/>
    <x v="0"/>
    <x v="2"/>
    <n v="0.18179999999999999"/>
    <n v="0.34"/>
    <x v="4"/>
    <x v="4"/>
    <x v="90"/>
    <x v="154"/>
  </r>
  <r>
    <n v="892"/>
    <x v="39"/>
    <n v="1"/>
    <x v="0"/>
    <x v="1"/>
    <x v="15"/>
    <x v="2"/>
    <x v="0"/>
    <s v="Wednesday"/>
    <x v="1"/>
    <x v="2"/>
    <n v="0.18179999999999999"/>
    <n v="0.34"/>
    <x v="3"/>
    <x v="0"/>
    <x v="124"/>
    <x v="37"/>
  </r>
  <r>
    <n v="893"/>
    <x v="39"/>
    <n v="1"/>
    <x v="0"/>
    <x v="1"/>
    <x v="16"/>
    <x v="2"/>
    <x v="0"/>
    <s v="Wednesday"/>
    <x v="1"/>
    <x v="2"/>
    <n v="0.19700000000000001"/>
    <n v="0.37"/>
    <x v="2"/>
    <x v="18"/>
    <x v="109"/>
    <x v="67"/>
  </r>
  <r>
    <n v="894"/>
    <x v="39"/>
    <n v="1"/>
    <x v="0"/>
    <x v="1"/>
    <x v="17"/>
    <x v="2"/>
    <x v="0"/>
    <s v="Wednesday"/>
    <x v="1"/>
    <x v="2"/>
    <n v="0.19700000000000001"/>
    <n v="0.34"/>
    <x v="2"/>
    <x v="14"/>
    <x v="174"/>
    <x v="150"/>
  </r>
  <r>
    <n v="895"/>
    <x v="39"/>
    <n v="1"/>
    <x v="0"/>
    <x v="1"/>
    <x v="18"/>
    <x v="3"/>
    <x v="0"/>
    <s v="Wednesday"/>
    <x v="1"/>
    <x v="15"/>
    <n v="0.16669999999999999"/>
    <n v="0.47"/>
    <x v="4"/>
    <x v="4"/>
    <x v="175"/>
    <x v="185"/>
  </r>
  <r>
    <n v="896"/>
    <x v="39"/>
    <n v="1"/>
    <x v="0"/>
    <x v="1"/>
    <x v="19"/>
    <x v="3"/>
    <x v="0"/>
    <s v="Wednesday"/>
    <x v="2"/>
    <x v="14"/>
    <n v="0.1212"/>
    <n v="0.86"/>
    <x v="2"/>
    <x v="5"/>
    <x v="61"/>
    <x v="39"/>
  </r>
  <r>
    <n v="897"/>
    <x v="39"/>
    <n v="1"/>
    <x v="0"/>
    <x v="1"/>
    <x v="20"/>
    <x v="3"/>
    <x v="0"/>
    <s v="Wednesday"/>
    <x v="2"/>
    <x v="14"/>
    <n v="0.1515"/>
    <n v="0.86"/>
    <x v="8"/>
    <x v="3"/>
    <x v="151"/>
    <x v="11"/>
  </r>
  <r>
    <n v="898"/>
    <x v="39"/>
    <n v="1"/>
    <x v="0"/>
    <x v="1"/>
    <x v="21"/>
    <x v="3"/>
    <x v="0"/>
    <s v="Wednesday"/>
    <x v="1"/>
    <x v="14"/>
    <n v="0.1515"/>
    <n v="0.86"/>
    <x v="8"/>
    <x v="3"/>
    <x v="93"/>
    <x v="56"/>
  </r>
  <r>
    <n v="899"/>
    <x v="39"/>
    <n v="1"/>
    <x v="0"/>
    <x v="1"/>
    <x v="22"/>
    <x v="3"/>
    <x v="0"/>
    <s v="Wednesday"/>
    <x v="2"/>
    <x v="13"/>
    <n v="0.16669999999999999"/>
    <n v="0.8"/>
    <x v="8"/>
    <x v="17"/>
    <x v="76"/>
    <x v="66"/>
  </r>
  <r>
    <n v="900"/>
    <x v="39"/>
    <n v="1"/>
    <x v="0"/>
    <x v="1"/>
    <x v="23"/>
    <x v="4"/>
    <x v="0"/>
    <s v="Wednesday"/>
    <x v="2"/>
    <x v="13"/>
    <n v="0.1515"/>
    <n v="0.8"/>
    <x v="5"/>
    <x v="3"/>
    <x v="53"/>
    <x v="18"/>
  </r>
  <r>
    <n v="901"/>
    <x v="40"/>
    <n v="1"/>
    <x v="0"/>
    <x v="1"/>
    <x v="0"/>
    <x v="0"/>
    <x v="0"/>
    <s v="Thursday"/>
    <x v="2"/>
    <x v="14"/>
    <n v="0.13639999999999999"/>
    <n v="0.86"/>
    <x v="5"/>
    <x v="3"/>
    <x v="20"/>
    <x v="0"/>
  </r>
  <r>
    <n v="902"/>
    <x v="40"/>
    <n v="1"/>
    <x v="0"/>
    <x v="1"/>
    <x v="1"/>
    <x v="0"/>
    <x v="0"/>
    <s v="Thursday"/>
    <x v="2"/>
    <x v="14"/>
    <n v="0.1515"/>
    <n v="0.8"/>
    <x v="7"/>
    <x v="3"/>
    <x v="7"/>
    <x v="85"/>
  </r>
  <r>
    <n v="903"/>
    <x v="40"/>
    <n v="1"/>
    <x v="0"/>
    <x v="1"/>
    <x v="2"/>
    <x v="0"/>
    <x v="0"/>
    <s v="Thursday"/>
    <x v="2"/>
    <x v="14"/>
    <n v="0.1515"/>
    <n v="0.8"/>
    <x v="7"/>
    <x v="3"/>
    <x v="35"/>
    <x v="6"/>
  </r>
  <r>
    <n v="904"/>
    <x v="40"/>
    <n v="1"/>
    <x v="0"/>
    <x v="1"/>
    <x v="4"/>
    <x v="0"/>
    <x v="0"/>
    <s v="Thursday"/>
    <x v="1"/>
    <x v="14"/>
    <n v="0.13639999999999999"/>
    <n v="0.59"/>
    <x v="6"/>
    <x v="3"/>
    <x v="4"/>
    <x v="4"/>
  </r>
  <r>
    <n v="905"/>
    <x v="40"/>
    <n v="1"/>
    <x v="0"/>
    <x v="1"/>
    <x v="5"/>
    <x v="0"/>
    <x v="0"/>
    <s v="Thursday"/>
    <x v="1"/>
    <x v="16"/>
    <n v="0.1212"/>
    <n v="0.5"/>
    <x v="6"/>
    <x v="3"/>
    <x v="8"/>
    <x v="24"/>
  </r>
  <r>
    <n v="906"/>
    <x v="40"/>
    <n v="1"/>
    <x v="0"/>
    <x v="1"/>
    <x v="6"/>
    <x v="1"/>
    <x v="0"/>
    <s v="Thursday"/>
    <x v="1"/>
    <x v="16"/>
    <n v="0.1212"/>
    <n v="0.54"/>
    <x v="3"/>
    <x v="3"/>
    <x v="16"/>
    <x v="132"/>
  </r>
  <r>
    <n v="907"/>
    <x v="40"/>
    <n v="1"/>
    <x v="0"/>
    <x v="1"/>
    <x v="7"/>
    <x v="1"/>
    <x v="0"/>
    <s v="Thursday"/>
    <x v="0"/>
    <x v="18"/>
    <n v="7.5800000000000006E-2"/>
    <n v="0.5"/>
    <x v="12"/>
    <x v="3"/>
    <x v="176"/>
    <x v="111"/>
  </r>
  <r>
    <n v="908"/>
    <x v="40"/>
    <n v="1"/>
    <x v="0"/>
    <x v="1"/>
    <x v="8"/>
    <x v="1"/>
    <x v="0"/>
    <s v="Thursday"/>
    <x v="0"/>
    <x v="18"/>
    <n v="7.5800000000000006E-2"/>
    <n v="0.49"/>
    <x v="9"/>
    <x v="2"/>
    <x v="177"/>
    <x v="106"/>
  </r>
  <r>
    <n v="909"/>
    <x v="40"/>
    <n v="1"/>
    <x v="0"/>
    <x v="1"/>
    <x v="9"/>
    <x v="1"/>
    <x v="0"/>
    <s v="Thursday"/>
    <x v="0"/>
    <x v="16"/>
    <n v="0.1061"/>
    <n v="0.42"/>
    <x v="11"/>
    <x v="5"/>
    <x v="178"/>
    <x v="78"/>
  </r>
  <r>
    <n v="910"/>
    <x v="40"/>
    <n v="1"/>
    <x v="0"/>
    <x v="1"/>
    <x v="10"/>
    <x v="1"/>
    <x v="0"/>
    <s v="Thursday"/>
    <x v="0"/>
    <x v="16"/>
    <n v="0.1061"/>
    <n v="0.42"/>
    <x v="4"/>
    <x v="5"/>
    <x v="60"/>
    <x v="17"/>
  </r>
  <r>
    <n v="911"/>
    <x v="40"/>
    <n v="1"/>
    <x v="0"/>
    <x v="1"/>
    <x v="11"/>
    <x v="1"/>
    <x v="0"/>
    <s v="Thursday"/>
    <x v="0"/>
    <x v="14"/>
    <n v="0.1212"/>
    <n v="0.39"/>
    <x v="11"/>
    <x v="5"/>
    <x v="100"/>
    <x v="79"/>
  </r>
  <r>
    <n v="912"/>
    <x v="40"/>
    <n v="1"/>
    <x v="0"/>
    <x v="1"/>
    <x v="12"/>
    <x v="2"/>
    <x v="0"/>
    <s v="Thursday"/>
    <x v="0"/>
    <x v="13"/>
    <n v="0.13639999999999999"/>
    <n v="0.34"/>
    <x v="13"/>
    <x v="17"/>
    <x v="65"/>
    <x v="83"/>
  </r>
  <r>
    <n v="913"/>
    <x v="40"/>
    <n v="1"/>
    <x v="0"/>
    <x v="1"/>
    <x v="13"/>
    <x v="2"/>
    <x v="0"/>
    <s v="Thursday"/>
    <x v="0"/>
    <x v="15"/>
    <n v="0.16669999999999999"/>
    <n v="0.28999999999999998"/>
    <x v="4"/>
    <x v="0"/>
    <x v="79"/>
    <x v="69"/>
  </r>
  <r>
    <n v="914"/>
    <x v="40"/>
    <n v="1"/>
    <x v="0"/>
    <x v="1"/>
    <x v="14"/>
    <x v="2"/>
    <x v="0"/>
    <s v="Thursday"/>
    <x v="0"/>
    <x v="2"/>
    <n v="0.18179999999999999"/>
    <n v="0.27"/>
    <x v="3"/>
    <x v="15"/>
    <x v="76"/>
    <x v="61"/>
  </r>
  <r>
    <n v="915"/>
    <x v="40"/>
    <n v="1"/>
    <x v="0"/>
    <x v="1"/>
    <x v="15"/>
    <x v="2"/>
    <x v="0"/>
    <s v="Thursday"/>
    <x v="0"/>
    <x v="2"/>
    <n v="0.19700000000000001"/>
    <n v="0.25"/>
    <x v="2"/>
    <x v="3"/>
    <x v="54"/>
    <x v="89"/>
  </r>
  <r>
    <n v="916"/>
    <x v="40"/>
    <n v="1"/>
    <x v="0"/>
    <x v="1"/>
    <x v="16"/>
    <x v="2"/>
    <x v="0"/>
    <s v="Thursday"/>
    <x v="0"/>
    <x v="2"/>
    <n v="0.18179999999999999"/>
    <n v="0.27"/>
    <x v="4"/>
    <x v="17"/>
    <x v="83"/>
    <x v="138"/>
  </r>
  <r>
    <n v="917"/>
    <x v="40"/>
    <n v="1"/>
    <x v="0"/>
    <x v="1"/>
    <x v="17"/>
    <x v="2"/>
    <x v="0"/>
    <s v="Thursday"/>
    <x v="0"/>
    <x v="15"/>
    <n v="0.18179999999999999"/>
    <n v="0.26"/>
    <x v="5"/>
    <x v="15"/>
    <x v="136"/>
    <x v="186"/>
  </r>
  <r>
    <n v="918"/>
    <x v="40"/>
    <n v="1"/>
    <x v="0"/>
    <x v="1"/>
    <x v="18"/>
    <x v="3"/>
    <x v="0"/>
    <s v="Thursday"/>
    <x v="0"/>
    <x v="13"/>
    <n v="0.18179999999999999"/>
    <n v="0.28000000000000003"/>
    <x v="7"/>
    <x v="0"/>
    <x v="174"/>
    <x v="187"/>
  </r>
  <r>
    <n v="919"/>
    <x v="40"/>
    <n v="1"/>
    <x v="0"/>
    <x v="1"/>
    <x v="19"/>
    <x v="3"/>
    <x v="0"/>
    <s v="Thursday"/>
    <x v="0"/>
    <x v="14"/>
    <n v="0.16669999999999999"/>
    <n v="0.28000000000000003"/>
    <x v="14"/>
    <x v="4"/>
    <x v="59"/>
    <x v="59"/>
  </r>
  <r>
    <n v="920"/>
    <x v="40"/>
    <n v="1"/>
    <x v="0"/>
    <x v="1"/>
    <x v="20"/>
    <x v="3"/>
    <x v="0"/>
    <s v="Thursday"/>
    <x v="0"/>
    <x v="14"/>
    <n v="0.18179999999999999"/>
    <n v="0.31"/>
    <x v="1"/>
    <x v="17"/>
    <x v="139"/>
    <x v="54"/>
  </r>
  <r>
    <n v="921"/>
    <x v="40"/>
    <n v="1"/>
    <x v="0"/>
    <x v="1"/>
    <x v="21"/>
    <x v="3"/>
    <x v="0"/>
    <s v="Thursday"/>
    <x v="0"/>
    <x v="14"/>
    <n v="0.21210000000000001"/>
    <n v="0.39"/>
    <x v="0"/>
    <x v="4"/>
    <x v="14"/>
    <x v="44"/>
  </r>
  <r>
    <n v="922"/>
    <x v="40"/>
    <n v="1"/>
    <x v="0"/>
    <x v="1"/>
    <x v="22"/>
    <x v="3"/>
    <x v="0"/>
    <s v="Thursday"/>
    <x v="0"/>
    <x v="16"/>
    <n v="0.19700000000000001"/>
    <n v="0.39"/>
    <x v="0"/>
    <x v="17"/>
    <x v="12"/>
    <x v="41"/>
  </r>
  <r>
    <n v="923"/>
    <x v="40"/>
    <n v="1"/>
    <x v="0"/>
    <x v="1"/>
    <x v="23"/>
    <x v="4"/>
    <x v="0"/>
    <s v="Thursday"/>
    <x v="0"/>
    <x v="16"/>
    <n v="0.1515"/>
    <n v="0.42"/>
    <x v="14"/>
    <x v="5"/>
    <x v="39"/>
    <x v="19"/>
  </r>
  <r>
    <n v="924"/>
    <x v="41"/>
    <n v="1"/>
    <x v="0"/>
    <x v="1"/>
    <x v="0"/>
    <x v="0"/>
    <x v="0"/>
    <s v="Friday"/>
    <x v="0"/>
    <x v="18"/>
    <n v="0.13639999999999999"/>
    <n v="0.49"/>
    <x v="14"/>
    <x v="4"/>
    <x v="98"/>
    <x v="8"/>
  </r>
  <r>
    <n v="925"/>
    <x v="41"/>
    <n v="1"/>
    <x v="0"/>
    <x v="1"/>
    <x v="1"/>
    <x v="0"/>
    <x v="0"/>
    <s v="Friday"/>
    <x v="0"/>
    <x v="18"/>
    <n v="0.13639999999999999"/>
    <n v="0.54"/>
    <x v="1"/>
    <x v="5"/>
    <x v="8"/>
    <x v="85"/>
  </r>
  <r>
    <n v="926"/>
    <x v="41"/>
    <n v="1"/>
    <x v="0"/>
    <x v="1"/>
    <x v="2"/>
    <x v="0"/>
    <x v="0"/>
    <s v="Friday"/>
    <x v="0"/>
    <x v="18"/>
    <n v="0.13639999999999999"/>
    <n v="0.54"/>
    <x v="1"/>
    <x v="3"/>
    <x v="35"/>
    <x v="6"/>
  </r>
  <r>
    <n v="927"/>
    <x v="41"/>
    <n v="1"/>
    <x v="0"/>
    <x v="1"/>
    <x v="5"/>
    <x v="0"/>
    <x v="0"/>
    <s v="Friday"/>
    <x v="0"/>
    <x v="19"/>
    <n v="0.1212"/>
    <n v="0.63"/>
    <x v="1"/>
    <x v="3"/>
    <x v="22"/>
    <x v="48"/>
  </r>
  <r>
    <n v="928"/>
    <x v="41"/>
    <n v="1"/>
    <x v="0"/>
    <x v="1"/>
    <x v="6"/>
    <x v="1"/>
    <x v="0"/>
    <s v="Friday"/>
    <x v="0"/>
    <x v="18"/>
    <n v="0.18179999999999999"/>
    <n v="0.68"/>
    <x v="0"/>
    <x v="5"/>
    <x v="140"/>
    <x v="108"/>
  </r>
  <r>
    <n v="929"/>
    <x v="41"/>
    <n v="1"/>
    <x v="0"/>
    <x v="1"/>
    <x v="7"/>
    <x v="1"/>
    <x v="0"/>
    <s v="Friday"/>
    <x v="0"/>
    <x v="19"/>
    <n v="0.16669999999999999"/>
    <n v="0.73"/>
    <x v="0"/>
    <x v="5"/>
    <x v="26"/>
    <x v="30"/>
  </r>
  <r>
    <n v="930"/>
    <x v="41"/>
    <n v="1"/>
    <x v="0"/>
    <x v="1"/>
    <x v="8"/>
    <x v="1"/>
    <x v="0"/>
    <s v="Friday"/>
    <x v="0"/>
    <x v="18"/>
    <n v="0.1212"/>
    <n v="0.74"/>
    <x v="8"/>
    <x v="17"/>
    <x v="179"/>
    <x v="182"/>
  </r>
  <r>
    <n v="931"/>
    <x v="41"/>
    <n v="1"/>
    <x v="0"/>
    <x v="1"/>
    <x v="9"/>
    <x v="1"/>
    <x v="0"/>
    <s v="Friday"/>
    <x v="0"/>
    <x v="16"/>
    <n v="0.1212"/>
    <n v="0.74"/>
    <x v="6"/>
    <x v="1"/>
    <x v="126"/>
    <x v="188"/>
  </r>
  <r>
    <n v="932"/>
    <x v="41"/>
    <n v="1"/>
    <x v="0"/>
    <x v="1"/>
    <x v="10"/>
    <x v="1"/>
    <x v="0"/>
    <s v="Friday"/>
    <x v="0"/>
    <x v="14"/>
    <n v="0.13639999999999999"/>
    <n v="0.69"/>
    <x v="5"/>
    <x v="2"/>
    <x v="87"/>
    <x v="40"/>
  </r>
  <r>
    <n v="933"/>
    <x v="41"/>
    <n v="1"/>
    <x v="0"/>
    <x v="1"/>
    <x v="11"/>
    <x v="1"/>
    <x v="0"/>
    <s v="Friday"/>
    <x v="0"/>
    <x v="1"/>
    <n v="0.2273"/>
    <n v="0.47"/>
    <x v="7"/>
    <x v="6"/>
    <x v="15"/>
    <x v="37"/>
  </r>
  <r>
    <n v="934"/>
    <x v="41"/>
    <n v="1"/>
    <x v="0"/>
    <x v="1"/>
    <x v="12"/>
    <x v="2"/>
    <x v="0"/>
    <s v="Friday"/>
    <x v="0"/>
    <x v="1"/>
    <n v="0.2273"/>
    <n v="0.47"/>
    <x v="7"/>
    <x v="18"/>
    <x v="27"/>
    <x v="68"/>
  </r>
  <r>
    <n v="935"/>
    <x v="41"/>
    <n v="1"/>
    <x v="0"/>
    <x v="1"/>
    <x v="13"/>
    <x v="2"/>
    <x v="0"/>
    <s v="Friday"/>
    <x v="0"/>
    <x v="0"/>
    <n v="0.2273"/>
    <n v="0.35"/>
    <x v="5"/>
    <x v="27"/>
    <x v="121"/>
    <x v="14"/>
  </r>
  <r>
    <n v="936"/>
    <x v="41"/>
    <n v="1"/>
    <x v="0"/>
    <x v="1"/>
    <x v="14"/>
    <x v="2"/>
    <x v="0"/>
    <s v="Friday"/>
    <x v="0"/>
    <x v="11"/>
    <n v="0.28789999999999999"/>
    <n v="0.26"/>
    <x v="2"/>
    <x v="26"/>
    <x v="28"/>
    <x v="11"/>
  </r>
  <r>
    <n v="937"/>
    <x v="41"/>
    <n v="1"/>
    <x v="0"/>
    <x v="1"/>
    <x v="15"/>
    <x v="2"/>
    <x v="0"/>
    <s v="Friday"/>
    <x v="0"/>
    <x v="3"/>
    <n v="0.31819999999999998"/>
    <n v="0.21"/>
    <x v="8"/>
    <x v="6"/>
    <x v="133"/>
    <x v="30"/>
  </r>
  <r>
    <n v="938"/>
    <x v="41"/>
    <n v="1"/>
    <x v="0"/>
    <x v="1"/>
    <x v="16"/>
    <x v="2"/>
    <x v="0"/>
    <s v="Friday"/>
    <x v="0"/>
    <x v="11"/>
    <n v="0.28789999999999999"/>
    <n v="0.28000000000000003"/>
    <x v="5"/>
    <x v="24"/>
    <x v="180"/>
    <x v="139"/>
  </r>
  <r>
    <n v="939"/>
    <x v="41"/>
    <n v="1"/>
    <x v="0"/>
    <x v="1"/>
    <x v="17"/>
    <x v="2"/>
    <x v="0"/>
    <s v="Friday"/>
    <x v="0"/>
    <x v="11"/>
    <n v="0.33329999999999999"/>
    <n v="0.24"/>
    <x v="0"/>
    <x v="25"/>
    <x v="181"/>
    <x v="189"/>
  </r>
  <r>
    <n v="940"/>
    <x v="41"/>
    <n v="1"/>
    <x v="0"/>
    <x v="1"/>
    <x v="18"/>
    <x v="3"/>
    <x v="0"/>
    <s v="Friday"/>
    <x v="0"/>
    <x v="17"/>
    <n v="0.31819999999999998"/>
    <n v="0.28000000000000003"/>
    <x v="0"/>
    <x v="14"/>
    <x v="158"/>
    <x v="177"/>
  </r>
  <r>
    <n v="941"/>
    <x v="41"/>
    <n v="1"/>
    <x v="0"/>
    <x v="1"/>
    <x v="19"/>
    <x v="3"/>
    <x v="0"/>
    <s v="Friday"/>
    <x v="0"/>
    <x v="12"/>
    <n v="0.30299999999999999"/>
    <n v="0.33"/>
    <x v="0"/>
    <x v="18"/>
    <x v="111"/>
    <x v="129"/>
  </r>
  <r>
    <n v="942"/>
    <x v="41"/>
    <n v="1"/>
    <x v="0"/>
    <x v="1"/>
    <x v="20"/>
    <x v="3"/>
    <x v="0"/>
    <s v="Friday"/>
    <x v="0"/>
    <x v="1"/>
    <n v="0.2273"/>
    <n v="0.55000000000000004"/>
    <x v="7"/>
    <x v="4"/>
    <x v="124"/>
    <x v="55"/>
  </r>
  <r>
    <n v="943"/>
    <x v="41"/>
    <n v="1"/>
    <x v="0"/>
    <x v="1"/>
    <x v="21"/>
    <x v="3"/>
    <x v="0"/>
    <s v="Friday"/>
    <x v="0"/>
    <x v="2"/>
    <n v="0.21210000000000001"/>
    <n v="0.59"/>
    <x v="7"/>
    <x v="5"/>
    <x v="24"/>
    <x v="105"/>
  </r>
  <r>
    <n v="944"/>
    <x v="41"/>
    <n v="1"/>
    <x v="0"/>
    <x v="1"/>
    <x v="22"/>
    <x v="3"/>
    <x v="0"/>
    <s v="Friday"/>
    <x v="0"/>
    <x v="2"/>
    <n v="0.2273"/>
    <n v="0.64"/>
    <x v="1"/>
    <x v="4"/>
    <x v="40"/>
    <x v="74"/>
  </r>
  <r>
    <n v="945"/>
    <x v="41"/>
    <n v="1"/>
    <x v="0"/>
    <x v="1"/>
    <x v="23"/>
    <x v="4"/>
    <x v="0"/>
    <s v="Friday"/>
    <x v="0"/>
    <x v="15"/>
    <n v="0.2424"/>
    <n v="0.69"/>
    <x v="0"/>
    <x v="2"/>
    <x v="41"/>
    <x v="26"/>
  </r>
  <r>
    <n v="946"/>
    <x v="42"/>
    <n v="1"/>
    <x v="0"/>
    <x v="1"/>
    <x v="0"/>
    <x v="0"/>
    <x v="0"/>
    <s v="Saturday"/>
    <x v="0"/>
    <x v="13"/>
    <n v="0.19700000000000001"/>
    <n v="0.69"/>
    <x v="1"/>
    <x v="0"/>
    <x v="2"/>
    <x v="33"/>
  </r>
  <r>
    <n v="947"/>
    <x v="42"/>
    <n v="1"/>
    <x v="0"/>
    <x v="1"/>
    <x v="1"/>
    <x v="0"/>
    <x v="0"/>
    <s v="Saturday"/>
    <x v="0"/>
    <x v="14"/>
    <n v="0.21210000000000001"/>
    <n v="0.86"/>
    <x v="0"/>
    <x v="4"/>
    <x v="97"/>
    <x v="108"/>
  </r>
  <r>
    <n v="948"/>
    <x v="42"/>
    <n v="1"/>
    <x v="0"/>
    <x v="1"/>
    <x v="2"/>
    <x v="0"/>
    <x v="0"/>
    <s v="Saturday"/>
    <x v="0"/>
    <x v="14"/>
    <n v="0.21210000000000001"/>
    <n v="0.8"/>
    <x v="0"/>
    <x v="4"/>
    <x v="0"/>
    <x v="93"/>
  </r>
  <r>
    <n v="949"/>
    <x v="42"/>
    <n v="1"/>
    <x v="0"/>
    <x v="1"/>
    <x v="3"/>
    <x v="0"/>
    <x v="0"/>
    <s v="Saturday"/>
    <x v="0"/>
    <x v="16"/>
    <n v="0.19700000000000001"/>
    <n v="0.8"/>
    <x v="0"/>
    <x v="0"/>
    <x v="7"/>
    <x v="98"/>
  </r>
  <r>
    <n v="950"/>
    <x v="42"/>
    <n v="1"/>
    <x v="0"/>
    <x v="1"/>
    <x v="4"/>
    <x v="0"/>
    <x v="0"/>
    <s v="Saturday"/>
    <x v="0"/>
    <x v="16"/>
    <n v="0.16669999999999999"/>
    <n v="0.74"/>
    <x v="1"/>
    <x v="3"/>
    <x v="22"/>
    <x v="48"/>
  </r>
  <r>
    <n v="951"/>
    <x v="42"/>
    <n v="1"/>
    <x v="0"/>
    <x v="1"/>
    <x v="5"/>
    <x v="0"/>
    <x v="0"/>
    <s v="Saturday"/>
    <x v="0"/>
    <x v="16"/>
    <n v="0.16669999999999999"/>
    <n v="0.74"/>
    <x v="1"/>
    <x v="3"/>
    <x v="4"/>
    <x v="4"/>
  </r>
  <r>
    <n v="952"/>
    <x v="42"/>
    <n v="1"/>
    <x v="0"/>
    <x v="1"/>
    <x v="6"/>
    <x v="1"/>
    <x v="0"/>
    <s v="Saturday"/>
    <x v="0"/>
    <x v="16"/>
    <n v="0.13639999999999999"/>
    <n v="0.93"/>
    <x v="5"/>
    <x v="5"/>
    <x v="4"/>
    <x v="5"/>
  </r>
  <r>
    <n v="953"/>
    <x v="42"/>
    <n v="1"/>
    <x v="0"/>
    <x v="1"/>
    <x v="7"/>
    <x v="1"/>
    <x v="0"/>
    <s v="Saturday"/>
    <x v="0"/>
    <x v="16"/>
    <n v="0.1515"/>
    <n v="0.8"/>
    <x v="14"/>
    <x v="4"/>
    <x v="33"/>
    <x v="62"/>
  </r>
  <r>
    <n v="954"/>
    <x v="42"/>
    <n v="1"/>
    <x v="0"/>
    <x v="1"/>
    <x v="8"/>
    <x v="1"/>
    <x v="0"/>
    <s v="Saturday"/>
    <x v="0"/>
    <x v="14"/>
    <n v="0.1515"/>
    <n v="0.86"/>
    <x v="7"/>
    <x v="4"/>
    <x v="95"/>
    <x v="33"/>
  </r>
  <r>
    <n v="955"/>
    <x v="42"/>
    <n v="1"/>
    <x v="0"/>
    <x v="1"/>
    <x v="9"/>
    <x v="1"/>
    <x v="0"/>
    <s v="Saturday"/>
    <x v="0"/>
    <x v="13"/>
    <n v="0.18179999999999999"/>
    <n v="0.64"/>
    <x v="7"/>
    <x v="2"/>
    <x v="101"/>
    <x v="74"/>
  </r>
  <r>
    <n v="956"/>
    <x v="42"/>
    <n v="1"/>
    <x v="0"/>
    <x v="1"/>
    <x v="10"/>
    <x v="1"/>
    <x v="0"/>
    <s v="Saturday"/>
    <x v="0"/>
    <x v="1"/>
    <n v="0.21210000000000001"/>
    <n v="0.41"/>
    <x v="2"/>
    <x v="23"/>
    <x v="13"/>
    <x v="11"/>
  </r>
  <r>
    <n v="957"/>
    <x v="42"/>
    <n v="1"/>
    <x v="0"/>
    <x v="1"/>
    <x v="11"/>
    <x v="1"/>
    <x v="0"/>
    <s v="Saturday"/>
    <x v="0"/>
    <x v="11"/>
    <n v="0.2727"/>
    <n v="0.28000000000000003"/>
    <x v="9"/>
    <x v="36"/>
    <x v="151"/>
    <x v="181"/>
  </r>
  <r>
    <n v="958"/>
    <x v="42"/>
    <n v="1"/>
    <x v="0"/>
    <x v="1"/>
    <x v="12"/>
    <x v="2"/>
    <x v="0"/>
    <s v="Saturday"/>
    <x v="0"/>
    <x v="11"/>
    <n v="0.2727"/>
    <n v="0.39"/>
    <x v="17"/>
    <x v="37"/>
    <x v="139"/>
    <x v="151"/>
  </r>
  <r>
    <n v="959"/>
    <x v="42"/>
    <n v="1"/>
    <x v="0"/>
    <x v="1"/>
    <x v="13"/>
    <x v="2"/>
    <x v="0"/>
    <s v="Saturday"/>
    <x v="0"/>
    <x v="11"/>
    <n v="0.2727"/>
    <n v="0.39"/>
    <x v="12"/>
    <x v="38"/>
    <x v="145"/>
    <x v="169"/>
  </r>
  <r>
    <n v="960"/>
    <x v="42"/>
    <n v="1"/>
    <x v="0"/>
    <x v="1"/>
    <x v="14"/>
    <x v="2"/>
    <x v="0"/>
    <s v="Saturday"/>
    <x v="0"/>
    <x v="10"/>
    <n v="0.31819999999999998"/>
    <n v="0.31"/>
    <x v="3"/>
    <x v="36"/>
    <x v="92"/>
    <x v="151"/>
  </r>
  <r>
    <n v="961"/>
    <x v="42"/>
    <n v="1"/>
    <x v="0"/>
    <x v="1"/>
    <x v="15"/>
    <x v="2"/>
    <x v="0"/>
    <s v="Saturday"/>
    <x v="0"/>
    <x v="10"/>
    <n v="0.30299999999999999"/>
    <n v="0.28999999999999998"/>
    <x v="12"/>
    <x v="9"/>
    <x v="69"/>
    <x v="177"/>
  </r>
  <r>
    <n v="962"/>
    <x v="42"/>
    <n v="1"/>
    <x v="0"/>
    <x v="1"/>
    <x v="16"/>
    <x v="2"/>
    <x v="0"/>
    <s v="Saturday"/>
    <x v="0"/>
    <x v="10"/>
    <n v="0.30299999999999999"/>
    <n v="0.28999999999999998"/>
    <x v="12"/>
    <x v="35"/>
    <x v="145"/>
    <x v="190"/>
  </r>
  <r>
    <n v="963"/>
    <x v="42"/>
    <n v="1"/>
    <x v="0"/>
    <x v="1"/>
    <x v="17"/>
    <x v="2"/>
    <x v="0"/>
    <s v="Saturday"/>
    <x v="0"/>
    <x v="3"/>
    <n v="0.28789999999999999"/>
    <n v="0.31"/>
    <x v="18"/>
    <x v="31"/>
    <x v="182"/>
    <x v="120"/>
  </r>
  <r>
    <n v="964"/>
    <x v="42"/>
    <n v="1"/>
    <x v="0"/>
    <x v="1"/>
    <x v="18"/>
    <x v="3"/>
    <x v="0"/>
    <s v="Saturday"/>
    <x v="0"/>
    <x v="17"/>
    <n v="0.2576"/>
    <n v="0.38"/>
    <x v="9"/>
    <x v="17"/>
    <x v="91"/>
    <x v="37"/>
  </r>
  <r>
    <n v="965"/>
    <x v="42"/>
    <n v="1"/>
    <x v="0"/>
    <x v="1"/>
    <x v="19"/>
    <x v="3"/>
    <x v="0"/>
    <s v="Saturday"/>
    <x v="0"/>
    <x v="17"/>
    <n v="0.2727"/>
    <n v="0.38"/>
    <x v="8"/>
    <x v="4"/>
    <x v="87"/>
    <x v="102"/>
  </r>
  <r>
    <n v="966"/>
    <x v="42"/>
    <n v="1"/>
    <x v="0"/>
    <x v="1"/>
    <x v="20"/>
    <x v="3"/>
    <x v="0"/>
    <s v="Saturday"/>
    <x v="0"/>
    <x v="12"/>
    <n v="0.2576"/>
    <n v="0.41"/>
    <x v="6"/>
    <x v="5"/>
    <x v="87"/>
    <x v="1"/>
  </r>
  <r>
    <n v="967"/>
    <x v="42"/>
    <n v="1"/>
    <x v="0"/>
    <x v="1"/>
    <x v="21"/>
    <x v="3"/>
    <x v="0"/>
    <s v="Saturday"/>
    <x v="0"/>
    <x v="12"/>
    <n v="0.30299999999999999"/>
    <n v="0.41"/>
    <x v="0"/>
    <x v="14"/>
    <x v="76"/>
    <x v="41"/>
  </r>
  <r>
    <n v="968"/>
    <x v="42"/>
    <n v="1"/>
    <x v="0"/>
    <x v="1"/>
    <x v="22"/>
    <x v="3"/>
    <x v="0"/>
    <s v="Saturday"/>
    <x v="0"/>
    <x v="0"/>
    <n v="0.2576"/>
    <n v="0.44"/>
    <x v="1"/>
    <x v="15"/>
    <x v="87"/>
    <x v="79"/>
  </r>
  <r>
    <n v="969"/>
    <x v="42"/>
    <n v="1"/>
    <x v="0"/>
    <x v="1"/>
    <x v="23"/>
    <x v="4"/>
    <x v="0"/>
    <s v="Saturday"/>
    <x v="0"/>
    <x v="1"/>
    <n v="0.2273"/>
    <n v="0.51"/>
    <x v="7"/>
    <x v="5"/>
    <x v="17"/>
    <x v="2"/>
  </r>
  <r>
    <n v="970"/>
    <x v="43"/>
    <n v="1"/>
    <x v="0"/>
    <x v="1"/>
    <x v="0"/>
    <x v="0"/>
    <x v="0"/>
    <s v="Sunday"/>
    <x v="0"/>
    <x v="2"/>
    <n v="0.2273"/>
    <n v="0.64"/>
    <x v="14"/>
    <x v="2"/>
    <x v="60"/>
    <x v="21"/>
  </r>
  <r>
    <n v="971"/>
    <x v="43"/>
    <n v="1"/>
    <x v="0"/>
    <x v="1"/>
    <x v="1"/>
    <x v="0"/>
    <x v="0"/>
    <s v="Sunday"/>
    <x v="0"/>
    <x v="2"/>
    <n v="0.2273"/>
    <n v="0.59"/>
    <x v="1"/>
    <x v="5"/>
    <x v="140"/>
    <x v="108"/>
  </r>
  <r>
    <n v="972"/>
    <x v="43"/>
    <n v="1"/>
    <x v="0"/>
    <x v="1"/>
    <x v="2"/>
    <x v="0"/>
    <x v="0"/>
    <s v="Sunday"/>
    <x v="1"/>
    <x v="2"/>
    <n v="0.2273"/>
    <n v="0.75"/>
    <x v="1"/>
    <x v="5"/>
    <x v="23"/>
    <x v="25"/>
  </r>
  <r>
    <n v="973"/>
    <x v="43"/>
    <n v="1"/>
    <x v="0"/>
    <x v="1"/>
    <x v="3"/>
    <x v="0"/>
    <x v="0"/>
    <s v="Sunday"/>
    <x v="1"/>
    <x v="2"/>
    <n v="0.2273"/>
    <n v="0.69"/>
    <x v="14"/>
    <x v="17"/>
    <x v="21"/>
    <x v="47"/>
  </r>
  <r>
    <n v="974"/>
    <x v="43"/>
    <n v="1"/>
    <x v="0"/>
    <x v="1"/>
    <x v="4"/>
    <x v="0"/>
    <x v="0"/>
    <s v="Sunday"/>
    <x v="1"/>
    <x v="2"/>
    <n v="0.21210000000000001"/>
    <n v="0.69"/>
    <x v="8"/>
    <x v="3"/>
    <x v="6"/>
    <x v="5"/>
  </r>
  <r>
    <n v="975"/>
    <x v="43"/>
    <n v="1"/>
    <x v="0"/>
    <x v="1"/>
    <x v="6"/>
    <x v="1"/>
    <x v="0"/>
    <s v="Sunday"/>
    <x v="1"/>
    <x v="2"/>
    <n v="0.21210000000000001"/>
    <n v="0.69"/>
    <x v="7"/>
    <x v="4"/>
    <x v="35"/>
    <x v="36"/>
  </r>
  <r>
    <n v="976"/>
    <x v="43"/>
    <n v="1"/>
    <x v="0"/>
    <x v="1"/>
    <x v="7"/>
    <x v="1"/>
    <x v="0"/>
    <s v="Sunday"/>
    <x v="1"/>
    <x v="1"/>
    <n v="0.2727"/>
    <n v="0.55000000000000004"/>
    <x v="0"/>
    <x v="3"/>
    <x v="35"/>
    <x v="6"/>
  </r>
  <r>
    <n v="977"/>
    <x v="43"/>
    <n v="1"/>
    <x v="0"/>
    <x v="1"/>
    <x v="8"/>
    <x v="1"/>
    <x v="0"/>
    <s v="Sunday"/>
    <x v="1"/>
    <x v="1"/>
    <n v="0.2273"/>
    <n v="0.64"/>
    <x v="5"/>
    <x v="5"/>
    <x v="48"/>
    <x v="47"/>
  </r>
  <r>
    <n v="978"/>
    <x v="43"/>
    <n v="1"/>
    <x v="0"/>
    <x v="1"/>
    <x v="9"/>
    <x v="1"/>
    <x v="0"/>
    <s v="Sunday"/>
    <x v="1"/>
    <x v="0"/>
    <n v="0.2273"/>
    <n v="0.6"/>
    <x v="6"/>
    <x v="6"/>
    <x v="96"/>
    <x v="105"/>
  </r>
  <r>
    <n v="979"/>
    <x v="43"/>
    <n v="1"/>
    <x v="0"/>
    <x v="1"/>
    <x v="10"/>
    <x v="1"/>
    <x v="0"/>
    <s v="Sunday"/>
    <x v="0"/>
    <x v="11"/>
    <n v="0.2727"/>
    <n v="0.45"/>
    <x v="9"/>
    <x v="21"/>
    <x v="132"/>
    <x v="136"/>
  </r>
  <r>
    <n v="980"/>
    <x v="43"/>
    <n v="1"/>
    <x v="0"/>
    <x v="1"/>
    <x v="11"/>
    <x v="1"/>
    <x v="0"/>
    <s v="Sunday"/>
    <x v="0"/>
    <x v="3"/>
    <n v="0.28789999999999999"/>
    <n v="0.39"/>
    <x v="10"/>
    <x v="7"/>
    <x v="132"/>
    <x v="59"/>
  </r>
  <r>
    <n v="981"/>
    <x v="43"/>
    <n v="1"/>
    <x v="0"/>
    <x v="1"/>
    <x v="12"/>
    <x v="2"/>
    <x v="0"/>
    <s v="Sunday"/>
    <x v="0"/>
    <x v="5"/>
    <n v="0.31819999999999998"/>
    <n v="0.32"/>
    <x v="17"/>
    <x v="39"/>
    <x v="111"/>
    <x v="148"/>
  </r>
  <r>
    <n v="982"/>
    <x v="43"/>
    <n v="1"/>
    <x v="0"/>
    <x v="1"/>
    <x v="13"/>
    <x v="2"/>
    <x v="0"/>
    <s v="Sunday"/>
    <x v="0"/>
    <x v="4"/>
    <n v="0.39389999999999997"/>
    <n v="0.28999999999999998"/>
    <x v="11"/>
    <x v="40"/>
    <x v="50"/>
    <x v="38"/>
  </r>
  <r>
    <n v="983"/>
    <x v="43"/>
    <n v="1"/>
    <x v="0"/>
    <x v="1"/>
    <x v="14"/>
    <x v="2"/>
    <x v="0"/>
    <s v="Sunday"/>
    <x v="1"/>
    <x v="9"/>
    <n v="0.40910000000000002"/>
    <n v="0.3"/>
    <x v="12"/>
    <x v="41"/>
    <x v="59"/>
    <x v="143"/>
  </r>
  <r>
    <n v="984"/>
    <x v="43"/>
    <n v="1"/>
    <x v="0"/>
    <x v="1"/>
    <x v="15"/>
    <x v="2"/>
    <x v="0"/>
    <s v="Sunday"/>
    <x v="1"/>
    <x v="9"/>
    <n v="0.40910000000000002"/>
    <n v="0.3"/>
    <x v="4"/>
    <x v="11"/>
    <x v="183"/>
    <x v="123"/>
  </r>
  <r>
    <n v="985"/>
    <x v="43"/>
    <n v="1"/>
    <x v="0"/>
    <x v="1"/>
    <x v="16"/>
    <x v="2"/>
    <x v="0"/>
    <s v="Sunday"/>
    <x v="1"/>
    <x v="6"/>
    <n v="0.42420000000000002"/>
    <n v="0.28000000000000003"/>
    <x v="9"/>
    <x v="32"/>
    <x v="184"/>
    <x v="87"/>
  </r>
  <r>
    <n v="986"/>
    <x v="43"/>
    <n v="1"/>
    <x v="0"/>
    <x v="1"/>
    <x v="17"/>
    <x v="2"/>
    <x v="0"/>
    <s v="Sunday"/>
    <x v="0"/>
    <x v="6"/>
    <n v="0.42420000000000002"/>
    <n v="0.28000000000000003"/>
    <x v="9"/>
    <x v="36"/>
    <x v="73"/>
    <x v="139"/>
  </r>
  <r>
    <n v="987"/>
    <x v="43"/>
    <n v="1"/>
    <x v="0"/>
    <x v="1"/>
    <x v="18"/>
    <x v="3"/>
    <x v="0"/>
    <s v="Sunday"/>
    <x v="0"/>
    <x v="9"/>
    <n v="0.40910000000000002"/>
    <n v="0.32"/>
    <x v="4"/>
    <x v="26"/>
    <x v="78"/>
    <x v="76"/>
  </r>
  <r>
    <n v="988"/>
    <x v="43"/>
    <n v="1"/>
    <x v="0"/>
    <x v="1"/>
    <x v="19"/>
    <x v="3"/>
    <x v="0"/>
    <s v="Sunday"/>
    <x v="0"/>
    <x v="9"/>
    <n v="0.40910000000000002"/>
    <n v="0.35"/>
    <x v="3"/>
    <x v="16"/>
    <x v="54"/>
    <x v="42"/>
  </r>
  <r>
    <n v="989"/>
    <x v="43"/>
    <n v="1"/>
    <x v="0"/>
    <x v="1"/>
    <x v="20"/>
    <x v="3"/>
    <x v="0"/>
    <s v="Sunday"/>
    <x v="0"/>
    <x v="9"/>
    <n v="0.40910000000000002"/>
    <n v="0.35"/>
    <x v="9"/>
    <x v="13"/>
    <x v="1"/>
    <x v="105"/>
  </r>
  <r>
    <n v="990"/>
    <x v="43"/>
    <n v="1"/>
    <x v="0"/>
    <x v="1"/>
    <x v="21"/>
    <x v="3"/>
    <x v="0"/>
    <s v="Sunday"/>
    <x v="0"/>
    <x v="9"/>
    <n v="0.40910000000000002"/>
    <n v="0.35"/>
    <x v="11"/>
    <x v="15"/>
    <x v="108"/>
    <x v="41"/>
  </r>
  <r>
    <n v="991"/>
    <x v="43"/>
    <n v="1"/>
    <x v="0"/>
    <x v="1"/>
    <x v="22"/>
    <x v="3"/>
    <x v="0"/>
    <s v="Sunday"/>
    <x v="0"/>
    <x v="9"/>
    <n v="0.40910000000000002"/>
    <n v="0.35"/>
    <x v="4"/>
    <x v="2"/>
    <x v="17"/>
    <x v="9"/>
  </r>
  <r>
    <n v="992"/>
    <x v="43"/>
    <n v="1"/>
    <x v="0"/>
    <x v="1"/>
    <x v="23"/>
    <x v="4"/>
    <x v="0"/>
    <s v="Sunday"/>
    <x v="0"/>
    <x v="9"/>
    <n v="0.40910000000000002"/>
    <n v="0.35"/>
    <x v="11"/>
    <x v="0"/>
    <x v="2"/>
    <x v="33"/>
  </r>
  <r>
    <n v="993"/>
    <x v="44"/>
    <n v="1"/>
    <x v="0"/>
    <x v="1"/>
    <x v="0"/>
    <x v="0"/>
    <x v="0"/>
    <s v="Monday"/>
    <x v="0"/>
    <x v="4"/>
    <n v="0.39389999999999997"/>
    <n v="0.37"/>
    <x v="11"/>
    <x v="0"/>
    <x v="21"/>
    <x v="62"/>
  </r>
  <r>
    <n v="994"/>
    <x v="44"/>
    <n v="1"/>
    <x v="0"/>
    <x v="1"/>
    <x v="1"/>
    <x v="0"/>
    <x v="0"/>
    <s v="Monday"/>
    <x v="0"/>
    <x v="4"/>
    <n v="0.39389999999999997"/>
    <n v="0.37"/>
    <x v="11"/>
    <x v="5"/>
    <x v="8"/>
    <x v="85"/>
  </r>
  <r>
    <n v="995"/>
    <x v="44"/>
    <n v="1"/>
    <x v="0"/>
    <x v="1"/>
    <x v="2"/>
    <x v="0"/>
    <x v="0"/>
    <s v="Monday"/>
    <x v="0"/>
    <x v="5"/>
    <n v="0.33329999999999999"/>
    <n v="0.4"/>
    <x v="4"/>
    <x v="3"/>
    <x v="6"/>
    <x v="5"/>
  </r>
  <r>
    <n v="996"/>
    <x v="44"/>
    <n v="1"/>
    <x v="0"/>
    <x v="1"/>
    <x v="3"/>
    <x v="0"/>
    <x v="0"/>
    <s v="Monday"/>
    <x v="0"/>
    <x v="10"/>
    <n v="0.31819999999999998"/>
    <n v="0.46"/>
    <x v="6"/>
    <x v="5"/>
    <x v="4"/>
    <x v="5"/>
  </r>
  <r>
    <n v="997"/>
    <x v="44"/>
    <n v="1"/>
    <x v="0"/>
    <x v="1"/>
    <x v="4"/>
    <x v="0"/>
    <x v="0"/>
    <s v="Monday"/>
    <x v="0"/>
    <x v="3"/>
    <n v="0.30299999999999999"/>
    <n v="0.53"/>
    <x v="3"/>
    <x v="3"/>
    <x v="6"/>
    <x v="5"/>
  </r>
  <r>
    <n v="998"/>
    <x v="44"/>
    <n v="1"/>
    <x v="0"/>
    <x v="1"/>
    <x v="5"/>
    <x v="0"/>
    <x v="0"/>
    <s v="Monday"/>
    <x v="0"/>
    <x v="3"/>
    <n v="0.30299999999999999"/>
    <n v="0.53"/>
    <x v="3"/>
    <x v="3"/>
    <x v="35"/>
    <x v="6"/>
  </r>
  <r>
    <n v="999"/>
    <x v="44"/>
    <n v="1"/>
    <x v="0"/>
    <x v="1"/>
    <x v="6"/>
    <x v="1"/>
    <x v="0"/>
    <s v="Monday"/>
    <x v="0"/>
    <x v="10"/>
    <n v="0.30299999999999999"/>
    <n v="0.46"/>
    <x v="4"/>
    <x v="5"/>
    <x v="18"/>
    <x v="132"/>
  </r>
  <r>
    <n v="1000"/>
    <x v="44"/>
    <n v="1"/>
    <x v="0"/>
    <x v="1"/>
    <x v="7"/>
    <x v="1"/>
    <x v="0"/>
    <s v="Monday"/>
    <x v="0"/>
    <x v="10"/>
    <n v="0.30299999999999999"/>
    <n v="0.46"/>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4032CD-D211-45BB-98CE-B3203AB289F6}" name="PivotTable7"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Date">
  <location ref="AX4:BA7"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8"/>
  </rowFields>
  <rowItems count="3">
    <i>
      <x v="1"/>
    </i>
    <i>
      <x v="2"/>
    </i>
    <i t="grand">
      <x/>
    </i>
  </rowItems>
  <colFields count="1">
    <field x="-2"/>
  </colFields>
  <colItems count="3">
    <i>
      <x/>
    </i>
    <i i="1">
      <x v="1"/>
    </i>
    <i i="2">
      <x v="2"/>
    </i>
  </colItems>
  <dataFields count="3">
    <dataField name="Sum of casual" fld="14" baseField="0" baseItem="0"/>
    <dataField name="Sum of registered" fld="15" baseField="0" baseItem="0"/>
    <dataField name="Sum of cnt" fld="16" baseField="0" baseItem="0"/>
  </dataFields>
  <chartFormats count="1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2"/>
          </reference>
        </references>
      </pivotArea>
    </chartFormat>
    <chartFormat chart="24" format="9"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1"/>
          </reference>
        </references>
      </pivotArea>
    </chartFormat>
    <chartFormat chart="24" format="11" series="1">
      <pivotArea type="data" outline="0" fieldPosition="0">
        <references count="1">
          <reference field="4294967294" count="1" selected="0">
            <x v="2"/>
          </reference>
        </references>
      </pivotArea>
    </chartFormat>
    <chartFormat chart="25" format="12" series="1">
      <pivotArea type="data" outline="0" fieldPosition="0">
        <references count="1">
          <reference field="4294967294" count="1" selected="0">
            <x v="0"/>
          </reference>
        </references>
      </pivotArea>
    </chartFormat>
    <chartFormat chart="25" format="13" series="1">
      <pivotArea type="data" outline="0" fieldPosition="0">
        <references count="1">
          <reference field="4294967294" count="1" selected="0">
            <x v="1"/>
          </reference>
        </references>
      </pivotArea>
    </chartFormat>
    <chartFormat chart="2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4CF18-B7B5-4AB7-9EEB-EEF567A8A2A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P2:S7"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axis="axisRow" showAll="0">
      <items count="5">
        <item x="0"/>
        <item x="3"/>
        <item x="2"/>
        <item x="1"/>
        <item t="default"/>
      </items>
    </pivotField>
    <pivotField showAll="0"/>
    <pivotField showAll="0"/>
    <pivotField showAll="0"/>
    <pivotField showAll="0"/>
    <pivotField dataField="1" showAll="0"/>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9"/>
  </rowFields>
  <rowItems count="5">
    <i>
      <x/>
    </i>
    <i>
      <x v="1"/>
    </i>
    <i>
      <x v="2"/>
    </i>
    <i>
      <x v="3"/>
    </i>
    <i t="grand">
      <x/>
    </i>
  </rowItems>
  <colFields count="1">
    <field x="-2"/>
  </colFields>
  <colItems count="3">
    <i>
      <x/>
    </i>
    <i i="1">
      <x v="1"/>
    </i>
    <i i="2">
      <x v="2"/>
    </i>
  </colItems>
  <dataFields count="3">
    <dataField name="Sum of casual" fld="14" baseField="0" baseItem="0"/>
    <dataField name="Sum of registered" fld="15" baseField="0" baseItem="0"/>
    <dataField name="Sum of cnt" fld="16" baseField="0" baseItem="0"/>
  </dataFields>
  <chartFormats count="15">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1"/>
          </reference>
        </references>
      </pivotArea>
    </chartFormat>
    <chartFormat chart="11" format="20" series="1">
      <pivotArea type="data" outline="0" fieldPosition="0">
        <references count="1">
          <reference field="4294967294"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2" series="1">
      <pivotArea type="data" outline="0" fieldPosition="0">
        <references count="1">
          <reference field="4294967294" count="1" selected="0">
            <x v="1"/>
          </reference>
        </references>
      </pivotArea>
    </chartFormat>
    <chartFormat chart="16" format="23" series="1">
      <pivotArea type="data" outline="0" fieldPosition="0">
        <references count="1">
          <reference field="4294967294" count="1" selected="0">
            <x v="2"/>
          </reference>
        </references>
      </pivotArea>
    </chartFormat>
    <chartFormat chart="17" format="24" series="1">
      <pivotArea type="data" outline="0" fieldPosition="0">
        <references count="1">
          <reference field="4294967294" count="1" selected="0">
            <x v="0"/>
          </reference>
        </references>
      </pivotArea>
    </chartFormat>
    <chartFormat chart="17" format="25" series="1">
      <pivotArea type="data" outline="0" fieldPosition="0">
        <references count="1">
          <reference field="4294967294" count="1" selected="0">
            <x v="1"/>
          </reference>
        </references>
      </pivotArea>
    </chartFormat>
    <chartFormat chart="17" format="2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290378-F10C-4914-93B8-E14A1820806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B28"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6" baseField="0" baseItem="0"/>
  </dataFields>
  <chartFormats count="5">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A5BF48-6F08-4987-A77E-B0BA58EB619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Date">
  <location ref="AM3:AN27"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6" baseField="0" baseItem="0"/>
  </dataFields>
  <chartFormats count="168">
    <chartFormat chart="5" format="0"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10" count="1" selected="0">
            <x v="0"/>
          </reference>
        </references>
      </pivotArea>
    </chartFormat>
    <chartFormat chart="5" format="25">
      <pivotArea type="data" outline="0" fieldPosition="0">
        <references count="2">
          <reference field="4294967294" count="1" selected="0">
            <x v="0"/>
          </reference>
          <reference field="10" count="1" selected="0">
            <x v="1"/>
          </reference>
        </references>
      </pivotArea>
    </chartFormat>
    <chartFormat chart="5" format="26">
      <pivotArea type="data" outline="0" fieldPosition="0">
        <references count="2">
          <reference field="4294967294" count="1" selected="0">
            <x v="0"/>
          </reference>
          <reference field="10" count="1" selected="0">
            <x v="2"/>
          </reference>
        </references>
      </pivotArea>
    </chartFormat>
    <chartFormat chart="5" format="27">
      <pivotArea type="data" outline="0" fieldPosition="0">
        <references count="2">
          <reference field="4294967294" count="1" selected="0">
            <x v="0"/>
          </reference>
          <reference field="10" count="1" selected="0">
            <x v="3"/>
          </reference>
        </references>
      </pivotArea>
    </chartFormat>
    <chartFormat chart="5" format="28">
      <pivotArea type="data" outline="0" fieldPosition="0">
        <references count="2">
          <reference field="4294967294" count="1" selected="0">
            <x v="0"/>
          </reference>
          <reference field="10" count="1" selected="0">
            <x v="4"/>
          </reference>
        </references>
      </pivotArea>
    </chartFormat>
    <chartFormat chart="5" format="29">
      <pivotArea type="data" outline="0" fieldPosition="0">
        <references count="2">
          <reference field="4294967294" count="1" selected="0">
            <x v="0"/>
          </reference>
          <reference field="10" count="1" selected="0">
            <x v="5"/>
          </reference>
        </references>
      </pivotArea>
    </chartFormat>
    <chartFormat chart="5" format="30">
      <pivotArea type="data" outline="0" fieldPosition="0">
        <references count="2">
          <reference field="4294967294" count="1" selected="0">
            <x v="0"/>
          </reference>
          <reference field="10" count="1" selected="0">
            <x v="6"/>
          </reference>
        </references>
      </pivotArea>
    </chartFormat>
    <chartFormat chart="5" format="31">
      <pivotArea type="data" outline="0" fieldPosition="0">
        <references count="2">
          <reference field="4294967294" count="1" selected="0">
            <x v="0"/>
          </reference>
          <reference field="10" count="1" selected="0">
            <x v="7"/>
          </reference>
        </references>
      </pivotArea>
    </chartFormat>
    <chartFormat chart="5" format="32">
      <pivotArea type="data" outline="0" fieldPosition="0">
        <references count="2">
          <reference field="4294967294" count="1" selected="0">
            <x v="0"/>
          </reference>
          <reference field="10" count="1" selected="0">
            <x v="8"/>
          </reference>
        </references>
      </pivotArea>
    </chartFormat>
    <chartFormat chart="5" format="33">
      <pivotArea type="data" outline="0" fieldPosition="0">
        <references count="2">
          <reference field="4294967294" count="1" selected="0">
            <x v="0"/>
          </reference>
          <reference field="10" count="1" selected="0">
            <x v="9"/>
          </reference>
        </references>
      </pivotArea>
    </chartFormat>
    <chartFormat chart="5" format="34">
      <pivotArea type="data" outline="0" fieldPosition="0">
        <references count="2">
          <reference field="4294967294" count="1" selected="0">
            <x v="0"/>
          </reference>
          <reference field="10" count="1" selected="0">
            <x v="10"/>
          </reference>
        </references>
      </pivotArea>
    </chartFormat>
    <chartFormat chart="5" format="35">
      <pivotArea type="data" outline="0" fieldPosition="0">
        <references count="2">
          <reference field="4294967294" count="1" selected="0">
            <x v="0"/>
          </reference>
          <reference field="10" count="1" selected="0">
            <x v="11"/>
          </reference>
        </references>
      </pivotArea>
    </chartFormat>
    <chartFormat chart="5" format="36">
      <pivotArea type="data" outline="0" fieldPosition="0">
        <references count="2">
          <reference field="4294967294" count="1" selected="0">
            <x v="0"/>
          </reference>
          <reference field="10" count="1" selected="0">
            <x v="12"/>
          </reference>
        </references>
      </pivotArea>
    </chartFormat>
    <chartFormat chart="5" format="37">
      <pivotArea type="data" outline="0" fieldPosition="0">
        <references count="2">
          <reference field="4294967294" count="1" selected="0">
            <x v="0"/>
          </reference>
          <reference field="10" count="1" selected="0">
            <x v="13"/>
          </reference>
        </references>
      </pivotArea>
    </chartFormat>
    <chartFormat chart="5" format="38">
      <pivotArea type="data" outline="0" fieldPosition="0">
        <references count="2">
          <reference field="4294967294" count="1" selected="0">
            <x v="0"/>
          </reference>
          <reference field="10" count="1" selected="0">
            <x v="14"/>
          </reference>
        </references>
      </pivotArea>
    </chartFormat>
    <chartFormat chart="5" format="39">
      <pivotArea type="data" outline="0" fieldPosition="0">
        <references count="2">
          <reference field="4294967294" count="1" selected="0">
            <x v="0"/>
          </reference>
          <reference field="10" count="1" selected="0">
            <x v="15"/>
          </reference>
        </references>
      </pivotArea>
    </chartFormat>
    <chartFormat chart="5" format="40">
      <pivotArea type="data" outline="0" fieldPosition="0">
        <references count="2">
          <reference field="4294967294" count="1" selected="0">
            <x v="0"/>
          </reference>
          <reference field="10" count="1" selected="0">
            <x v="16"/>
          </reference>
        </references>
      </pivotArea>
    </chartFormat>
    <chartFormat chart="5" format="41">
      <pivotArea type="data" outline="0" fieldPosition="0">
        <references count="2">
          <reference field="4294967294" count="1" selected="0">
            <x v="0"/>
          </reference>
          <reference field="10" count="1" selected="0">
            <x v="17"/>
          </reference>
        </references>
      </pivotArea>
    </chartFormat>
    <chartFormat chart="5" format="42">
      <pivotArea type="data" outline="0" fieldPosition="0">
        <references count="2">
          <reference field="4294967294" count="1" selected="0">
            <x v="0"/>
          </reference>
          <reference field="10" count="1" selected="0">
            <x v="18"/>
          </reference>
        </references>
      </pivotArea>
    </chartFormat>
    <chartFormat chart="5" format="43">
      <pivotArea type="data" outline="0" fieldPosition="0">
        <references count="2">
          <reference field="4294967294" count="1" selected="0">
            <x v="0"/>
          </reference>
          <reference field="10" count="1" selected="0">
            <x v="19"/>
          </reference>
        </references>
      </pivotArea>
    </chartFormat>
    <chartFormat chart="5" format="44">
      <pivotArea type="data" outline="0" fieldPosition="0">
        <references count="2">
          <reference field="4294967294" count="1" selected="0">
            <x v="0"/>
          </reference>
          <reference field="10" count="1" selected="0">
            <x v="20"/>
          </reference>
        </references>
      </pivotArea>
    </chartFormat>
    <chartFormat chart="5" format="45">
      <pivotArea type="data" outline="0" fieldPosition="0">
        <references count="2">
          <reference field="4294967294" count="1" selected="0">
            <x v="0"/>
          </reference>
          <reference field="10" count="1" selected="0">
            <x v="21"/>
          </reference>
        </references>
      </pivotArea>
    </chartFormat>
    <chartFormat chart="5" format="46">
      <pivotArea type="data" outline="0" fieldPosition="0">
        <references count="2">
          <reference field="4294967294" count="1" selected="0">
            <x v="0"/>
          </reference>
          <reference field="10" count="1" selected="0">
            <x v="22"/>
          </reference>
        </references>
      </pivotArea>
    </chartFormat>
    <chartFormat chart="11" format="119" series="1">
      <pivotArea type="data" outline="0" fieldPosition="0">
        <references count="1">
          <reference field="4294967294" count="1" selected="0">
            <x v="0"/>
          </reference>
        </references>
      </pivotArea>
    </chartFormat>
    <chartFormat chart="11" format="120">
      <pivotArea type="data" outline="0" fieldPosition="0">
        <references count="2">
          <reference field="4294967294" count="1" selected="0">
            <x v="0"/>
          </reference>
          <reference field="10" count="1" selected="0">
            <x v="0"/>
          </reference>
        </references>
      </pivotArea>
    </chartFormat>
    <chartFormat chart="11" format="121">
      <pivotArea type="data" outline="0" fieldPosition="0">
        <references count="2">
          <reference field="4294967294" count="1" selected="0">
            <x v="0"/>
          </reference>
          <reference field="10" count="1" selected="0">
            <x v="1"/>
          </reference>
        </references>
      </pivotArea>
    </chartFormat>
    <chartFormat chart="11" format="122">
      <pivotArea type="data" outline="0" fieldPosition="0">
        <references count="2">
          <reference field="4294967294" count="1" selected="0">
            <x v="0"/>
          </reference>
          <reference field="10" count="1" selected="0">
            <x v="2"/>
          </reference>
        </references>
      </pivotArea>
    </chartFormat>
    <chartFormat chart="11" format="123">
      <pivotArea type="data" outline="0" fieldPosition="0">
        <references count="2">
          <reference field="4294967294" count="1" selected="0">
            <x v="0"/>
          </reference>
          <reference field="10" count="1" selected="0">
            <x v="3"/>
          </reference>
        </references>
      </pivotArea>
    </chartFormat>
    <chartFormat chart="11" format="124">
      <pivotArea type="data" outline="0" fieldPosition="0">
        <references count="2">
          <reference field="4294967294" count="1" selected="0">
            <x v="0"/>
          </reference>
          <reference field="10" count="1" selected="0">
            <x v="4"/>
          </reference>
        </references>
      </pivotArea>
    </chartFormat>
    <chartFormat chart="11" format="125">
      <pivotArea type="data" outline="0" fieldPosition="0">
        <references count="2">
          <reference field="4294967294" count="1" selected="0">
            <x v="0"/>
          </reference>
          <reference field="10" count="1" selected="0">
            <x v="5"/>
          </reference>
        </references>
      </pivotArea>
    </chartFormat>
    <chartFormat chart="11" format="126">
      <pivotArea type="data" outline="0" fieldPosition="0">
        <references count="2">
          <reference field="4294967294" count="1" selected="0">
            <x v="0"/>
          </reference>
          <reference field="10" count="1" selected="0">
            <x v="6"/>
          </reference>
        </references>
      </pivotArea>
    </chartFormat>
    <chartFormat chart="11" format="127">
      <pivotArea type="data" outline="0" fieldPosition="0">
        <references count="2">
          <reference field="4294967294" count="1" selected="0">
            <x v="0"/>
          </reference>
          <reference field="10" count="1" selected="0">
            <x v="7"/>
          </reference>
        </references>
      </pivotArea>
    </chartFormat>
    <chartFormat chart="11" format="128">
      <pivotArea type="data" outline="0" fieldPosition="0">
        <references count="2">
          <reference field="4294967294" count="1" selected="0">
            <x v="0"/>
          </reference>
          <reference field="10" count="1" selected="0">
            <x v="8"/>
          </reference>
        </references>
      </pivotArea>
    </chartFormat>
    <chartFormat chart="11" format="129">
      <pivotArea type="data" outline="0" fieldPosition="0">
        <references count="2">
          <reference field="4294967294" count="1" selected="0">
            <x v="0"/>
          </reference>
          <reference field="10" count="1" selected="0">
            <x v="9"/>
          </reference>
        </references>
      </pivotArea>
    </chartFormat>
    <chartFormat chart="11" format="130">
      <pivotArea type="data" outline="0" fieldPosition="0">
        <references count="2">
          <reference field="4294967294" count="1" selected="0">
            <x v="0"/>
          </reference>
          <reference field="10" count="1" selected="0">
            <x v="10"/>
          </reference>
        </references>
      </pivotArea>
    </chartFormat>
    <chartFormat chart="11" format="131">
      <pivotArea type="data" outline="0" fieldPosition="0">
        <references count="2">
          <reference field="4294967294" count="1" selected="0">
            <x v="0"/>
          </reference>
          <reference field="10" count="1" selected="0">
            <x v="11"/>
          </reference>
        </references>
      </pivotArea>
    </chartFormat>
    <chartFormat chart="11" format="132">
      <pivotArea type="data" outline="0" fieldPosition="0">
        <references count="2">
          <reference field="4294967294" count="1" selected="0">
            <x v="0"/>
          </reference>
          <reference field="10" count="1" selected="0">
            <x v="12"/>
          </reference>
        </references>
      </pivotArea>
    </chartFormat>
    <chartFormat chart="11" format="133">
      <pivotArea type="data" outline="0" fieldPosition="0">
        <references count="2">
          <reference field="4294967294" count="1" selected="0">
            <x v="0"/>
          </reference>
          <reference field="10" count="1" selected="0">
            <x v="13"/>
          </reference>
        </references>
      </pivotArea>
    </chartFormat>
    <chartFormat chart="11" format="134">
      <pivotArea type="data" outline="0" fieldPosition="0">
        <references count="2">
          <reference field="4294967294" count="1" selected="0">
            <x v="0"/>
          </reference>
          <reference field="10" count="1" selected="0">
            <x v="14"/>
          </reference>
        </references>
      </pivotArea>
    </chartFormat>
    <chartFormat chart="11" format="135">
      <pivotArea type="data" outline="0" fieldPosition="0">
        <references count="2">
          <reference field="4294967294" count="1" selected="0">
            <x v="0"/>
          </reference>
          <reference field="10" count="1" selected="0">
            <x v="15"/>
          </reference>
        </references>
      </pivotArea>
    </chartFormat>
    <chartFormat chart="11" format="136">
      <pivotArea type="data" outline="0" fieldPosition="0">
        <references count="2">
          <reference field="4294967294" count="1" selected="0">
            <x v="0"/>
          </reference>
          <reference field="10" count="1" selected="0">
            <x v="16"/>
          </reference>
        </references>
      </pivotArea>
    </chartFormat>
    <chartFormat chart="11" format="137">
      <pivotArea type="data" outline="0" fieldPosition="0">
        <references count="2">
          <reference field="4294967294" count="1" selected="0">
            <x v="0"/>
          </reference>
          <reference field="10" count="1" selected="0">
            <x v="17"/>
          </reference>
        </references>
      </pivotArea>
    </chartFormat>
    <chartFormat chart="11" format="138">
      <pivotArea type="data" outline="0" fieldPosition="0">
        <references count="2">
          <reference field="4294967294" count="1" selected="0">
            <x v="0"/>
          </reference>
          <reference field="10" count="1" selected="0">
            <x v="18"/>
          </reference>
        </references>
      </pivotArea>
    </chartFormat>
    <chartFormat chart="11" format="139">
      <pivotArea type="data" outline="0" fieldPosition="0">
        <references count="2">
          <reference field="4294967294" count="1" selected="0">
            <x v="0"/>
          </reference>
          <reference field="10" count="1" selected="0">
            <x v="19"/>
          </reference>
        </references>
      </pivotArea>
    </chartFormat>
    <chartFormat chart="11" format="140">
      <pivotArea type="data" outline="0" fieldPosition="0">
        <references count="2">
          <reference field="4294967294" count="1" selected="0">
            <x v="0"/>
          </reference>
          <reference field="10" count="1" selected="0">
            <x v="20"/>
          </reference>
        </references>
      </pivotArea>
    </chartFormat>
    <chartFormat chart="11" format="141">
      <pivotArea type="data" outline="0" fieldPosition="0">
        <references count="2">
          <reference field="4294967294" count="1" selected="0">
            <x v="0"/>
          </reference>
          <reference field="10" count="1" selected="0">
            <x v="21"/>
          </reference>
        </references>
      </pivotArea>
    </chartFormat>
    <chartFormat chart="11" format="142">
      <pivotArea type="data" outline="0" fieldPosition="0">
        <references count="2">
          <reference field="4294967294" count="1" selected="0">
            <x v="0"/>
          </reference>
          <reference field="10" count="1" selected="0">
            <x v="22"/>
          </reference>
        </references>
      </pivotArea>
    </chartFormat>
    <chartFormat chart="23" format="71" series="1">
      <pivotArea type="data" outline="0" fieldPosition="0">
        <references count="1">
          <reference field="4294967294" count="1" selected="0">
            <x v="0"/>
          </reference>
        </references>
      </pivotArea>
    </chartFormat>
    <chartFormat chart="23" format="72">
      <pivotArea type="data" outline="0" fieldPosition="0">
        <references count="2">
          <reference field="4294967294" count="1" selected="0">
            <x v="0"/>
          </reference>
          <reference field="10" count="1" selected="0">
            <x v="0"/>
          </reference>
        </references>
      </pivotArea>
    </chartFormat>
    <chartFormat chart="23" format="73">
      <pivotArea type="data" outline="0" fieldPosition="0">
        <references count="2">
          <reference field="4294967294" count="1" selected="0">
            <x v="0"/>
          </reference>
          <reference field="10" count="1" selected="0">
            <x v="1"/>
          </reference>
        </references>
      </pivotArea>
    </chartFormat>
    <chartFormat chart="23" format="74">
      <pivotArea type="data" outline="0" fieldPosition="0">
        <references count="2">
          <reference field="4294967294" count="1" selected="0">
            <x v="0"/>
          </reference>
          <reference field="10" count="1" selected="0">
            <x v="2"/>
          </reference>
        </references>
      </pivotArea>
    </chartFormat>
    <chartFormat chart="23" format="75">
      <pivotArea type="data" outline="0" fieldPosition="0">
        <references count="2">
          <reference field="4294967294" count="1" selected="0">
            <x v="0"/>
          </reference>
          <reference field="10" count="1" selected="0">
            <x v="3"/>
          </reference>
        </references>
      </pivotArea>
    </chartFormat>
    <chartFormat chart="23" format="76">
      <pivotArea type="data" outline="0" fieldPosition="0">
        <references count="2">
          <reference field="4294967294" count="1" selected="0">
            <x v="0"/>
          </reference>
          <reference field="10" count="1" selected="0">
            <x v="4"/>
          </reference>
        </references>
      </pivotArea>
    </chartFormat>
    <chartFormat chart="23" format="77">
      <pivotArea type="data" outline="0" fieldPosition="0">
        <references count="2">
          <reference field="4294967294" count="1" selected="0">
            <x v="0"/>
          </reference>
          <reference field="10" count="1" selected="0">
            <x v="5"/>
          </reference>
        </references>
      </pivotArea>
    </chartFormat>
    <chartFormat chart="23" format="78">
      <pivotArea type="data" outline="0" fieldPosition="0">
        <references count="2">
          <reference field="4294967294" count="1" selected="0">
            <x v="0"/>
          </reference>
          <reference field="10" count="1" selected="0">
            <x v="6"/>
          </reference>
        </references>
      </pivotArea>
    </chartFormat>
    <chartFormat chart="23" format="79">
      <pivotArea type="data" outline="0" fieldPosition="0">
        <references count="2">
          <reference field="4294967294" count="1" selected="0">
            <x v="0"/>
          </reference>
          <reference field="10" count="1" selected="0">
            <x v="7"/>
          </reference>
        </references>
      </pivotArea>
    </chartFormat>
    <chartFormat chart="23" format="80">
      <pivotArea type="data" outline="0" fieldPosition="0">
        <references count="2">
          <reference field="4294967294" count="1" selected="0">
            <x v="0"/>
          </reference>
          <reference field="10" count="1" selected="0">
            <x v="8"/>
          </reference>
        </references>
      </pivotArea>
    </chartFormat>
    <chartFormat chart="23" format="81">
      <pivotArea type="data" outline="0" fieldPosition="0">
        <references count="2">
          <reference field="4294967294" count="1" selected="0">
            <x v="0"/>
          </reference>
          <reference field="10" count="1" selected="0">
            <x v="9"/>
          </reference>
        </references>
      </pivotArea>
    </chartFormat>
    <chartFormat chart="23" format="82">
      <pivotArea type="data" outline="0" fieldPosition="0">
        <references count="2">
          <reference field="4294967294" count="1" selected="0">
            <x v="0"/>
          </reference>
          <reference field="10" count="1" selected="0">
            <x v="10"/>
          </reference>
        </references>
      </pivotArea>
    </chartFormat>
    <chartFormat chart="23" format="83">
      <pivotArea type="data" outline="0" fieldPosition="0">
        <references count="2">
          <reference field="4294967294" count="1" selected="0">
            <x v="0"/>
          </reference>
          <reference field="10" count="1" selected="0">
            <x v="11"/>
          </reference>
        </references>
      </pivotArea>
    </chartFormat>
    <chartFormat chart="23" format="84">
      <pivotArea type="data" outline="0" fieldPosition="0">
        <references count="2">
          <reference field="4294967294" count="1" selected="0">
            <x v="0"/>
          </reference>
          <reference field="10" count="1" selected="0">
            <x v="12"/>
          </reference>
        </references>
      </pivotArea>
    </chartFormat>
    <chartFormat chart="23" format="85">
      <pivotArea type="data" outline="0" fieldPosition="0">
        <references count="2">
          <reference field="4294967294" count="1" selected="0">
            <x v="0"/>
          </reference>
          <reference field="10" count="1" selected="0">
            <x v="13"/>
          </reference>
        </references>
      </pivotArea>
    </chartFormat>
    <chartFormat chart="23" format="86">
      <pivotArea type="data" outline="0" fieldPosition="0">
        <references count="2">
          <reference field="4294967294" count="1" selected="0">
            <x v="0"/>
          </reference>
          <reference field="10" count="1" selected="0">
            <x v="14"/>
          </reference>
        </references>
      </pivotArea>
    </chartFormat>
    <chartFormat chart="23" format="87">
      <pivotArea type="data" outline="0" fieldPosition="0">
        <references count="2">
          <reference field="4294967294" count="1" selected="0">
            <x v="0"/>
          </reference>
          <reference field="10" count="1" selected="0">
            <x v="15"/>
          </reference>
        </references>
      </pivotArea>
    </chartFormat>
    <chartFormat chart="23" format="88">
      <pivotArea type="data" outline="0" fieldPosition="0">
        <references count="2">
          <reference field="4294967294" count="1" selected="0">
            <x v="0"/>
          </reference>
          <reference field="10" count="1" selected="0">
            <x v="16"/>
          </reference>
        </references>
      </pivotArea>
    </chartFormat>
    <chartFormat chart="23" format="89">
      <pivotArea type="data" outline="0" fieldPosition="0">
        <references count="2">
          <reference field="4294967294" count="1" selected="0">
            <x v="0"/>
          </reference>
          <reference field="10" count="1" selected="0">
            <x v="17"/>
          </reference>
        </references>
      </pivotArea>
    </chartFormat>
    <chartFormat chart="23" format="90">
      <pivotArea type="data" outline="0" fieldPosition="0">
        <references count="2">
          <reference field="4294967294" count="1" selected="0">
            <x v="0"/>
          </reference>
          <reference field="10" count="1" selected="0">
            <x v="18"/>
          </reference>
        </references>
      </pivotArea>
    </chartFormat>
    <chartFormat chart="23" format="91">
      <pivotArea type="data" outline="0" fieldPosition="0">
        <references count="2">
          <reference field="4294967294" count="1" selected="0">
            <x v="0"/>
          </reference>
          <reference field="10" count="1" selected="0">
            <x v="19"/>
          </reference>
        </references>
      </pivotArea>
    </chartFormat>
    <chartFormat chart="23" format="92">
      <pivotArea type="data" outline="0" fieldPosition="0">
        <references count="2">
          <reference field="4294967294" count="1" selected="0">
            <x v="0"/>
          </reference>
          <reference field="10" count="1" selected="0">
            <x v="20"/>
          </reference>
        </references>
      </pivotArea>
    </chartFormat>
    <chartFormat chart="23" format="93">
      <pivotArea type="data" outline="0" fieldPosition="0">
        <references count="2">
          <reference field="4294967294" count="1" selected="0">
            <x v="0"/>
          </reference>
          <reference field="10" count="1" selected="0">
            <x v="21"/>
          </reference>
        </references>
      </pivotArea>
    </chartFormat>
    <chartFormat chart="23" format="94">
      <pivotArea type="data" outline="0" fieldPosition="0">
        <references count="2">
          <reference field="4294967294" count="1" selected="0">
            <x v="0"/>
          </reference>
          <reference field="10" count="1" selected="0">
            <x v="22"/>
          </reference>
        </references>
      </pivotArea>
    </chartFormat>
    <chartFormat chart="26" format="143" series="1">
      <pivotArea type="data" outline="0" fieldPosition="0">
        <references count="1">
          <reference field="4294967294" count="1" selected="0">
            <x v="0"/>
          </reference>
        </references>
      </pivotArea>
    </chartFormat>
    <chartFormat chart="26" format="144">
      <pivotArea type="data" outline="0" fieldPosition="0">
        <references count="2">
          <reference field="4294967294" count="1" selected="0">
            <x v="0"/>
          </reference>
          <reference field="10" count="1" selected="0">
            <x v="0"/>
          </reference>
        </references>
      </pivotArea>
    </chartFormat>
    <chartFormat chart="26" format="145">
      <pivotArea type="data" outline="0" fieldPosition="0">
        <references count="2">
          <reference field="4294967294" count="1" selected="0">
            <x v="0"/>
          </reference>
          <reference field="10" count="1" selected="0">
            <x v="1"/>
          </reference>
        </references>
      </pivotArea>
    </chartFormat>
    <chartFormat chart="26" format="146">
      <pivotArea type="data" outline="0" fieldPosition="0">
        <references count="2">
          <reference field="4294967294" count="1" selected="0">
            <x v="0"/>
          </reference>
          <reference field="10" count="1" selected="0">
            <x v="2"/>
          </reference>
        </references>
      </pivotArea>
    </chartFormat>
    <chartFormat chart="26" format="147">
      <pivotArea type="data" outline="0" fieldPosition="0">
        <references count="2">
          <reference field="4294967294" count="1" selected="0">
            <x v="0"/>
          </reference>
          <reference field="10" count="1" selected="0">
            <x v="3"/>
          </reference>
        </references>
      </pivotArea>
    </chartFormat>
    <chartFormat chart="26" format="148">
      <pivotArea type="data" outline="0" fieldPosition="0">
        <references count="2">
          <reference field="4294967294" count="1" selected="0">
            <x v="0"/>
          </reference>
          <reference field="10" count="1" selected="0">
            <x v="4"/>
          </reference>
        </references>
      </pivotArea>
    </chartFormat>
    <chartFormat chart="26" format="149">
      <pivotArea type="data" outline="0" fieldPosition="0">
        <references count="2">
          <reference field="4294967294" count="1" selected="0">
            <x v="0"/>
          </reference>
          <reference field="10" count="1" selected="0">
            <x v="5"/>
          </reference>
        </references>
      </pivotArea>
    </chartFormat>
    <chartFormat chart="26" format="150">
      <pivotArea type="data" outline="0" fieldPosition="0">
        <references count="2">
          <reference field="4294967294" count="1" selected="0">
            <x v="0"/>
          </reference>
          <reference field="10" count="1" selected="0">
            <x v="6"/>
          </reference>
        </references>
      </pivotArea>
    </chartFormat>
    <chartFormat chart="26" format="151">
      <pivotArea type="data" outline="0" fieldPosition="0">
        <references count="2">
          <reference field="4294967294" count="1" selected="0">
            <x v="0"/>
          </reference>
          <reference field="10" count="1" selected="0">
            <x v="7"/>
          </reference>
        </references>
      </pivotArea>
    </chartFormat>
    <chartFormat chart="26" format="152">
      <pivotArea type="data" outline="0" fieldPosition="0">
        <references count="2">
          <reference field="4294967294" count="1" selected="0">
            <x v="0"/>
          </reference>
          <reference field="10" count="1" selected="0">
            <x v="8"/>
          </reference>
        </references>
      </pivotArea>
    </chartFormat>
    <chartFormat chart="26" format="153">
      <pivotArea type="data" outline="0" fieldPosition="0">
        <references count="2">
          <reference field="4294967294" count="1" selected="0">
            <x v="0"/>
          </reference>
          <reference field="10" count="1" selected="0">
            <x v="9"/>
          </reference>
        </references>
      </pivotArea>
    </chartFormat>
    <chartFormat chart="26" format="154">
      <pivotArea type="data" outline="0" fieldPosition="0">
        <references count="2">
          <reference field="4294967294" count="1" selected="0">
            <x v="0"/>
          </reference>
          <reference field="10" count="1" selected="0">
            <x v="10"/>
          </reference>
        </references>
      </pivotArea>
    </chartFormat>
    <chartFormat chart="26" format="155">
      <pivotArea type="data" outline="0" fieldPosition="0">
        <references count="2">
          <reference field="4294967294" count="1" selected="0">
            <x v="0"/>
          </reference>
          <reference field="10" count="1" selected="0">
            <x v="11"/>
          </reference>
        </references>
      </pivotArea>
    </chartFormat>
    <chartFormat chart="26" format="156">
      <pivotArea type="data" outline="0" fieldPosition="0">
        <references count="2">
          <reference field="4294967294" count="1" selected="0">
            <x v="0"/>
          </reference>
          <reference field="10" count="1" selected="0">
            <x v="12"/>
          </reference>
        </references>
      </pivotArea>
    </chartFormat>
    <chartFormat chart="26" format="157">
      <pivotArea type="data" outline="0" fieldPosition="0">
        <references count="2">
          <reference field="4294967294" count="1" selected="0">
            <x v="0"/>
          </reference>
          <reference field="10" count="1" selected="0">
            <x v="13"/>
          </reference>
        </references>
      </pivotArea>
    </chartFormat>
    <chartFormat chart="26" format="158">
      <pivotArea type="data" outline="0" fieldPosition="0">
        <references count="2">
          <reference field="4294967294" count="1" selected="0">
            <x v="0"/>
          </reference>
          <reference field="10" count="1" selected="0">
            <x v="14"/>
          </reference>
        </references>
      </pivotArea>
    </chartFormat>
    <chartFormat chart="26" format="159">
      <pivotArea type="data" outline="0" fieldPosition="0">
        <references count="2">
          <reference field="4294967294" count="1" selected="0">
            <x v="0"/>
          </reference>
          <reference field="10" count="1" selected="0">
            <x v="15"/>
          </reference>
        </references>
      </pivotArea>
    </chartFormat>
    <chartFormat chart="26" format="160">
      <pivotArea type="data" outline="0" fieldPosition="0">
        <references count="2">
          <reference field="4294967294" count="1" selected="0">
            <x v="0"/>
          </reference>
          <reference field="10" count="1" selected="0">
            <x v="16"/>
          </reference>
        </references>
      </pivotArea>
    </chartFormat>
    <chartFormat chart="26" format="161">
      <pivotArea type="data" outline="0" fieldPosition="0">
        <references count="2">
          <reference field="4294967294" count="1" selected="0">
            <x v="0"/>
          </reference>
          <reference field="10" count="1" selected="0">
            <x v="17"/>
          </reference>
        </references>
      </pivotArea>
    </chartFormat>
    <chartFormat chart="26" format="162">
      <pivotArea type="data" outline="0" fieldPosition="0">
        <references count="2">
          <reference field="4294967294" count="1" selected="0">
            <x v="0"/>
          </reference>
          <reference field="10" count="1" selected="0">
            <x v="18"/>
          </reference>
        </references>
      </pivotArea>
    </chartFormat>
    <chartFormat chart="26" format="163">
      <pivotArea type="data" outline="0" fieldPosition="0">
        <references count="2">
          <reference field="4294967294" count="1" selected="0">
            <x v="0"/>
          </reference>
          <reference field="10" count="1" selected="0">
            <x v="19"/>
          </reference>
        </references>
      </pivotArea>
    </chartFormat>
    <chartFormat chart="26" format="164">
      <pivotArea type="data" outline="0" fieldPosition="0">
        <references count="2">
          <reference field="4294967294" count="1" selected="0">
            <x v="0"/>
          </reference>
          <reference field="10" count="1" selected="0">
            <x v="20"/>
          </reference>
        </references>
      </pivotArea>
    </chartFormat>
    <chartFormat chart="26" format="165">
      <pivotArea type="data" outline="0" fieldPosition="0">
        <references count="2">
          <reference field="4294967294" count="1" selected="0">
            <x v="0"/>
          </reference>
          <reference field="10" count="1" selected="0">
            <x v="21"/>
          </reference>
        </references>
      </pivotArea>
    </chartFormat>
    <chartFormat chart="26" format="166">
      <pivotArea type="data" outline="0" fieldPosition="0">
        <references count="2">
          <reference field="4294967294" count="1" selected="0">
            <x v="0"/>
          </reference>
          <reference field="10" count="1" selected="0">
            <x v="22"/>
          </reference>
        </references>
      </pivotArea>
    </chartFormat>
    <chartFormat chart="27" format="95" series="1">
      <pivotArea type="data" outline="0" fieldPosition="0">
        <references count="1">
          <reference field="4294967294" count="1" selected="0">
            <x v="0"/>
          </reference>
        </references>
      </pivotArea>
    </chartFormat>
    <chartFormat chart="27" format="96">
      <pivotArea type="data" outline="0" fieldPosition="0">
        <references count="2">
          <reference field="4294967294" count="1" selected="0">
            <x v="0"/>
          </reference>
          <reference field="10" count="1" selected="0">
            <x v="0"/>
          </reference>
        </references>
      </pivotArea>
    </chartFormat>
    <chartFormat chart="27" format="97">
      <pivotArea type="data" outline="0" fieldPosition="0">
        <references count="2">
          <reference field="4294967294" count="1" selected="0">
            <x v="0"/>
          </reference>
          <reference field="10" count="1" selected="0">
            <x v="1"/>
          </reference>
        </references>
      </pivotArea>
    </chartFormat>
    <chartFormat chart="27" format="98">
      <pivotArea type="data" outline="0" fieldPosition="0">
        <references count="2">
          <reference field="4294967294" count="1" selected="0">
            <x v="0"/>
          </reference>
          <reference field="10" count="1" selected="0">
            <x v="2"/>
          </reference>
        </references>
      </pivotArea>
    </chartFormat>
    <chartFormat chart="27" format="99">
      <pivotArea type="data" outline="0" fieldPosition="0">
        <references count="2">
          <reference field="4294967294" count="1" selected="0">
            <x v="0"/>
          </reference>
          <reference field="10" count="1" selected="0">
            <x v="3"/>
          </reference>
        </references>
      </pivotArea>
    </chartFormat>
    <chartFormat chart="27" format="100">
      <pivotArea type="data" outline="0" fieldPosition="0">
        <references count="2">
          <reference field="4294967294" count="1" selected="0">
            <x v="0"/>
          </reference>
          <reference field="10" count="1" selected="0">
            <x v="4"/>
          </reference>
        </references>
      </pivotArea>
    </chartFormat>
    <chartFormat chart="27" format="101">
      <pivotArea type="data" outline="0" fieldPosition="0">
        <references count="2">
          <reference field="4294967294" count="1" selected="0">
            <x v="0"/>
          </reference>
          <reference field="10" count="1" selected="0">
            <x v="5"/>
          </reference>
        </references>
      </pivotArea>
    </chartFormat>
    <chartFormat chart="27" format="102">
      <pivotArea type="data" outline="0" fieldPosition="0">
        <references count="2">
          <reference field="4294967294" count="1" selected="0">
            <x v="0"/>
          </reference>
          <reference field="10" count="1" selected="0">
            <x v="6"/>
          </reference>
        </references>
      </pivotArea>
    </chartFormat>
    <chartFormat chart="27" format="103">
      <pivotArea type="data" outline="0" fieldPosition="0">
        <references count="2">
          <reference field="4294967294" count="1" selected="0">
            <x v="0"/>
          </reference>
          <reference field="10" count="1" selected="0">
            <x v="7"/>
          </reference>
        </references>
      </pivotArea>
    </chartFormat>
    <chartFormat chart="27" format="104">
      <pivotArea type="data" outline="0" fieldPosition="0">
        <references count="2">
          <reference field="4294967294" count="1" selected="0">
            <x v="0"/>
          </reference>
          <reference field="10" count="1" selected="0">
            <x v="8"/>
          </reference>
        </references>
      </pivotArea>
    </chartFormat>
    <chartFormat chart="27" format="105">
      <pivotArea type="data" outline="0" fieldPosition="0">
        <references count="2">
          <reference field="4294967294" count="1" selected="0">
            <x v="0"/>
          </reference>
          <reference field="10" count="1" selected="0">
            <x v="9"/>
          </reference>
        </references>
      </pivotArea>
    </chartFormat>
    <chartFormat chart="27" format="106">
      <pivotArea type="data" outline="0" fieldPosition="0">
        <references count="2">
          <reference field="4294967294" count="1" selected="0">
            <x v="0"/>
          </reference>
          <reference field="10" count="1" selected="0">
            <x v="10"/>
          </reference>
        </references>
      </pivotArea>
    </chartFormat>
    <chartFormat chart="27" format="107">
      <pivotArea type="data" outline="0" fieldPosition="0">
        <references count="2">
          <reference field="4294967294" count="1" selected="0">
            <x v="0"/>
          </reference>
          <reference field="10" count="1" selected="0">
            <x v="11"/>
          </reference>
        </references>
      </pivotArea>
    </chartFormat>
    <chartFormat chart="27" format="108">
      <pivotArea type="data" outline="0" fieldPosition="0">
        <references count="2">
          <reference field="4294967294" count="1" selected="0">
            <x v="0"/>
          </reference>
          <reference field="10" count="1" selected="0">
            <x v="12"/>
          </reference>
        </references>
      </pivotArea>
    </chartFormat>
    <chartFormat chart="27" format="109">
      <pivotArea type="data" outline="0" fieldPosition="0">
        <references count="2">
          <reference field="4294967294" count="1" selected="0">
            <x v="0"/>
          </reference>
          <reference field="10" count="1" selected="0">
            <x v="13"/>
          </reference>
        </references>
      </pivotArea>
    </chartFormat>
    <chartFormat chart="27" format="110">
      <pivotArea type="data" outline="0" fieldPosition="0">
        <references count="2">
          <reference field="4294967294" count="1" selected="0">
            <x v="0"/>
          </reference>
          <reference field="10" count="1" selected="0">
            <x v="14"/>
          </reference>
        </references>
      </pivotArea>
    </chartFormat>
    <chartFormat chart="27" format="111">
      <pivotArea type="data" outline="0" fieldPosition="0">
        <references count="2">
          <reference field="4294967294" count="1" selected="0">
            <x v="0"/>
          </reference>
          <reference field="10" count="1" selected="0">
            <x v="15"/>
          </reference>
        </references>
      </pivotArea>
    </chartFormat>
    <chartFormat chart="27" format="112">
      <pivotArea type="data" outline="0" fieldPosition="0">
        <references count="2">
          <reference field="4294967294" count="1" selected="0">
            <x v="0"/>
          </reference>
          <reference field="10" count="1" selected="0">
            <x v="16"/>
          </reference>
        </references>
      </pivotArea>
    </chartFormat>
    <chartFormat chart="27" format="113">
      <pivotArea type="data" outline="0" fieldPosition="0">
        <references count="2">
          <reference field="4294967294" count="1" selected="0">
            <x v="0"/>
          </reference>
          <reference field="10" count="1" selected="0">
            <x v="17"/>
          </reference>
        </references>
      </pivotArea>
    </chartFormat>
    <chartFormat chart="27" format="114">
      <pivotArea type="data" outline="0" fieldPosition="0">
        <references count="2">
          <reference field="4294967294" count="1" selected="0">
            <x v="0"/>
          </reference>
          <reference field="10" count="1" selected="0">
            <x v="18"/>
          </reference>
        </references>
      </pivotArea>
    </chartFormat>
    <chartFormat chart="27" format="115">
      <pivotArea type="data" outline="0" fieldPosition="0">
        <references count="2">
          <reference field="4294967294" count="1" selected="0">
            <x v="0"/>
          </reference>
          <reference field="10" count="1" selected="0">
            <x v="19"/>
          </reference>
        </references>
      </pivotArea>
    </chartFormat>
    <chartFormat chart="27" format="116">
      <pivotArea type="data" outline="0" fieldPosition="0">
        <references count="2">
          <reference field="4294967294" count="1" selected="0">
            <x v="0"/>
          </reference>
          <reference field="10" count="1" selected="0">
            <x v="20"/>
          </reference>
        </references>
      </pivotArea>
    </chartFormat>
    <chartFormat chart="27" format="117">
      <pivotArea type="data" outline="0" fieldPosition="0">
        <references count="2">
          <reference field="4294967294" count="1" selected="0">
            <x v="0"/>
          </reference>
          <reference field="10" count="1" selected="0">
            <x v="21"/>
          </reference>
        </references>
      </pivotArea>
    </chartFormat>
    <chartFormat chart="27" format="118">
      <pivotArea type="data" outline="0" fieldPosition="0">
        <references count="2">
          <reference field="4294967294" count="1" selected="0">
            <x v="0"/>
          </reference>
          <reference field="10" count="1" selected="0">
            <x v="22"/>
          </reference>
        </references>
      </pivotArea>
    </chartFormat>
    <chartFormat chart="28" format="167" series="1">
      <pivotArea type="data" outline="0" fieldPosition="0">
        <references count="1">
          <reference field="4294967294" count="1" selected="0">
            <x v="0"/>
          </reference>
        </references>
      </pivotArea>
    </chartFormat>
    <chartFormat chart="28" format="168">
      <pivotArea type="data" outline="0" fieldPosition="0">
        <references count="2">
          <reference field="4294967294" count="1" selected="0">
            <x v="0"/>
          </reference>
          <reference field="10" count="1" selected="0">
            <x v="0"/>
          </reference>
        </references>
      </pivotArea>
    </chartFormat>
    <chartFormat chart="28" format="169">
      <pivotArea type="data" outline="0" fieldPosition="0">
        <references count="2">
          <reference field="4294967294" count="1" selected="0">
            <x v="0"/>
          </reference>
          <reference field="10" count="1" selected="0">
            <x v="1"/>
          </reference>
        </references>
      </pivotArea>
    </chartFormat>
    <chartFormat chart="28" format="170">
      <pivotArea type="data" outline="0" fieldPosition="0">
        <references count="2">
          <reference field="4294967294" count="1" selected="0">
            <x v="0"/>
          </reference>
          <reference field="10" count="1" selected="0">
            <x v="2"/>
          </reference>
        </references>
      </pivotArea>
    </chartFormat>
    <chartFormat chart="28" format="171">
      <pivotArea type="data" outline="0" fieldPosition="0">
        <references count="2">
          <reference field="4294967294" count="1" selected="0">
            <x v="0"/>
          </reference>
          <reference field="10" count="1" selected="0">
            <x v="3"/>
          </reference>
        </references>
      </pivotArea>
    </chartFormat>
    <chartFormat chart="28" format="172">
      <pivotArea type="data" outline="0" fieldPosition="0">
        <references count="2">
          <reference field="4294967294" count="1" selected="0">
            <x v="0"/>
          </reference>
          <reference field="10" count="1" selected="0">
            <x v="4"/>
          </reference>
        </references>
      </pivotArea>
    </chartFormat>
    <chartFormat chart="28" format="173">
      <pivotArea type="data" outline="0" fieldPosition="0">
        <references count="2">
          <reference field="4294967294" count="1" selected="0">
            <x v="0"/>
          </reference>
          <reference field="10" count="1" selected="0">
            <x v="5"/>
          </reference>
        </references>
      </pivotArea>
    </chartFormat>
    <chartFormat chart="28" format="174">
      <pivotArea type="data" outline="0" fieldPosition="0">
        <references count="2">
          <reference field="4294967294" count="1" selected="0">
            <x v="0"/>
          </reference>
          <reference field="10" count="1" selected="0">
            <x v="6"/>
          </reference>
        </references>
      </pivotArea>
    </chartFormat>
    <chartFormat chart="28" format="175">
      <pivotArea type="data" outline="0" fieldPosition="0">
        <references count="2">
          <reference field="4294967294" count="1" selected="0">
            <x v="0"/>
          </reference>
          <reference field="10" count="1" selected="0">
            <x v="7"/>
          </reference>
        </references>
      </pivotArea>
    </chartFormat>
    <chartFormat chart="28" format="176">
      <pivotArea type="data" outline="0" fieldPosition="0">
        <references count="2">
          <reference field="4294967294" count="1" selected="0">
            <x v="0"/>
          </reference>
          <reference field="10" count="1" selected="0">
            <x v="8"/>
          </reference>
        </references>
      </pivotArea>
    </chartFormat>
    <chartFormat chart="28" format="177">
      <pivotArea type="data" outline="0" fieldPosition="0">
        <references count="2">
          <reference field="4294967294" count="1" selected="0">
            <x v="0"/>
          </reference>
          <reference field="10" count="1" selected="0">
            <x v="9"/>
          </reference>
        </references>
      </pivotArea>
    </chartFormat>
    <chartFormat chart="28" format="178">
      <pivotArea type="data" outline="0" fieldPosition="0">
        <references count="2">
          <reference field="4294967294" count="1" selected="0">
            <x v="0"/>
          </reference>
          <reference field="10" count="1" selected="0">
            <x v="10"/>
          </reference>
        </references>
      </pivotArea>
    </chartFormat>
    <chartFormat chart="28" format="179">
      <pivotArea type="data" outline="0" fieldPosition="0">
        <references count="2">
          <reference field="4294967294" count="1" selected="0">
            <x v="0"/>
          </reference>
          <reference field="10" count="1" selected="0">
            <x v="11"/>
          </reference>
        </references>
      </pivotArea>
    </chartFormat>
    <chartFormat chart="28" format="180">
      <pivotArea type="data" outline="0" fieldPosition="0">
        <references count="2">
          <reference field="4294967294" count="1" selected="0">
            <x v="0"/>
          </reference>
          <reference field="10" count="1" selected="0">
            <x v="12"/>
          </reference>
        </references>
      </pivotArea>
    </chartFormat>
    <chartFormat chart="28" format="181">
      <pivotArea type="data" outline="0" fieldPosition="0">
        <references count="2">
          <reference field="4294967294" count="1" selected="0">
            <x v="0"/>
          </reference>
          <reference field="10" count="1" selected="0">
            <x v="13"/>
          </reference>
        </references>
      </pivotArea>
    </chartFormat>
    <chartFormat chart="28" format="182">
      <pivotArea type="data" outline="0" fieldPosition="0">
        <references count="2">
          <reference field="4294967294" count="1" selected="0">
            <x v="0"/>
          </reference>
          <reference field="10" count="1" selected="0">
            <x v="14"/>
          </reference>
        </references>
      </pivotArea>
    </chartFormat>
    <chartFormat chart="28" format="183">
      <pivotArea type="data" outline="0" fieldPosition="0">
        <references count="2">
          <reference field="4294967294" count="1" selected="0">
            <x v="0"/>
          </reference>
          <reference field="10" count="1" selected="0">
            <x v="15"/>
          </reference>
        </references>
      </pivotArea>
    </chartFormat>
    <chartFormat chart="28" format="184">
      <pivotArea type="data" outline="0" fieldPosition="0">
        <references count="2">
          <reference field="4294967294" count="1" selected="0">
            <x v="0"/>
          </reference>
          <reference field="10" count="1" selected="0">
            <x v="16"/>
          </reference>
        </references>
      </pivotArea>
    </chartFormat>
    <chartFormat chart="28" format="185">
      <pivotArea type="data" outline="0" fieldPosition="0">
        <references count="2">
          <reference field="4294967294" count="1" selected="0">
            <x v="0"/>
          </reference>
          <reference field="10" count="1" selected="0">
            <x v="17"/>
          </reference>
        </references>
      </pivotArea>
    </chartFormat>
    <chartFormat chart="28" format="186">
      <pivotArea type="data" outline="0" fieldPosition="0">
        <references count="2">
          <reference field="4294967294" count="1" selected="0">
            <x v="0"/>
          </reference>
          <reference field="10" count="1" selected="0">
            <x v="18"/>
          </reference>
        </references>
      </pivotArea>
    </chartFormat>
    <chartFormat chart="28" format="187">
      <pivotArea type="data" outline="0" fieldPosition="0">
        <references count="2">
          <reference field="4294967294" count="1" selected="0">
            <x v="0"/>
          </reference>
          <reference field="10" count="1" selected="0">
            <x v="19"/>
          </reference>
        </references>
      </pivotArea>
    </chartFormat>
    <chartFormat chart="28" format="188">
      <pivotArea type="data" outline="0" fieldPosition="0">
        <references count="2">
          <reference field="4294967294" count="1" selected="0">
            <x v="0"/>
          </reference>
          <reference field="10" count="1" selected="0">
            <x v="20"/>
          </reference>
        </references>
      </pivotArea>
    </chartFormat>
    <chartFormat chart="28" format="189">
      <pivotArea type="data" outline="0" fieldPosition="0">
        <references count="2">
          <reference field="4294967294" count="1" selected="0">
            <x v="0"/>
          </reference>
          <reference field="10" count="1" selected="0">
            <x v="21"/>
          </reference>
        </references>
      </pivotArea>
    </chartFormat>
    <chartFormat chart="28" format="190">
      <pivotArea type="data" outline="0" fieldPosition="0">
        <references count="2">
          <reference field="4294967294" count="1" selected="0">
            <x v="0"/>
          </reference>
          <reference field="10" count="1" selected="0">
            <x v="22"/>
          </reference>
        </references>
      </pivotArea>
    </chartFormat>
    <chartFormat chart="29" format="119" series="1">
      <pivotArea type="data" outline="0" fieldPosition="0">
        <references count="1">
          <reference field="4294967294" count="1" selected="0">
            <x v="0"/>
          </reference>
        </references>
      </pivotArea>
    </chartFormat>
    <chartFormat chart="29" format="120">
      <pivotArea type="data" outline="0" fieldPosition="0">
        <references count="2">
          <reference field="4294967294" count="1" selected="0">
            <x v="0"/>
          </reference>
          <reference field="10" count="1" selected="0">
            <x v="0"/>
          </reference>
        </references>
      </pivotArea>
    </chartFormat>
    <chartFormat chart="29" format="121">
      <pivotArea type="data" outline="0" fieldPosition="0">
        <references count="2">
          <reference field="4294967294" count="1" selected="0">
            <x v="0"/>
          </reference>
          <reference field="10" count="1" selected="0">
            <x v="1"/>
          </reference>
        </references>
      </pivotArea>
    </chartFormat>
    <chartFormat chart="29" format="122">
      <pivotArea type="data" outline="0" fieldPosition="0">
        <references count="2">
          <reference field="4294967294" count="1" selected="0">
            <x v="0"/>
          </reference>
          <reference field="10" count="1" selected="0">
            <x v="2"/>
          </reference>
        </references>
      </pivotArea>
    </chartFormat>
    <chartFormat chart="29" format="123">
      <pivotArea type="data" outline="0" fieldPosition="0">
        <references count="2">
          <reference field="4294967294" count="1" selected="0">
            <x v="0"/>
          </reference>
          <reference field="10" count="1" selected="0">
            <x v="3"/>
          </reference>
        </references>
      </pivotArea>
    </chartFormat>
    <chartFormat chart="29" format="124">
      <pivotArea type="data" outline="0" fieldPosition="0">
        <references count="2">
          <reference field="4294967294" count="1" selected="0">
            <x v="0"/>
          </reference>
          <reference field="10" count="1" selected="0">
            <x v="4"/>
          </reference>
        </references>
      </pivotArea>
    </chartFormat>
    <chartFormat chart="29" format="125">
      <pivotArea type="data" outline="0" fieldPosition="0">
        <references count="2">
          <reference field="4294967294" count="1" selected="0">
            <x v="0"/>
          </reference>
          <reference field="10" count="1" selected="0">
            <x v="5"/>
          </reference>
        </references>
      </pivotArea>
    </chartFormat>
    <chartFormat chart="29" format="126">
      <pivotArea type="data" outline="0" fieldPosition="0">
        <references count="2">
          <reference field="4294967294" count="1" selected="0">
            <x v="0"/>
          </reference>
          <reference field="10" count="1" selected="0">
            <x v="6"/>
          </reference>
        </references>
      </pivotArea>
    </chartFormat>
    <chartFormat chart="29" format="127">
      <pivotArea type="data" outline="0" fieldPosition="0">
        <references count="2">
          <reference field="4294967294" count="1" selected="0">
            <x v="0"/>
          </reference>
          <reference field="10" count="1" selected="0">
            <x v="7"/>
          </reference>
        </references>
      </pivotArea>
    </chartFormat>
    <chartFormat chart="29" format="128">
      <pivotArea type="data" outline="0" fieldPosition="0">
        <references count="2">
          <reference field="4294967294" count="1" selected="0">
            <x v="0"/>
          </reference>
          <reference field="10" count="1" selected="0">
            <x v="8"/>
          </reference>
        </references>
      </pivotArea>
    </chartFormat>
    <chartFormat chart="29" format="129">
      <pivotArea type="data" outline="0" fieldPosition="0">
        <references count="2">
          <reference field="4294967294" count="1" selected="0">
            <x v="0"/>
          </reference>
          <reference field="10" count="1" selected="0">
            <x v="9"/>
          </reference>
        </references>
      </pivotArea>
    </chartFormat>
    <chartFormat chart="29" format="130">
      <pivotArea type="data" outline="0" fieldPosition="0">
        <references count="2">
          <reference field="4294967294" count="1" selected="0">
            <x v="0"/>
          </reference>
          <reference field="10" count="1" selected="0">
            <x v="10"/>
          </reference>
        </references>
      </pivotArea>
    </chartFormat>
    <chartFormat chart="29" format="131">
      <pivotArea type="data" outline="0" fieldPosition="0">
        <references count="2">
          <reference field="4294967294" count="1" selected="0">
            <x v="0"/>
          </reference>
          <reference field="10" count="1" selected="0">
            <x v="11"/>
          </reference>
        </references>
      </pivotArea>
    </chartFormat>
    <chartFormat chart="29" format="132">
      <pivotArea type="data" outline="0" fieldPosition="0">
        <references count="2">
          <reference field="4294967294" count="1" selected="0">
            <x v="0"/>
          </reference>
          <reference field="10" count="1" selected="0">
            <x v="12"/>
          </reference>
        </references>
      </pivotArea>
    </chartFormat>
    <chartFormat chart="29" format="133">
      <pivotArea type="data" outline="0" fieldPosition="0">
        <references count="2">
          <reference field="4294967294" count="1" selected="0">
            <x v="0"/>
          </reference>
          <reference field="10" count="1" selected="0">
            <x v="13"/>
          </reference>
        </references>
      </pivotArea>
    </chartFormat>
    <chartFormat chart="29" format="134">
      <pivotArea type="data" outline="0" fieldPosition="0">
        <references count="2">
          <reference field="4294967294" count="1" selected="0">
            <x v="0"/>
          </reference>
          <reference field="10" count="1" selected="0">
            <x v="14"/>
          </reference>
        </references>
      </pivotArea>
    </chartFormat>
    <chartFormat chart="29" format="135">
      <pivotArea type="data" outline="0" fieldPosition="0">
        <references count="2">
          <reference field="4294967294" count="1" selected="0">
            <x v="0"/>
          </reference>
          <reference field="10" count="1" selected="0">
            <x v="15"/>
          </reference>
        </references>
      </pivotArea>
    </chartFormat>
    <chartFormat chart="29" format="136">
      <pivotArea type="data" outline="0" fieldPosition="0">
        <references count="2">
          <reference field="4294967294" count="1" selected="0">
            <x v="0"/>
          </reference>
          <reference field="10" count="1" selected="0">
            <x v="16"/>
          </reference>
        </references>
      </pivotArea>
    </chartFormat>
    <chartFormat chart="29" format="137">
      <pivotArea type="data" outline="0" fieldPosition="0">
        <references count="2">
          <reference field="4294967294" count="1" selected="0">
            <x v="0"/>
          </reference>
          <reference field="10" count="1" selected="0">
            <x v="17"/>
          </reference>
        </references>
      </pivotArea>
    </chartFormat>
    <chartFormat chart="29" format="138">
      <pivotArea type="data" outline="0" fieldPosition="0">
        <references count="2">
          <reference field="4294967294" count="1" selected="0">
            <x v="0"/>
          </reference>
          <reference field="10" count="1" selected="0">
            <x v="18"/>
          </reference>
        </references>
      </pivotArea>
    </chartFormat>
    <chartFormat chart="29" format="139">
      <pivotArea type="data" outline="0" fieldPosition="0">
        <references count="2">
          <reference field="4294967294" count="1" selected="0">
            <x v="0"/>
          </reference>
          <reference field="10" count="1" selected="0">
            <x v="19"/>
          </reference>
        </references>
      </pivotArea>
    </chartFormat>
    <chartFormat chart="29" format="140">
      <pivotArea type="data" outline="0" fieldPosition="0">
        <references count="2">
          <reference field="4294967294" count="1" selected="0">
            <x v="0"/>
          </reference>
          <reference field="10" count="1" selected="0">
            <x v="20"/>
          </reference>
        </references>
      </pivotArea>
    </chartFormat>
    <chartFormat chart="29" format="141">
      <pivotArea type="data" outline="0" fieldPosition="0">
        <references count="2">
          <reference field="4294967294" count="1" selected="0">
            <x v="0"/>
          </reference>
          <reference field="10" count="1" selected="0">
            <x v="21"/>
          </reference>
        </references>
      </pivotArea>
    </chartFormat>
    <chartFormat chart="29" format="142">
      <pivotArea type="data" outline="0" fieldPosition="0">
        <references count="2">
          <reference field="4294967294" count="1" selected="0">
            <x v="0"/>
          </reference>
          <reference field="10"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8FA63D-24D5-400C-A62D-5C5CC4CA1F5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L2:M5" firstHeaderRow="1"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axis="axisRow" showAll="0">
      <items count="3">
        <item x="0"/>
        <item x="1"/>
        <item t="default"/>
      </items>
    </pivotField>
    <pivotField showAll="0"/>
    <pivotField showAll="0">
      <items count="5">
        <item x="0"/>
        <item x="3"/>
        <item x="2"/>
        <item x="1"/>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7"/>
  </rowFields>
  <rowItems count="3">
    <i>
      <x/>
    </i>
    <i>
      <x v="1"/>
    </i>
    <i t="grand">
      <x/>
    </i>
  </rowItems>
  <colItems count="1">
    <i/>
  </colItems>
  <dataFields count="1">
    <dataField name="Sum of cnt" fld="16"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1"/>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7" count="1" selected="0">
            <x v="0"/>
          </reference>
        </references>
      </pivotArea>
    </chartFormat>
    <chartFormat chart="11" format="17">
      <pivotArea type="data" outline="0" fieldPosition="0">
        <references count="2">
          <reference field="4294967294" count="1" selected="0">
            <x v="0"/>
          </reference>
          <reference field="7" count="1" selected="0">
            <x v="1"/>
          </reference>
        </references>
      </pivotArea>
    </chartFormat>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7" count="1" selected="0">
            <x v="0"/>
          </reference>
        </references>
      </pivotArea>
    </chartFormat>
    <chartFormat chart="12" format="20">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DC48FA-2DC8-4FE3-9091-09A0DE07A60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L5:BL6" firstHeaderRow="1" firstDataRow="1" firstDataCol="0"/>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items count="3">
        <item x="0"/>
        <item x="1"/>
        <item t="default"/>
      </items>
    </pivotField>
    <pivotField showAll="0"/>
    <pivotField showAll="0">
      <items count="5">
        <item x="0"/>
        <item x="3"/>
        <item x="2"/>
        <item x="1"/>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Average of cnt" fld="16" subtotal="average" baseField="0" baseItem="0" numFmtId="1"/>
  </dataFields>
  <formats count="1">
    <format dxfId="12">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11D770-0A81-4261-B221-83316BBA66F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rowHeaderCaption="Date">
  <location ref="AA2:AB48" firstHeaderRow="1" firstDataRow="1" firstDataCol="1"/>
  <pivotFields count="20">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7"/>
    <field x="1"/>
    <field x="10"/>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cnt" fld="16" baseField="0" baseItem="0"/>
  </dataFields>
  <chartFormats count="4">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EB6939-6D2F-4339-BB6F-5AD1518ECBF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C28" firstHeaderRow="0" firstDataRow="1" firstDataCol="1"/>
  <pivotFields count="20">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2"/>
        <item x="4"/>
        <item x="1"/>
        <item x="0"/>
        <item x="3"/>
        <item t="default"/>
      </items>
    </pivotField>
    <pivotField showAll="0"/>
    <pivotField showAll="0"/>
    <pivotField showAll="0">
      <items count="5">
        <item x="0"/>
        <item x="3"/>
        <item x="2"/>
        <item x="1"/>
        <item t="default"/>
      </items>
    </pivotField>
    <pivotField showAll="0"/>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nt" fld="16" baseField="0" baseItem="0"/>
    <dataField name="Sum of calculated field"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E5D0B12-2A4E-47FD-B017-9424E0BEE2A1}" autoFormatId="16" applyNumberFormats="0" applyBorderFormats="0" applyFontFormats="0" applyPatternFormats="0" applyAlignmentFormats="0" applyWidthHeightFormats="0">
  <queryTableRefresh nextId="11">
    <queryTableFields count="10">
      <queryTableField id="1" name="Instant" tableColumnId="1"/>
      <queryTableField id="2" name="Dateday"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eathersit" tableColumnId="9"/>
      <queryTableField id="10" name="Temp" tableColumnId="10"/>
    </queryTableFields>
  </queryTableRefresh>
  <extLst>
    <ext xmlns:x15="http://schemas.microsoft.com/office/spreadsheetml/2010/11/main" uri="{883FBD77-0823-4a55-B5E3-86C4891E6966}">
      <x15:queryTable sourceDataName="Query - datase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ADD9300-6283-4F3E-9BA7-27471101DD64}"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dity" tableColumnId="3"/>
      <queryTableField id="4" name="Windspeed" tableColumnId="4"/>
      <queryTableField id="5" name="Casual" tableColumnId="5"/>
      <queryTableField id="6" name="Registered" tableColumnId="6"/>
      <queryTableField id="7" name="Count" tableColumnId="7"/>
    </queryTableFields>
  </queryTableRefresh>
  <extLst>
    <ext xmlns:x15="http://schemas.microsoft.com/office/spreadsheetml/2010/11/main" uri="{883FBD77-0823-4a55-B5E3-86C4891E6966}">
      <x15:queryTable sourceDataName="Query - dataset_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9D618D8-7D48-4346-81B1-A483DB145C32}"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dataset_3"/>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99D1B65-1C87-4E02-B6E7-7602ED41D9B3}"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Merge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3BD66EC7-664F-4AC3-BDAD-7C9C1B806759}" autoFormatId="16" applyNumberFormats="0" applyBorderFormats="0" applyFontFormats="0" applyPatternFormats="0" applyAlignmentFormats="0" applyWidthHeightFormats="0">
  <queryTableRefresh nextId="25">
    <queryTableFields count="17">
      <queryTableField id="1" name="instant" tableColumnId="1"/>
      <queryTableField id="2" name="dteday" tableColumnId="2"/>
      <queryTableField id="3" name="season" tableColumnId="3"/>
      <queryTableField id="4" name="yr" tableColumnId="4"/>
      <queryTableField id="20" name="Month" tableColumnId="18"/>
      <queryTableField id="6" name="hr" tableColumnId="6"/>
      <queryTableField id="17" name="hour condition" tableColumnId="17"/>
      <queryTableField id="7" name="holiday" tableColumnId="7"/>
      <queryTableField id="18" name="Days" tableColumnId="8"/>
      <queryTableField id="23" name="Custom" tableColumnId="1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extLst>
    <ext xmlns:x15="http://schemas.microsoft.com/office/spreadsheetml/2010/11/main" uri="{883FBD77-0823-4a55-B5E3-86C4891E6966}">
      <x15:queryTable sourceDataName="Query - Append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7984333F-D240-48A8-B68F-DDE3A3F712F5}" sourceName="hr">
  <pivotTables>
    <pivotTable tabId="9" name="PivotTable1"/>
    <pivotTable tabId="9" name="PivotTable2"/>
    <pivotTable tabId="9" name="PivotTable3"/>
    <pivotTable tabId="9" name="PivotTable5"/>
    <pivotTable tabId="9" name="PivotTable6"/>
    <pivotTable tabId="9" name="PivotTable7"/>
    <pivotTable tabId="11" name="PivotTable9"/>
    <pivotTable tabId="9" name="PivotTable4"/>
  </pivotTables>
  <data>
    <tabular pivotCacheId="1017022878">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1" xr10:uid="{6319540E-B823-41D4-9003-022E76D797D0}" sourceName="cnt">
  <pivotTables>
    <pivotTable tabId="9" name="PivotTable2"/>
    <pivotTable tabId="9" name="PivotTable4"/>
  </pivotTables>
  <data>
    <tabular pivotCacheId="1017022878">
      <items count="191">
        <i x="4" s="1"/>
        <i x="5" s="1"/>
        <i x="6" s="1"/>
        <i x="48" s="1"/>
        <i x="36" s="1"/>
        <i x="24" s="1"/>
        <i x="85" s="1"/>
        <i x="7" s="1"/>
        <i x="23" s="1"/>
        <i x="98" s="1"/>
        <i x="62" s="1"/>
        <i x="47" s="1"/>
        <i x="3" s="1"/>
        <i x="8" s="1"/>
        <i x="93" s="1"/>
        <i x="0" s="1"/>
        <i x="22" s="1"/>
        <i x="109" s="1"/>
        <i x="75" s="1"/>
        <i x="25" s="1"/>
        <i x="137" s="1"/>
        <i x="34" s="1"/>
        <i x="84" s="1"/>
        <i x="108" s="1"/>
        <i x="94"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152" s="1"/>
        <i x="54" s="1"/>
        <i x="95" s="1"/>
        <i x="111" s="1"/>
        <i x="50" s="1"/>
        <i x="129" s="1"/>
        <i x="96" s="1"/>
        <i x="153" s="1"/>
        <i x="133" s="1"/>
        <i x="136" s="1"/>
        <i x="13" s="1"/>
        <i x="166" s="1"/>
        <i x="159" s="1"/>
        <i x="142" s="1"/>
        <i x="14" s="1"/>
        <i x="168" s="1"/>
        <i x="59" s="1"/>
        <i x="135" s="1"/>
        <i x="181" s="1"/>
        <i x="65" s="1"/>
        <i x="155" s="1"/>
        <i x="126" s="1"/>
        <i x="130" s="1"/>
        <i x="164" s="1"/>
        <i x="151" s="1"/>
        <i x="178" s="1"/>
        <i x="78" s="1"/>
        <i x="92" s="1"/>
        <i x="139" s="1"/>
        <i x="149" s="1"/>
        <i x="175" s="1"/>
        <i x="116" s="1"/>
        <i x="131" s="1"/>
        <i x="113" s="1"/>
        <i x="73" s="1"/>
        <i x="140" s="1"/>
        <i x="87" s="1"/>
        <i x="169" s="1"/>
        <i x="114" s="1"/>
        <i x="120" s="1"/>
        <i x="119" s="1"/>
        <i x="188" s="1"/>
        <i x="145" s="1"/>
        <i x="124" s="1"/>
        <i x="190" s="1"/>
        <i x="163" s="1"/>
        <i x="173" s="1"/>
        <i x="165" s="1"/>
        <i x="148" s="1"/>
        <i x="158" s="1"/>
        <i x="38" s="1"/>
        <i x="107" s="1"/>
        <i x="167" s="1"/>
        <i x="45" s="1"/>
        <i x="125" s="1"/>
        <i x="128" s="1"/>
        <i x="187" s="1"/>
        <i x="143" s="1"/>
        <i x="123" s="1"/>
        <i x="82" s="1"/>
        <i x="186" s="1"/>
        <i x="150" s="1"/>
        <i x="171" s="1"/>
        <i x="72" s="1"/>
        <i x="185" s="1"/>
        <i x="81" s="1"/>
        <i x="177" s="1"/>
        <i x="172" s="1"/>
        <i x="170" s="1"/>
        <i x="156" s="1"/>
        <i x="106" s="1"/>
        <i x="49" s="1"/>
        <i x="58" s="1"/>
        <i x="157" s="1"/>
        <i x="147" s="1"/>
        <i x="91" s="1"/>
        <i x="104" s="1"/>
        <i x="71" s="1"/>
        <i x="64" s="1"/>
        <i x="141" s="1"/>
        <i x="184" s="1"/>
        <i x="121" s="1"/>
        <i x="176" s="1"/>
        <i x="86" s="1"/>
        <i x="189" s="1"/>
        <i x="57" s="1"/>
        <i x="146" s="1"/>
        <i x="182" s="1"/>
        <i x="112" s="1"/>
        <i x="77" s="1"/>
        <i x="174" s="1"/>
        <i x="161" s="1"/>
        <i x="162" s="1"/>
        <i x="179" s="1"/>
        <i x="160" s="1"/>
        <i x="183" s="1"/>
        <i x="14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ered" xr10:uid="{765EE0EC-F3BD-41D5-9D98-7F6EDF04EB86}" sourceName="registered">
  <pivotTables>
    <pivotTable tabId="9" name="PivotTable3"/>
  </pivotTables>
  <data>
    <tabular pivotCacheId="1017022878">
      <items count="186">
        <i x="5" s="1"/>
        <i x="4" s="1"/>
        <i x="6" s="1"/>
        <i x="35" s="1"/>
        <i x="22" s="1"/>
        <i x="34" s="1"/>
        <i x="8" s="1"/>
        <i x="7" s="1"/>
        <i x="21" s="1"/>
        <i x="33" s="1"/>
        <i x="3" s="1"/>
        <i x="48" s="1"/>
        <i x="98" s="1"/>
        <i x="0" s="1"/>
        <i x="88" s="1"/>
        <i x="89" s="1"/>
        <i x="20" s="1"/>
        <i x="19" s="1"/>
        <i x="72" s="1"/>
        <i x="23" s="1"/>
        <i x="32" s="1"/>
        <i x="144" s="1"/>
        <i x="97" s="1"/>
        <i x="140" s="1"/>
        <i x="9" s="1"/>
        <i x="18" s="1"/>
        <i x="16" s="1"/>
        <i x="2" s="1"/>
        <i x="95" s="1"/>
        <i x="31" s="1"/>
        <i x="10" s="1"/>
        <i x="17" s="1"/>
        <i x="1" s="1"/>
        <i x="39" s="1"/>
        <i x="60" s="1"/>
        <i x="96" s="1"/>
        <i x="49" s="1"/>
        <i x="53" s="1"/>
        <i x="101" s="1"/>
        <i x="87" s="1"/>
        <i x="71" s="1"/>
        <i x="40" s="1"/>
        <i x="76" s="1"/>
        <i x="30" s="1"/>
        <i x="100" s="1"/>
        <i x="108" s="1"/>
        <i x="24" s="1"/>
        <i x="12" s="1"/>
        <i x="41" s="1"/>
        <i x="47" s="1"/>
        <i x="54" s="1"/>
        <i x="82" s="1"/>
        <i x="15" s="1"/>
        <i x="42" s="1"/>
        <i x="25" s="1"/>
        <i x="11" s="1"/>
        <i x="90" s="1"/>
        <i x="77" s="1"/>
        <i x="29" s="1"/>
        <i x="79" s="1"/>
        <i x="91" s="1"/>
        <i x="124" s="1"/>
        <i x="133" s="1"/>
        <i x="36" s="1"/>
        <i x="27" s="1"/>
        <i x="65" s="1"/>
        <i x="43" s="1"/>
        <i x="28" s="1"/>
        <i x="56" s="1"/>
        <i x="94" s="1"/>
        <i x="14" s="1"/>
        <i x="13" s="1"/>
        <i x="109" s="1"/>
        <i x="26" s="1"/>
        <i x="64" s="1"/>
        <i x="102" s="1"/>
        <i x="83" s="1"/>
        <i x="99" s="1"/>
        <i x="78" s="1"/>
        <i x="55" s="1"/>
        <i x="122" s="1"/>
        <i x="38" s="1"/>
        <i x="70" s="1"/>
        <i x="93" s="1"/>
        <i x="151" s="1"/>
        <i x="66" s="1"/>
        <i x="132" s="1"/>
        <i x="61" s="1"/>
        <i x="152" s="1"/>
        <i x="121" s="1"/>
        <i x="92" s="1"/>
        <i x="164" s="1"/>
        <i x="50" s="1"/>
        <i x="139" s="1"/>
        <i x="111" s="1"/>
        <i x="73" s="1"/>
        <i x="185" s="1"/>
        <i x="106" s="1"/>
        <i x="52" s="1"/>
        <i x="176" s="1"/>
        <i x="129" s="1"/>
        <i x="143" s="1"/>
        <i x="46" s="1"/>
        <i x="145" s="1"/>
        <i x="153" s="1"/>
        <i x="159" s="1"/>
        <i x="184" s="1"/>
        <i x="128" s="1"/>
        <i x="123" s="1"/>
        <i x="63" s="1"/>
        <i x="59" s="1"/>
        <i x="180" s="1"/>
        <i x="155" s="1"/>
        <i x="182" s="1"/>
        <i x="156" s="1"/>
        <i x="168" s="1"/>
        <i x="75" s="1"/>
        <i x="118" s="1"/>
        <i x="138" s="1"/>
        <i x="178" s="1"/>
        <i x="183" s="1"/>
        <i x="170" s="1"/>
        <i x="125" s="1"/>
        <i x="85" s="1"/>
        <i x="167" s="1"/>
        <i x="69" s="1"/>
        <i x="172" s="1"/>
        <i x="110" s="1"/>
        <i x="126" s="1"/>
        <i x="149" s="1"/>
        <i x="120" s="1"/>
        <i x="113" s="1"/>
        <i x="115" s="1"/>
        <i x="112" s="1"/>
        <i x="131" s="1"/>
        <i x="116" s="1"/>
        <i x="142" s="1"/>
        <i x="44" s="1"/>
        <i x="150" s="1"/>
        <i x="45" s="1"/>
        <i x="137" s="1"/>
        <i x="166" s="1"/>
        <i x="37" s="1"/>
        <i x="105" s="1"/>
        <i x="119" s="1"/>
        <i x="117" s="1"/>
        <i x="174" s="1"/>
        <i x="81" s="1"/>
        <i x="136" s="1"/>
        <i x="80" s="1"/>
        <i x="158" s="1"/>
        <i x="68" s="1"/>
        <i x="175" s="1"/>
        <i x="162" s="1"/>
        <i x="141" s="1"/>
        <i x="157" s="1"/>
        <i x="177" s="1"/>
        <i x="104" s="1"/>
        <i x="161" s="1"/>
        <i x="51" s="1"/>
        <i x="86" s="1"/>
        <i x="58" s="1"/>
        <i x="154" s="1"/>
        <i x="160" s="1"/>
        <i x="103" s="1"/>
        <i x="67" s="1"/>
        <i x="84" s="1"/>
        <i x="62" s="1"/>
        <i x="181" s="1"/>
        <i x="165" s="1"/>
        <i x="127" s="1"/>
        <i x="114" s="1"/>
        <i x="173" s="1"/>
        <i x="57" s="1"/>
        <i x="134" s="1"/>
        <i x="147" s="1"/>
        <i x="135" s="1"/>
        <i x="179" s="1"/>
        <i x="107" s="1"/>
        <i x="74" s="1"/>
        <i x="163" s="1"/>
        <i x="148" s="1"/>
        <i x="169" s="1"/>
        <i x="146" s="1"/>
        <i x="171" s="1"/>
        <i x="1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25EBDF75-12EF-4776-BE8C-42D533F2B784}" sourceName="dteday">
  <pivotTables>
    <pivotTable tabId="9" name="PivotTable5"/>
  </pivotTables>
  <data>
    <tabular pivotCacheId="1017022878">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nt2" xr10:uid="{E7834802-535F-44F4-9DB9-D6BE808C53BD}" sourceName="cnt">
  <data>
    <tabular pivotCacheId="1017022878">
      <items count="191">
        <i x="4" s="1"/>
        <i x="5" s="1"/>
        <i x="6" s="1"/>
        <i x="48" s="1"/>
        <i x="36" s="1"/>
        <i x="24" s="1"/>
        <i x="85" s="1"/>
        <i x="7" s="1"/>
        <i x="23" s="1"/>
        <i x="98" s="1"/>
        <i x="62" s="1"/>
        <i x="47" s="1"/>
        <i x="3" s="1"/>
        <i x="93" s="1"/>
        <i x="0" s="1"/>
        <i x="22" s="1"/>
        <i x="109" s="1"/>
        <i x="25" s="1"/>
        <i x="137" s="1"/>
        <i x="34" s="1"/>
        <i x="84" s="1"/>
        <i x="108" s="1"/>
        <i x="132" s="1"/>
        <i x="110" s="1"/>
        <i x="20" s="1"/>
        <i x="115" s="1"/>
        <i x="33" s="1"/>
        <i x="35" s="1"/>
        <i x="2" s="1"/>
        <i x="63" s="1"/>
        <i x="19" s="1"/>
        <i x="17" s="1"/>
        <i x="9" s="1"/>
        <i x="18" s="1"/>
        <i x="103" s="1"/>
        <i x="21" s="1"/>
        <i x="1" s="1"/>
        <i x="102" s="1"/>
        <i x="51" s="1"/>
        <i x="74" s="1"/>
        <i x="40" s="1"/>
        <i x="79" s="1"/>
        <i x="66" s="1"/>
        <i x="105" s="1"/>
        <i x="61" s="1"/>
        <i x="99" s="1"/>
        <i x="89" s="1"/>
        <i x="41" s="1"/>
        <i x="46" s="1"/>
        <i x="26" s="1"/>
        <i x="60" s="1"/>
        <i x="97" s="1"/>
        <i x="10" s="1"/>
        <i x="52" s="1"/>
        <i x="154" s="1"/>
        <i x="29" s="1"/>
        <i x="122" s="1"/>
        <i x="42" s="1"/>
        <i x="69" s="1"/>
        <i x="55" s="1"/>
        <i x="37" s="1"/>
        <i x="32" s="1"/>
        <i x="180" s="1"/>
        <i x="16" s="1"/>
        <i x="118" s="1"/>
        <i x="83" s="1"/>
        <i x="27" s="1"/>
        <i x="68" s="1"/>
        <i x="44" s="1"/>
        <i x="88" s="1"/>
        <i x="30" s="1"/>
        <i x="28" s="1"/>
        <i x="31" s="1"/>
        <i x="43" s="1"/>
        <i x="53" s="1"/>
        <i x="67" s="1"/>
        <i x="138" s="1"/>
        <i x="117" s="1"/>
        <i x="100" s="1"/>
        <i x="56" s="1"/>
        <i x="11" s="1"/>
        <i x="80" s="1"/>
        <i x="90" s="1"/>
        <i x="39" s="1"/>
        <i x="70" s="1"/>
        <i x="127" s="1"/>
        <i x="134" s="1"/>
        <i x="101" s="1"/>
        <i x="15" s="1"/>
        <i x="12" s="1"/>
        <i x="76" s="1"/>
        <i x="54" s="1"/>
        <i x="95" s="1"/>
        <i x="111" s="1"/>
        <i x="50" s="1"/>
        <i x="129" s="1"/>
        <i x="96" s="1"/>
        <i x="153" s="1"/>
        <i x="133" s="1"/>
        <i x="13" s="1"/>
        <i x="159" s="1"/>
        <i x="142" s="1"/>
        <i x="14" s="1"/>
        <i x="59" s="1"/>
        <i x="135" s="1"/>
        <i x="181" s="1"/>
        <i x="155" s="1"/>
        <i x="126" s="1"/>
        <i x="130" s="1"/>
        <i x="164" s="1"/>
        <i x="151" s="1"/>
        <i x="78" s="1"/>
        <i x="92" s="1"/>
        <i x="149" s="1"/>
        <i x="131" s="1"/>
        <i x="140" s="1"/>
        <i x="169" s="1"/>
        <i x="120" s="1"/>
        <i x="119" s="1"/>
        <i x="124" s="1"/>
        <i x="173" s="1"/>
        <i x="148" s="1"/>
        <i x="158" s="1"/>
        <i x="38" s="1"/>
        <i x="107" s="1"/>
        <i x="167" s="1"/>
        <i x="45" s="1"/>
        <i x="187" s="1"/>
        <i x="143" s="1"/>
        <i x="123" s="1"/>
        <i x="82" s="1"/>
        <i x="171" s="1"/>
        <i x="72" s="1"/>
        <i x="185" s="1"/>
        <i x="177" s="1"/>
        <i x="172" s="1"/>
        <i x="58" s="1"/>
        <i x="147" s="1"/>
        <i x="162" s="1"/>
        <i x="8" s="1" nd="1"/>
        <i x="75" s="1" nd="1"/>
        <i x="94" s="1" nd="1"/>
        <i x="152" s="1" nd="1"/>
        <i x="136" s="1" nd="1"/>
        <i x="166" s="1" nd="1"/>
        <i x="168" s="1" nd="1"/>
        <i x="65" s="1" nd="1"/>
        <i x="178" s="1" nd="1"/>
        <i x="139" s="1" nd="1"/>
        <i x="175" s="1" nd="1"/>
        <i x="116" s="1" nd="1"/>
        <i x="113" s="1" nd="1"/>
        <i x="73" s="1" nd="1"/>
        <i x="87" s="1" nd="1"/>
        <i x="114" s="1" nd="1"/>
        <i x="188" s="1" nd="1"/>
        <i x="145" s="1" nd="1"/>
        <i x="190" s="1" nd="1"/>
        <i x="163" s="1" nd="1"/>
        <i x="165" s="1" nd="1"/>
        <i x="125" s="1" nd="1"/>
        <i x="128" s="1" nd="1"/>
        <i x="186" s="1" nd="1"/>
        <i x="150" s="1" nd="1"/>
        <i x="81" s="1" nd="1"/>
        <i x="170" s="1" nd="1"/>
        <i x="156" s="1" nd="1"/>
        <i x="106" s="1" nd="1"/>
        <i x="49" s="1" nd="1"/>
        <i x="157" s="1" nd="1"/>
        <i x="91" s="1" nd="1"/>
        <i x="104" s="1" nd="1"/>
        <i x="71" s="1" nd="1"/>
        <i x="64" s="1" nd="1"/>
        <i x="141" s="1" nd="1"/>
        <i x="184" s="1" nd="1"/>
        <i x="121" s="1" nd="1"/>
        <i x="176" s="1" nd="1"/>
        <i x="86" s="1" nd="1"/>
        <i x="189" s="1" nd="1"/>
        <i x="57" s="1" nd="1"/>
        <i x="146" s="1" nd="1"/>
        <i x="182" s="1" nd="1"/>
        <i x="112" s="1" nd="1"/>
        <i x="77" s="1" nd="1"/>
        <i x="174" s="1" nd="1"/>
        <i x="161" s="1" nd="1"/>
        <i x="179" s="1" nd="1"/>
        <i x="160" s="1" nd="1"/>
        <i x="183" s="1" nd="1"/>
        <i x="14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AD2BA6-D1FD-47B2-9FF8-F9CB22B9F001}" sourceName="Month">
  <pivotTables>
    <pivotTable tabId="9" name="PivotTable7"/>
  </pivotTables>
  <data>
    <tabular pivotCacheId="1017022878">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condition" xr10:uid="{F47C88C3-B763-4683-A20E-A0021F6332AC}" sourceName="hour condition">
  <pivotTables>
    <pivotTable tabId="9" name="PivotTable7"/>
    <pivotTable tabId="9" name="PivotTable1"/>
    <pivotTable tabId="9" name="PivotTable2"/>
    <pivotTable tabId="9" name="PivotTable3"/>
    <pivotTable tabId="9" name="PivotTable5"/>
    <pivotTable tabId="9" name="PivotTable6"/>
    <pivotTable tabId="11" name="PivotTable9"/>
    <pivotTable tabId="9" name="PivotTable4"/>
  </pivotTables>
  <data>
    <tabular pivotCacheId="1017022878">
      <items count="5">
        <i x="2" s="1"/>
        <i x="4" s="1"/>
        <i x="1" s="1"/>
        <i x="0"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 xr10:uid="{DFC16753-6009-4961-AF02-77ACAA723A54}" sourceName="Custom">
  <pivotTables>
    <pivotTable tabId="9" name="PivotTable3"/>
    <pivotTable tabId="9" name="PivotTable1"/>
    <pivotTable tabId="9" name="PivotTable2"/>
    <pivotTable tabId="9" name="PivotTable5"/>
    <pivotTable tabId="9" name="PivotTable6"/>
    <pivotTable tabId="9" name="PivotTable7"/>
    <pivotTable tabId="11" name="PivotTable9"/>
    <pivotTable tabId="9" name="PivotTable4"/>
  </pivotTables>
  <data>
    <tabular pivotCacheId="1017022878">
      <items count="4">
        <i x="0" s="1"/>
        <i x="3"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wer_Confidence_Bound_cnt" xr10:uid="{2E1E4C1F-7F9F-42E4-AE9B-AC66B187797A}" sourceName="Lower Confidence Bound(cnt)">
  <extLst>
    <x:ext xmlns:x15="http://schemas.microsoft.com/office/spreadsheetml/2010/11/main" uri="{2F2917AC-EB37-4324-AD4E-5DD8C200BD13}">
      <x15:tableSlicerCache tableId="6"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per_Confidence_Bound_cnt" xr10:uid="{D47EE56D-54AC-431E-8B5D-FDBF6F769905}" sourceName="Upper Confidence Bound(cnt)">
  <extLst>
    <x:ext xmlns:x15="http://schemas.microsoft.com/office/spreadsheetml/2010/11/main" uri="{2F2917AC-EB37-4324-AD4E-5DD8C200BD13}">
      <x15:tableSlicerCache tableId="6"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wer Confidence Bound(cnt)" xr10:uid="{39C53CEB-72F6-4257-AAC2-B6C6B3BB25A7}" cache="Slicer_Lower_Confidence_Bound_cnt" caption="Lower Confidence Bound(cnt)" rowHeight="247650"/>
  <slicer name="Upper Confidence Bound(cnt)" xr10:uid="{7F3FAD25-CEA8-4ED7-91FD-81354AE91274}" cache="Slicer_Upper_Confidence_Bound_cnt" caption="Upper Confidence Bound(c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xr10:uid="{B1302863-AA60-4499-80E8-2B4918A536A8}" cache="Slicer_hr" caption="hr" startItem="8" rowHeight="247650"/>
  <slicer name="cnt 1" xr10:uid="{61BB8F7F-5D17-4115-9D3D-6EAE95923ED5}" cache="Slicer_cnt1" caption="cnt" rowHeight="247650"/>
  <slicer name="registered" xr10:uid="{0FD707AB-71D8-412E-88BF-7B3C4E29F204}" cache="Slicer_registered" caption="registered" startItem="12" rowHeight="247650"/>
  <slicer name="dteday" xr10:uid="{E1E5E0FC-F48B-4B29-B58E-71BC0E7FABB3}" cache="Slicer_dteday" caption="dteday" startItem="12" rowHeight="247650"/>
  <slicer name="cnt 2" xr10:uid="{2F1D9A0F-EEBA-4ACA-8A37-EB7FB1E76049}" cache="Slicer_cnt2" caption="cnt" startItem="39" rowHeight="247650"/>
  <slicer name="Month" xr10:uid="{DE9D564E-5D6F-4CB6-AC1B-1CB8B2BAED3B}" cache="Slicer_Month" caption="Month" rowHeight="247650"/>
  <slicer name="hour condition" xr10:uid="{071A1DEC-6F81-4E56-8B04-CBE7A3446F92}" cache="Slicer_hour_condition" caption="hour condition" rowHeight="247650"/>
  <slicer name="Custom" xr10:uid="{3806AD0D-A924-4A04-9931-A7BC74A34ED0}" cache="Slicer_Custom" caption="Custom"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r 4" xr10:uid="{97649884-7B9F-40C2-93CB-983A3CEADFDF}" cache="Slicer_hr" caption="hr" startItem="6" columnCount="6" style="SlicerStyleDark1" rowHeight="247650"/>
  <slicer name="cnt 6" xr10:uid="{0C115450-194A-40A1-99D2-E8A5DA21262F}" cache="Slicer_cnt2" caption="cnt" startItem="39" rowHeight="247650"/>
  <slicer name="hour condition 2" xr10:uid="{289CC15D-EFBA-49C0-8E1B-130036245DD9}" cache="Slicer_hour_condition" caption="hour condition" rowHeight="247650"/>
  <slicer name="Custom 1" xr10:uid="{BD616F90-A309-4410-BE0A-9DEBDEDB7998}" cache="Slicer_Custom" caption="Custom"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7BB9A4-0FBF-48A9-ADF7-44D1890B4F45}" name="dataset_1" displayName="dataset_1" ref="A1:J611" tableType="queryTable" totalsRowShown="0">
  <autoFilter ref="A1:J611" xr:uid="{EA7BB9A4-0FBF-48A9-ADF7-44D1890B4F45}"/>
  <tableColumns count="10">
    <tableColumn id="1" xr3:uid="{E7862E1C-9F6C-4672-904F-D616D14BB70F}" uniqueName="1" name="Instant" queryTableFieldId="1"/>
    <tableColumn id="2" xr3:uid="{A6ADA3C9-60CD-49DC-9651-BD47E18E117B}" uniqueName="2" name="Dateday" queryTableFieldId="2" dataDxfId="11"/>
    <tableColumn id="3" xr3:uid="{59E9FF5A-EA86-4E5C-A58E-D74A127E766F}" uniqueName="3" name="Season" queryTableFieldId="3"/>
    <tableColumn id="4" xr3:uid="{AB0F43EC-533F-4F2B-AE94-91DFBBB74509}" uniqueName="4" name="Year" queryTableFieldId="4"/>
    <tableColumn id="5" xr3:uid="{0FA0AFB1-AB85-413E-8137-5A000569AA83}" uniqueName="5" name="Month" queryTableFieldId="5"/>
    <tableColumn id="6" xr3:uid="{F56AB1E6-26B3-44D3-929E-297CF4F8DB9C}" uniqueName="6" name="Hour" queryTableFieldId="6"/>
    <tableColumn id="7" xr3:uid="{47AF12FF-3F9D-4E07-AA11-6159C8EE2234}" uniqueName="7" name="Holiday" queryTableFieldId="7"/>
    <tableColumn id="8" xr3:uid="{629AF98D-AC49-4BF9-8BFC-E158E067DD3D}" uniqueName="8" name="Weekday" queryTableFieldId="8"/>
    <tableColumn id="9" xr3:uid="{4FF5D36F-370A-41B9-873D-C206CCCA2FB8}" uniqueName="9" name="weathersit" queryTableFieldId="9"/>
    <tableColumn id="10" xr3:uid="{E302C78B-2A7A-4B5F-A5CB-D4E28C41234A}" uniqueName="10" name="Temp" queryTableField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83E6A4-5388-4095-A119-58BA5D219374}" name="dataset_2" displayName="dataset_2" ref="A1:G1000" tableType="queryTable" totalsRowShown="0">
  <autoFilter ref="A1:G1000" xr:uid="{F783E6A4-5388-4095-A119-58BA5D219374}"/>
  <tableColumns count="7">
    <tableColumn id="1" xr3:uid="{055BD7A1-4501-4530-A642-4EB3CAAC80A9}" uniqueName="1" name="Instant" queryTableFieldId="1"/>
    <tableColumn id="2" xr3:uid="{FCE1A432-DB97-4C31-A876-B6FCBC936F4C}" uniqueName="2" name="Atemp" queryTableFieldId="2"/>
    <tableColumn id="3" xr3:uid="{3EF8B7AF-9656-46E0-817E-568995349431}" uniqueName="3" name="Humdity" queryTableFieldId="3"/>
    <tableColumn id="4" xr3:uid="{44159628-7940-4227-A66B-1156F838EAAC}" uniqueName="4" name="Windspeed" queryTableFieldId="4"/>
    <tableColumn id="5" xr3:uid="{BFA068EB-4A7F-4B47-A24D-EB184D052F70}" uniqueName="5" name="Casual" queryTableFieldId="5"/>
    <tableColumn id="6" xr3:uid="{7FBF4288-C0DA-4B7C-918D-D87B9EE58876}" uniqueName="6" name="Registered" queryTableFieldId="6"/>
    <tableColumn id="7" xr3:uid="{2E69455F-6E93-4AAC-A61C-38C16A0419D8}" uniqueName="7" name="Count"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240049-BF5F-4E87-86DB-93D07B58037B}" name="dataset_3" displayName="dataset_3" ref="A1:P391" tableType="queryTable" totalsRowShown="0">
  <autoFilter ref="A1:P391" xr:uid="{29240049-BF5F-4E87-86DB-93D07B58037B}"/>
  <tableColumns count="16">
    <tableColumn id="1" xr3:uid="{1E5DDD6B-AE58-41E1-B5D8-2D8630E2E2B7}" uniqueName="1" name="instant" queryTableFieldId="1"/>
    <tableColumn id="2" xr3:uid="{B1CA67DB-56A1-4937-B829-95856BC0ED37}" uniqueName="2" name="dteday" queryTableFieldId="2" dataDxfId="10"/>
    <tableColumn id="3" xr3:uid="{CEB0E2A8-7681-4245-8FAE-2FC41CCA700F}" uniqueName="3" name="season" queryTableFieldId="3"/>
    <tableColumn id="4" xr3:uid="{244EF727-DAFE-4207-968E-C27D1DBD635A}" uniqueName="4" name="yr" queryTableFieldId="4"/>
    <tableColumn id="5" xr3:uid="{194CF991-B3DF-4538-88FA-DFFDDC757387}" uniqueName="5" name="mnth" queryTableFieldId="5"/>
    <tableColumn id="6" xr3:uid="{82403B5B-E2DB-424F-99E8-43D1D7857B65}" uniqueName="6" name="hr" queryTableFieldId="6"/>
    <tableColumn id="7" xr3:uid="{AEB4D595-9A76-4809-A859-4BE095A9C86C}" uniqueName="7" name="holiday" queryTableFieldId="7"/>
    <tableColumn id="8" xr3:uid="{F60FDE1F-3F17-440B-9D2A-A7BC5B56221B}" uniqueName="8" name="weekday" queryTableFieldId="8"/>
    <tableColumn id="9" xr3:uid="{02C9DC2C-2350-41AF-B019-E4062580786F}" uniqueName="9" name="weathersit" queryTableFieldId="9"/>
    <tableColumn id="10" xr3:uid="{250FDCEA-FC94-4CEF-96D0-6E6A563519D3}" uniqueName="10" name="temp" queryTableFieldId="10"/>
    <tableColumn id="11" xr3:uid="{D98A9CA5-A660-4852-8D6B-67E086B32210}" uniqueName="11" name="atemp" queryTableFieldId="11"/>
    <tableColumn id="12" xr3:uid="{E903AB88-838D-4115-981F-B18BF02CC2A5}" uniqueName="12" name="hum" queryTableFieldId="12"/>
    <tableColumn id="13" xr3:uid="{3E78CBDB-2A97-4F6F-B04B-781F2B1237BB}" uniqueName="13" name="windspeed" queryTableFieldId="13"/>
    <tableColumn id="14" xr3:uid="{B7E9550C-9044-456D-998B-BE5A8FDB08DB}" uniqueName="14" name="casual" queryTableFieldId="14"/>
    <tableColumn id="15" xr3:uid="{F4A5B5BB-4F73-4DED-835B-98533E1274F6}" uniqueName="15" name="registered" queryTableFieldId="15"/>
    <tableColumn id="16" xr3:uid="{791EC6F3-1350-46D1-A79A-23C8012FEB95}"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7736E5-A9ED-4247-A3CF-AFDDE30D0AD0}" name="Merge1" displayName="Merge1" ref="A1:P611" tableType="queryTable" totalsRowShown="0">
  <autoFilter ref="A1:P611" xr:uid="{427736E5-A9ED-4247-A3CF-AFDDE30D0AD0}"/>
  <tableColumns count="16">
    <tableColumn id="1" xr3:uid="{260E5DB5-E798-48EC-AB75-9DB85AD4BCE3}" uniqueName="1" name="instant" queryTableFieldId="1"/>
    <tableColumn id="2" xr3:uid="{1599F1B5-E2E2-4E05-BD53-F79E79040619}" uniqueName="2" name="dteday" queryTableFieldId="2" dataDxfId="9"/>
    <tableColumn id="3" xr3:uid="{586081EC-5955-458A-9467-DB8495AD645A}" uniqueName="3" name="season" queryTableFieldId="3"/>
    <tableColumn id="4" xr3:uid="{BD242787-C9E6-4639-A600-5E19CCBFA201}" uniqueName="4" name="yr" queryTableFieldId="4"/>
    <tableColumn id="5" xr3:uid="{77471CB9-8D64-4F60-9DE1-CD04C4D8D30D}" uniqueName="5" name="mnth" queryTableFieldId="5"/>
    <tableColumn id="6" xr3:uid="{E0C2385A-F71A-4257-834E-C82F6F741C1B}" uniqueName="6" name="hr" queryTableFieldId="6"/>
    <tableColumn id="7" xr3:uid="{A5B8BD19-F257-479D-86F4-AA0ADB020076}" uniqueName="7" name="holiday" queryTableFieldId="7"/>
    <tableColumn id="8" xr3:uid="{26AB158B-5AC5-452F-83C5-F1F8F1AA759A}" uniqueName="8" name="weekday" queryTableFieldId="8"/>
    <tableColumn id="9" xr3:uid="{DF3ADD21-FF7B-4754-A051-54A9E9ED7750}" uniqueName="9" name="weathersit" queryTableFieldId="9"/>
    <tableColumn id="10" xr3:uid="{EF1D7E9B-FF52-44B8-B6CC-46DAECD9F076}" uniqueName="10" name="temp" queryTableFieldId="10"/>
    <tableColumn id="11" xr3:uid="{55E572D4-EA57-4F27-B5CB-F5883D1ABD14}" uniqueName="11" name="atemp" queryTableFieldId="11"/>
    <tableColumn id="12" xr3:uid="{6991BE6E-3205-44E8-B1C7-DD58C342C4D2}" uniqueName="12" name="hum" queryTableFieldId="12"/>
    <tableColumn id="13" xr3:uid="{4BB9652B-70E1-473D-9591-C668EEAE6DB1}" uniqueName="13" name="windspeed" queryTableFieldId="13"/>
    <tableColumn id="14" xr3:uid="{FD3717D5-4203-4F76-949D-50BFEAD067AE}" uniqueName="14" name="casual" queryTableFieldId="14"/>
    <tableColumn id="15" xr3:uid="{91F21BC7-8FBD-460E-9D6D-25046AE849E6}" uniqueName="15" name="registered" queryTableFieldId="15"/>
    <tableColumn id="16" xr3:uid="{6AABB4A5-5CBD-4C01-AD0E-98ED0033983B}" uniqueName="16" name="cnt" queryTableField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D44E70-3125-41C1-BE5B-5C93412CDAB8}" name="Table6" displayName="Table6" ref="A1:E58" totalsRowShown="0">
  <autoFilter ref="A1:E58" xr:uid="{9BD44E70-3125-41C1-BE5B-5C93412CDAB8}"/>
  <tableColumns count="5">
    <tableColumn id="1" xr3:uid="{6490B7C4-9E7A-4138-A154-7BAE32E3CEB8}" name="dteday" dataDxfId="8"/>
    <tableColumn id="2" xr3:uid="{42A22182-0426-4D82-8C2B-4EB96CC63AEC}" name="cnt"/>
    <tableColumn id="3" xr3:uid="{440A4267-9A08-48B1-B9EA-FB087EC54073}" name="Forecast(cnt)">
      <calculatedColumnFormula>_xlfn.FORECAST.ETS(A2,$B$2:$B$46,$A$2:$A$46,1,1)</calculatedColumnFormula>
    </tableColumn>
    <tableColumn id="4" xr3:uid="{05B832C0-C7BE-41F2-BA17-28DC826FB29A}" name="Lower Confidence Bound(cnt)" dataDxfId="7">
      <calculatedColumnFormula>C2-_xlfn.FORECAST.ETS.CONFINT(A2,$B$2:$B$46,$A$2:$A$46,0.95,1,1)</calculatedColumnFormula>
    </tableColumn>
    <tableColumn id="5" xr3:uid="{38E1221A-149D-497F-8383-D22584A86484}" name="Upper Confidence Bound(cnt)" dataDxfId="6">
      <calculatedColumnFormula>C2+_xlfn.FORECAST.ETS.CONFINT(A2,$B$2:$B$46,$A$2:$A$46,0.95,1,1)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134713-3A3C-4F36-9CFF-39FB085A71E5}" name="Append1" displayName="Append1" ref="A1:Q1001" tableType="queryTable" totalsRowShown="0">
  <autoFilter ref="A1:Q1001" xr:uid="{26134713-3A3C-4F36-9CFF-39FB085A71E5}"/>
  <sortState xmlns:xlrd2="http://schemas.microsoft.com/office/spreadsheetml/2017/richdata2" ref="A2:Q1001">
    <sortCondition ref="A1:A1001"/>
  </sortState>
  <tableColumns count="17">
    <tableColumn id="1" xr3:uid="{4379E4B4-925D-4F33-A9A0-31299808FBBC}" uniqueName="1" name="instant" queryTableFieldId="1"/>
    <tableColumn id="2" xr3:uid="{F57882AA-C25C-4F69-B10B-6033DA396426}" uniqueName="2" name="dteday" queryTableFieldId="2" dataDxfId="5"/>
    <tableColumn id="3" xr3:uid="{2B788084-092E-45CB-9BC4-EF450BED651F}" uniqueName="3" name="season" queryTableFieldId="3"/>
    <tableColumn id="4" xr3:uid="{3BE32F22-E0CA-45F4-9A51-75F063C1B2BE}" uniqueName="4" name="yr" queryTableFieldId="4"/>
    <tableColumn id="18" xr3:uid="{EF725E4C-CBA9-41ED-9AA7-E8C25FCD4A0C}" uniqueName="18" name="Month" queryTableFieldId="20" dataDxfId="4"/>
    <tableColumn id="6" xr3:uid="{AC0C901C-052C-4296-8565-067F956CA46F}" uniqueName="6" name="hr" queryTableFieldId="6"/>
    <tableColumn id="17" xr3:uid="{1C108AF0-C246-49EF-8906-18B55E242660}" uniqueName="17" name="hour condition" queryTableFieldId="17" dataDxfId="3"/>
    <tableColumn id="7" xr3:uid="{94E58BFC-4DA5-499F-9D82-46547AE5B579}" uniqueName="7" name="holiday" queryTableFieldId="7"/>
    <tableColumn id="8" xr3:uid="{C0AA743F-50E7-498A-928D-4A4B9C4B4FE4}" uniqueName="8" name="Days" queryTableFieldId="18" dataDxfId="2"/>
    <tableColumn id="19" xr3:uid="{F8836D0D-FE51-46F0-A11D-A7D5D9453B9A}" uniqueName="19" name="Custom" queryTableFieldId="23"/>
    <tableColumn id="10" xr3:uid="{9F5BDCB9-E25E-4621-9C01-8B479AF77072}" uniqueName="10" name="temp" queryTableFieldId="10"/>
    <tableColumn id="11" xr3:uid="{2FA0CD0B-3029-459B-8A54-A142FDDBC9FE}" uniqueName="11" name="atemp" queryTableFieldId="11"/>
    <tableColumn id="12" xr3:uid="{BCD925D4-2C98-4695-B3E1-D99EC3300903}" uniqueName="12" name="hum" queryTableFieldId="12"/>
    <tableColumn id="13" xr3:uid="{52A5C6E9-F7C0-440C-9834-E775940596C6}" uniqueName="13" name="windspeed" queryTableFieldId="13"/>
    <tableColumn id="14" xr3:uid="{64089FDC-5875-436A-81B1-FC83C5A269F8}" uniqueName="14" name="casual" queryTableFieldId="14"/>
    <tableColumn id="15" xr3:uid="{D0734196-27AB-4AA6-AD73-E61594A7FC6A}" uniqueName="15" name="registered" queryTableFieldId="15"/>
    <tableColumn id="16" xr3:uid="{B4591C47-BA31-4A27-BC97-4765DDF164C4}" uniqueName="16" name="cnt" queryTableField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FD533A15-B13B-478C-82FF-3AF37CB9F3C7}" sourceName="dteday">
  <pivotTables>
    <pivotTable tabId="9" name="PivotTable5"/>
    <pivotTable tabId="9" name="PivotTable1"/>
    <pivotTable tabId="9" name="PivotTable2"/>
    <pivotTable tabId="9" name="PivotTable3"/>
    <pivotTable tabId="9" name="PivotTable6"/>
    <pivotTable tabId="9" name="PivotTable7"/>
    <pivotTable tabId="11" name="PivotTable9"/>
    <pivotTable tabId="9" name="PivotTable4"/>
  </pivotTables>
  <state minimalRefreshVersion="6" lastRefreshVersion="6" pivotCacheId="1017022878"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2" xr10:uid="{C4D2703C-A5E4-4B2F-92C8-F1FAA63AE1CD}" cache="NativeTimeline_dteday" caption="dteday" level="2" selectionLevel="2" scrollPosition="2011-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3" xr10:uid="{F5A10711-CD6C-4C57-88F2-E1FF444AFBD2}" cache="NativeTimeline_dteday" caption="dteday" level="2" selectionLevel="2" scrollPosition="2011-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ED6F-D784-4E89-ACB2-07B7EFDAA01A}">
  <dimension ref="A1:J611"/>
  <sheetViews>
    <sheetView workbookViewId="0">
      <selection activeCell="N14" sqref="N14"/>
    </sheetView>
  </sheetViews>
  <sheetFormatPr defaultRowHeight="14.4" x14ac:dyDescent="0.3"/>
  <cols>
    <col min="1" max="1" width="9" bestFit="1" customWidth="1"/>
    <col min="2" max="2" width="10.33203125" bestFit="1" customWidth="1"/>
    <col min="3" max="3" width="9.21875" bestFit="1" customWidth="1"/>
    <col min="4" max="4" width="6.88671875" bestFit="1" customWidth="1"/>
    <col min="5" max="5" width="8.33203125" bestFit="1" customWidth="1"/>
    <col min="6" max="6" width="7.21875" bestFit="1" customWidth="1"/>
    <col min="7" max="7" width="9.6640625" bestFit="1" customWidth="1"/>
    <col min="8" max="8" width="10.88671875" bestFit="1" customWidth="1"/>
    <col min="9" max="9" width="12" bestFit="1" customWidth="1"/>
    <col min="10" max="10" width="7.8867187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7</v>
      </c>
      <c r="B7" s="1">
        <v>40544</v>
      </c>
      <c r="C7">
        <v>1</v>
      </c>
      <c r="D7">
        <v>0</v>
      </c>
      <c r="E7">
        <v>1</v>
      </c>
      <c r="F7">
        <v>6</v>
      </c>
      <c r="G7" t="b">
        <v>0</v>
      </c>
      <c r="H7">
        <v>6</v>
      </c>
      <c r="I7">
        <v>1</v>
      </c>
      <c r="J7">
        <v>0.22</v>
      </c>
    </row>
    <row r="8" spans="1:10" x14ac:dyDescent="0.3">
      <c r="A8">
        <v>8</v>
      </c>
      <c r="B8" s="1">
        <v>40544</v>
      </c>
      <c r="C8">
        <v>1</v>
      </c>
      <c r="D8">
        <v>0</v>
      </c>
      <c r="E8">
        <v>1</v>
      </c>
      <c r="F8">
        <v>7</v>
      </c>
      <c r="G8" t="b">
        <v>0</v>
      </c>
      <c r="H8">
        <v>6</v>
      </c>
      <c r="I8">
        <v>1</v>
      </c>
      <c r="J8">
        <v>0.2</v>
      </c>
    </row>
    <row r="9" spans="1:10" x14ac:dyDescent="0.3">
      <c r="A9">
        <v>9</v>
      </c>
      <c r="B9" s="1">
        <v>40544</v>
      </c>
      <c r="C9">
        <v>1</v>
      </c>
      <c r="D9">
        <v>0</v>
      </c>
      <c r="E9">
        <v>1</v>
      </c>
      <c r="F9">
        <v>8</v>
      </c>
      <c r="G9" t="b">
        <v>0</v>
      </c>
      <c r="H9">
        <v>6</v>
      </c>
      <c r="I9">
        <v>1</v>
      </c>
      <c r="J9">
        <v>0.24</v>
      </c>
    </row>
    <row r="10" spans="1:10" x14ac:dyDescent="0.3">
      <c r="A10">
        <v>10</v>
      </c>
      <c r="B10" s="1">
        <v>40544</v>
      </c>
      <c r="C10">
        <v>1</v>
      </c>
      <c r="D10">
        <v>0</v>
      </c>
      <c r="E10">
        <v>1</v>
      </c>
      <c r="F10">
        <v>9</v>
      </c>
      <c r="G10" t="b">
        <v>0</v>
      </c>
      <c r="H10">
        <v>6</v>
      </c>
      <c r="I10">
        <v>1</v>
      </c>
      <c r="J10">
        <v>0.32</v>
      </c>
    </row>
    <row r="11" spans="1:10" x14ac:dyDescent="0.3">
      <c r="A11">
        <v>11</v>
      </c>
      <c r="B11" s="1">
        <v>40544</v>
      </c>
      <c r="C11">
        <v>1</v>
      </c>
      <c r="D11">
        <v>0</v>
      </c>
      <c r="E11">
        <v>1</v>
      </c>
      <c r="F11">
        <v>10</v>
      </c>
      <c r="G11" t="b">
        <v>0</v>
      </c>
      <c r="H11">
        <v>6</v>
      </c>
      <c r="I11">
        <v>1</v>
      </c>
      <c r="J11">
        <v>0.38</v>
      </c>
    </row>
    <row r="12" spans="1:10" x14ac:dyDescent="0.3">
      <c r="A12">
        <v>12</v>
      </c>
      <c r="B12" s="1">
        <v>40544</v>
      </c>
      <c r="C12">
        <v>1</v>
      </c>
      <c r="D12">
        <v>0</v>
      </c>
      <c r="E12">
        <v>1</v>
      </c>
      <c r="F12">
        <v>11</v>
      </c>
      <c r="G12" t="b">
        <v>0</v>
      </c>
      <c r="H12">
        <v>6</v>
      </c>
      <c r="I12">
        <v>1</v>
      </c>
      <c r="J12">
        <v>0.36</v>
      </c>
    </row>
    <row r="13" spans="1:10" x14ac:dyDescent="0.3">
      <c r="A13">
        <v>13</v>
      </c>
      <c r="B13" s="1">
        <v>40544</v>
      </c>
      <c r="C13">
        <v>1</v>
      </c>
      <c r="D13">
        <v>0</v>
      </c>
      <c r="E13">
        <v>1</v>
      </c>
      <c r="F13">
        <v>12</v>
      </c>
      <c r="G13" t="b">
        <v>0</v>
      </c>
      <c r="H13">
        <v>6</v>
      </c>
      <c r="I13">
        <v>1</v>
      </c>
      <c r="J13">
        <v>0.42</v>
      </c>
    </row>
    <row r="14" spans="1:10" x14ac:dyDescent="0.3">
      <c r="A14">
        <v>41</v>
      </c>
      <c r="B14" s="1">
        <v>40545</v>
      </c>
      <c r="C14">
        <v>1</v>
      </c>
      <c r="D14">
        <v>0</v>
      </c>
      <c r="E14">
        <v>1</v>
      </c>
      <c r="F14">
        <v>17</v>
      </c>
      <c r="G14" t="b">
        <v>0</v>
      </c>
      <c r="H14">
        <v>0</v>
      </c>
      <c r="I14">
        <v>1</v>
      </c>
      <c r="J14">
        <v>0.34</v>
      </c>
    </row>
    <row r="15" spans="1:10" x14ac:dyDescent="0.3">
      <c r="A15">
        <v>43</v>
      </c>
      <c r="B15" s="1">
        <v>40545</v>
      </c>
      <c r="C15">
        <v>1</v>
      </c>
      <c r="D15">
        <v>0</v>
      </c>
      <c r="E15">
        <v>1</v>
      </c>
      <c r="F15">
        <v>19</v>
      </c>
      <c r="G15" t="b">
        <v>0</v>
      </c>
      <c r="H15">
        <v>0</v>
      </c>
      <c r="I15">
        <v>1</v>
      </c>
      <c r="J15">
        <v>0.32</v>
      </c>
    </row>
    <row r="16" spans="1:10" x14ac:dyDescent="0.3">
      <c r="A16">
        <v>44</v>
      </c>
      <c r="B16" s="1">
        <v>40545</v>
      </c>
      <c r="C16">
        <v>1</v>
      </c>
      <c r="D16">
        <v>0</v>
      </c>
      <c r="E16">
        <v>1</v>
      </c>
      <c r="F16">
        <v>20</v>
      </c>
      <c r="G16" t="b">
        <v>0</v>
      </c>
      <c r="H16">
        <v>0</v>
      </c>
      <c r="I16">
        <v>1</v>
      </c>
      <c r="J16">
        <v>0.3</v>
      </c>
    </row>
    <row r="17" spans="1:10" x14ac:dyDescent="0.3">
      <c r="A17">
        <v>45</v>
      </c>
      <c r="B17" s="1">
        <v>40545</v>
      </c>
      <c r="C17">
        <v>1</v>
      </c>
      <c r="D17">
        <v>0</v>
      </c>
      <c r="E17">
        <v>1</v>
      </c>
      <c r="F17">
        <v>21</v>
      </c>
      <c r="G17" t="b">
        <v>0</v>
      </c>
      <c r="H17">
        <v>0</v>
      </c>
      <c r="I17">
        <v>1</v>
      </c>
      <c r="J17">
        <v>0.26</v>
      </c>
    </row>
    <row r="18" spans="1:10" x14ac:dyDescent="0.3">
      <c r="A18">
        <v>46</v>
      </c>
      <c r="B18" s="1">
        <v>40545</v>
      </c>
      <c r="C18">
        <v>1</v>
      </c>
      <c r="D18">
        <v>0</v>
      </c>
      <c r="E18">
        <v>1</v>
      </c>
      <c r="F18">
        <v>22</v>
      </c>
      <c r="G18" t="b">
        <v>0</v>
      </c>
      <c r="H18">
        <v>0</v>
      </c>
      <c r="I18">
        <v>1</v>
      </c>
      <c r="J18">
        <v>0.24</v>
      </c>
    </row>
    <row r="19" spans="1:10" x14ac:dyDescent="0.3">
      <c r="A19">
        <v>47</v>
      </c>
      <c r="B19" s="1">
        <v>40545</v>
      </c>
      <c r="C19">
        <v>1</v>
      </c>
      <c r="D19">
        <v>0</v>
      </c>
      <c r="E19">
        <v>1</v>
      </c>
      <c r="F19">
        <v>23</v>
      </c>
      <c r="G19" t="b">
        <v>0</v>
      </c>
      <c r="H19">
        <v>0</v>
      </c>
      <c r="I19">
        <v>1</v>
      </c>
      <c r="J19">
        <v>0.22</v>
      </c>
    </row>
    <row r="20" spans="1:10" x14ac:dyDescent="0.3">
      <c r="A20">
        <v>48</v>
      </c>
      <c r="B20" s="1">
        <v>40546</v>
      </c>
      <c r="C20">
        <v>1</v>
      </c>
      <c r="D20">
        <v>0</v>
      </c>
      <c r="E20">
        <v>1</v>
      </c>
      <c r="F20">
        <v>0</v>
      </c>
      <c r="G20" t="b">
        <v>0</v>
      </c>
      <c r="H20">
        <v>1</v>
      </c>
      <c r="I20">
        <v>1</v>
      </c>
      <c r="J20">
        <v>0.22</v>
      </c>
    </row>
    <row r="21" spans="1:10" x14ac:dyDescent="0.3">
      <c r="A21">
        <v>49</v>
      </c>
      <c r="B21" s="1">
        <v>40546</v>
      </c>
      <c r="C21">
        <v>1</v>
      </c>
      <c r="D21">
        <v>0</v>
      </c>
      <c r="E21">
        <v>1</v>
      </c>
      <c r="F21">
        <v>1</v>
      </c>
      <c r="G21" t="b">
        <v>0</v>
      </c>
      <c r="H21">
        <v>1</v>
      </c>
      <c r="I21">
        <v>1</v>
      </c>
      <c r="J21">
        <v>0.2</v>
      </c>
    </row>
    <row r="22" spans="1:10" x14ac:dyDescent="0.3">
      <c r="A22">
        <v>50</v>
      </c>
      <c r="B22" s="1">
        <v>40546</v>
      </c>
      <c r="C22">
        <v>1</v>
      </c>
      <c r="D22">
        <v>0</v>
      </c>
      <c r="E22">
        <v>1</v>
      </c>
      <c r="F22">
        <v>4</v>
      </c>
      <c r="G22" t="b">
        <v>0</v>
      </c>
      <c r="H22">
        <v>1</v>
      </c>
      <c r="I22">
        <v>1</v>
      </c>
      <c r="J22">
        <v>0.16</v>
      </c>
    </row>
    <row r="23" spans="1:10" x14ac:dyDescent="0.3">
      <c r="A23">
        <v>51</v>
      </c>
      <c r="B23" s="1">
        <v>40546</v>
      </c>
      <c r="C23">
        <v>1</v>
      </c>
      <c r="D23">
        <v>0</v>
      </c>
      <c r="E23">
        <v>1</v>
      </c>
      <c r="F23">
        <v>5</v>
      </c>
      <c r="G23" t="b">
        <v>0</v>
      </c>
      <c r="H23">
        <v>1</v>
      </c>
      <c r="I23">
        <v>1</v>
      </c>
      <c r="J23">
        <v>0.16</v>
      </c>
    </row>
    <row r="24" spans="1:10" x14ac:dyDescent="0.3">
      <c r="A24">
        <v>52</v>
      </c>
      <c r="B24" s="1">
        <v>40546</v>
      </c>
      <c r="C24">
        <v>1</v>
      </c>
      <c r="D24">
        <v>0</v>
      </c>
      <c r="E24">
        <v>1</v>
      </c>
      <c r="F24">
        <v>6</v>
      </c>
      <c r="G24" t="b">
        <v>0</v>
      </c>
      <c r="H24">
        <v>1</v>
      </c>
      <c r="I24">
        <v>1</v>
      </c>
      <c r="J24">
        <v>0.14000000000000001</v>
      </c>
    </row>
    <row r="25" spans="1:10" x14ac:dyDescent="0.3">
      <c r="A25">
        <v>53</v>
      </c>
      <c r="B25" s="1">
        <v>40546</v>
      </c>
      <c r="C25">
        <v>1</v>
      </c>
      <c r="D25">
        <v>0</v>
      </c>
      <c r="E25">
        <v>1</v>
      </c>
      <c r="F25">
        <v>7</v>
      </c>
      <c r="G25" t="b">
        <v>0</v>
      </c>
      <c r="H25">
        <v>1</v>
      </c>
      <c r="I25">
        <v>1</v>
      </c>
      <c r="J25">
        <v>0.14000000000000001</v>
      </c>
    </row>
    <row r="26" spans="1:10" x14ac:dyDescent="0.3">
      <c r="A26">
        <v>54</v>
      </c>
      <c r="B26" s="1">
        <v>40546</v>
      </c>
      <c r="C26">
        <v>1</v>
      </c>
      <c r="D26">
        <v>0</v>
      </c>
      <c r="E26">
        <v>1</v>
      </c>
      <c r="F26">
        <v>8</v>
      </c>
      <c r="G26" t="b">
        <v>0</v>
      </c>
      <c r="H26">
        <v>1</v>
      </c>
      <c r="I26">
        <v>1</v>
      </c>
      <c r="J26">
        <v>0.14000000000000001</v>
      </c>
    </row>
    <row r="27" spans="1:10" x14ac:dyDescent="0.3">
      <c r="A27">
        <v>55</v>
      </c>
      <c r="B27" s="1">
        <v>40546</v>
      </c>
      <c r="C27">
        <v>1</v>
      </c>
      <c r="D27">
        <v>0</v>
      </c>
      <c r="E27">
        <v>1</v>
      </c>
      <c r="F27">
        <v>9</v>
      </c>
      <c r="G27" t="b">
        <v>0</v>
      </c>
      <c r="H27">
        <v>1</v>
      </c>
      <c r="I27">
        <v>1</v>
      </c>
      <c r="J27">
        <v>0.16</v>
      </c>
    </row>
    <row r="28" spans="1:10" x14ac:dyDescent="0.3">
      <c r="A28">
        <v>56</v>
      </c>
      <c r="B28" s="1">
        <v>40546</v>
      </c>
      <c r="C28">
        <v>1</v>
      </c>
      <c r="D28">
        <v>0</v>
      </c>
      <c r="E28">
        <v>1</v>
      </c>
      <c r="F28">
        <v>10</v>
      </c>
      <c r="G28" t="b">
        <v>0</v>
      </c>
      <c r="H28">
        <v>1</v>
      </c>
      <c r="I28">
        <v>1</v>
      </c>
      <c r="J28">
        <v>0.18</v>
      </c>
    </row>
    <row r="29" spans="1:10" x14ac:dyDescent="0.3">
      <c r="A29">
        <v>57</v>
      </c>
      <c r="B29" s="1">
        <v>40546</v>
      </c>
      <c r="C29">
        <v>1</v>
      </c>
      <c r="D29">
        <v>0</v>
      </c>
      <c r="E29">
        <v>1</v>
      </c>
      <c r="F29">
        <v>11</v>
      </c>
      <c r="G29" t="b">
        <v>0</v>
      </c>
      <c r="H29">
        <v>1</v>
      </c>
      <c r="I29">
        <v>1</v>
      </c>
      <c r="J29">
        <v>0.2</v>
      </c>
    </row>
    <row r="30" spans="1:10" x14ac:dyDescent="0.3">
      <c r="A30">
        <v>58</v>
      </c>
      <c r="B30" s="1">
        <v>40546</v>
      </c>
      <c r="C30">
        <v>1</v>
      </c>
      <c r="D30">
        <v>0</v>
      </c>
      <c r="E30">
        <v>1</v>
      </c>
      <c r="F30">
        <v>12</v>
      </c>
      <c r="G30" t="b">
        <v>0</v>
      </c>
      <c r="H30">
        <v>1</v>
      </c>
      <c r="I30">
        <v>1</v>
      </c>
      <c r="J30">
        <v>0.22</v>
      </c>
    </row>
    <row r="31" spans="1:10" x14ac:dyDescent="0.3">
      <c r="A31">
        <v>59</v>
      </c>
      <c r="B31" s="1">
        <v>40546</v>
      </c>
      <c r="C31">
        <v>1</v>
      </c>
      <c r="D31">
        <v>0</v>
      </c>
      <c r="E31">
        <v>1</v>
      </c>
      <c r="F31">
        <v>13</v>
      </c>
      <c r="G31" t="b">
        <v>0</v>
      </c>
      <c r="H31">
        <v>1</v>
      </c>
      <c r="I31">
        <v>1</v>
      </c>
      <c r="J31">
        <v>0.24</v>
      </c>
    </row>
    <row r="32" spans="1:10" x14ac:dyDescent="0.3">
      <c r="A32">
        <v>60</v>
      </c>
      <c r="B32" s="1">
        <v>40546</v>
      </c>
      <c r="C32">
        <v>1</v>
      </c>
      <c r="D32">
        <v>0</v>
      </c>
      <c r="E32">
        <v>1</v>
      </c>
      <c r="F32">
        <v>14</v>
      </c>
      <c r="G32" t="b">
        <v>0</v>
      </c>
      <c r="H32">
        <v>1</v>
      </c>
      <c r="I32">
        <v>1</v>
      </c>
      <c r="J32">
        <v>0.26</v>
      </c>
    </row>
    <row r="33" spans="1:10" x14ac:dyDescent="0.3">
      <c r="A33">
        <v>61</v>
      </c>
      <c r="B33" s="1">
        <v>40546</v>
      </c>
      <c r="C33">
        <v>1</v>
      </c>
      <c r="D33">
        <v>0</v>
      </c>
      <c r="E33">
        <v>1</v>
      </c>
      <c r="F33">
        <v>15</v>
      </c>
      <c r="G33" t="b">
        <v>0</v>
      </c>
      <c r="H33">
        <v>1</v>
      </c>
      <c r="I33">
        <v>1</v>
      </c>
      <c r="J33">
        <v>0.26</v>
      </c>
    </row>
    <row r="34" spans="1:10" x14ac:dyDescent="0.3">
      <c r="A34">
        <v>62</v>
      </c>
      <c r="B34" s="1">
        <v>40546</v>
      </c>
      <c r="C34">
        <v>1</v>
      </c>
      <c r="D34">
        <v>0</v>
      </c>
      <c r="E34">
        <v>1</v>
      </c>
      <c r="F34">
        <v>16</v>
      </c>
      <c r="G34" t="b">
        <v>0</v>
      </c>
      <c r="H34">
        <v>1</v>
      </c>
      <c r="I34">
        <v>1</v>
      </c>
      <c r="J34">
        <v>0.26</v>
      </c>
    </row>
    <row r="35" spans="1:10" x14ac:dyDescent="0.3">
      <c r="A35">
        <v>63</v>
      </c>
      <c r="B35" s="1">
        <v>40546</v>
      </c>
      <c r="C35">
        <v>1</v>
      </c>
      <c r="D35">
        <v>0</v>
      </c>
      <c r="E35">
        <v>1</v>
      </c>
      <c r="F35">
        <v>17</v>
      </c>
      <c r="G35" t="b">
        <v>0</v>
      </c>
      <c r="H35">
        <v>1</v>
      </c>
      <c r="I35">
        <v>1</v>
      </c>
      <c r="J35">
        <v>0.24</v>
      </c>
    </row>
    <row r="36" spans="1:10" x14ac:dyDescent="0.3">
      <c r="A36">
        <v>64</v>
      </c>
      <c r="B36" s="1">
        <v>40546</v>
      </c>
      <c r="C36">
        <v>1</v>
      </c>
      <c r="D36">
        <v>0</v>
      </c>
      <c r="E36">
        <v>1</v>
      </c>
      <c r="F36">
        <v>18</v>
      </c>
      <c r="G36" t="b">
        <v>0</v>
      </c>
      <c r="H36">
        <v>1</v>
      </c>
      <c r="I36">
        <v>1</v>
      </c>
      <c r="J36">
        <v>0.24</v>
      </c>
    </row>
    <row r="37" spans="1:10" x14ac:dyDescent="0.3">
      <c r="A37">
        <v>65</v>
      </c>
      <c r="B37" s="1">
        <v>40546</v>
      </c>
      <c r="C37">
        <v>1</v>
      </c>
      <c r="D37">
        <v>0</v>
      </c>
      <c r="E37">
        <v>1</v>
      </c>
      <c r="F37">
        <v>19</v>
      </c>
      <c r="G37" t="b">
        <v>0</v>
      </c>
      <c r="H37">
        <v>1</v>
      </c>
      <c r="I37">
        <v>1</v>
      </c>
      <c r="J37">
        <v>0.2</v>
      </c>
    </row>
    <row r="38" spans="1:10" x14ac:dyDescent="0.3">
      <c r="A38">
        <v>66</v>
      </c>
      <c r="B38" s="1">
        <v>40546</v>
      </c>
      <c r="C38">
        <v>1</v>
      </c>
      <c r="D38">
        <v>0</v>
      </c>
      <c r="E38">
        <v>1</v>
      </c>
      <c r="F38">
        <v>20</v>
      </c>
      <c r="G38" t="b">
        <v>0</v>
      </c>
      <c r="H38">
        <v>1</v>
      </c>
      <c r="I38">
        <v>1</v>
      </c>
      <c r="J38">
        <v>0.2</v>
      </c>
    </row>
    <row r="39" spans="1:10" x14ac:dyDescent="0.3">
      <c r="A39">
        <v>67</v>
      </c>
      <c r="B39" s="1">
        <v>40546</v>
      </c>
      <c r="C39">
        <v>1</v>
      </c>
      <c r="D39">
        <v>0</v>
      </c>
      <c r="E39">
        <v>1</v>
      </c>
      <c r="F39">
        <v>21</v>
      </c>
      <c r="G39" t="b">
        <v>0</v>
      </c>
      <c r="H39">
        <v>1</v>
      </c>
      <c r="I39">
        <v>1</v>
      </c>
      <c r="J39">
        <v>0.18</v>
      </c>
    </row>
    <row r="40" spans="1:10" x14ac:dyDescent="0.3">
      <c r="A40">
        <v>68</v>
      </c>
      <c r="B40" s="1">
        <v>40546</v>
      </c>
      <c r="C40">
        <v>1</v>
      </c>
      <c r="D40">
        <v>0</v>
      </c>
      <c r="E40">
        <v>1</v>
      </c>
      <c r="F40">
        <v>22</v>
      </c>
      <c r="G40" t="b">
        <v>0</v>
      </c>
      <c r="H40">
        <v>1</v>
      </c>
      <c r="I40">
        <v>1</v>
      </c>
      <c r="J40">
        <v>0.14000000000000001</v>
      </c>
    </row>
    <row r="41" spans="1:10" x14ac:dyDescent="0.3">
      <c r="A41">
        <v>69</v>
      </c>
      <c r="B41" s="1">
        <v>40546</v>
      </c>
      <c r="C41">
        <v>1</v>
      </c>
      <c r="D41">
        <v>0</v>
      </c>
      <c r="E41">
        <v>1</v>
      </c>
      <c r="F41">
        <v>23</v>
      </c>
      <c r="G41" t="b">
        <v>0</v>
      </c>
      <c r="H41">
        <v>1</v>
      </c>
      <c r="I41">
        <v>1</v>
      </c>
      <c r="J41">
        <v>0.18</v>
      </c>
    </row>
    <row r="42" spans="1:10" x14ac:dyDescent="0.3">
      <c r="A42">
        <v>70</v>
      </c>
      <c r="B42" s="1">
        <v>40547</v>
      </c>
      <c r="C42">
        <v>1</v>
      </c>
      <c r="D42">
        <v>0</v>
      </c>
      <c r="E42">
        <v>1</v>
      </c>
      <c r="F42">
        <v>0</v>
      </c>
      <c r="G42" t="b">
        <v>0</v>
      </c>
      <c r="H42">
        <v>2</v>
      </c>
      <c r="I42">
        <v>1</v>
      </c>
      <c r="J42">
        <v>0.16</v>
      </c>
    </row>
    <row r="43" spans="1:10" x14ac:dyDescent="0.3">
      <c r="A43">
        <v>71</v>
      </c>
      <c r="B43" s="1">
        <v>40547</v>
      </c>
      <c r="C43">
        <v>1</v>
      </c>
      <c r="D43">
        <v>0</v>
      </c>
      <c r="E43">
        <v>1</v>
      </c>
      <c r="F43">
        <v>1</v>
      </c>
      <c r="G43" t="b">
        <v>0</v>
      </c>
      <c r="H43">
        <v>2</v>
      </c>
      <c r="I43">
        <v>1</v>
      </c>
      <c r="J43">
        <v>0.16</v>
      </c>
    </row>
    <row r="44" spans="1:10" x14ac:dyDescent="0.3">
      <c r="A44">
        <v>72</v>
      </c>
      <c r="B44" s="1">
        <v>40547</v>
      </c>
      <c r="C44">
        <v>1</v>
      </c>
      <c r="D44">
        <v>0</v>
      </c>
      <c r="E44">
        <v>1</v>
      </c>
      <c r="F44">
        <v>2</v>
      </c>
      <c r="G44" t="b">
        <v>0</v>
      </c>
      <c r="H44">
        <v>2</v>
      </c>
      <c r="I44">
        <v>1</v>
      </c>
      <c r="J44">
        <v>0.14000000000000001</v>
      </c>
    </row>
    <row r="45" spans="1:10" x14ac:dyDescent="0.3">
      <c r="A45">
        <v>73</v>
      </c>
      <c r="B45" s="1">
        <v>40547</v>
      </c>
      <c r="C45">
        <v>1</v>
      </c>
      <c r="D45">
        <v>0</v>
      </c>
      <c r="E45">
        <v>1</v>
      </c>
      <c r="F45">
        <v>4</v>
      </c>
      <c r="G45" t="b">
        <v>0</v>
      </c>
      <c r="H45">
        <v>2</v>
      </c>
      <c r="I45">
        <v>1</v>
      </c>
      <c r="J45">
        <v>0.14000000000000001</v>
      </c>
    </row>
    <row r="46" spans="1:10" x14ac:dyDescent="0.3">
      <c r="A46">
        <v>74</v>
      </c>
      <c r="B46" s="1">
        <v>40547</v>
      </c>
      <c r="C46">
        <v>1</v>
      </c>
      <c r="D46">
        <v>0</v>
      </c>
      <c r="E46">
        <v>1</v>
      </c>
      <c r="F46">
        <v>5</v>
      </c>
      <c r="G46" t="b">
        <v>0</v>
      </c>
      <c r="H46">
        <v>2</v>
      </c>
      <c r="I46">
        <v>1</v>
      </c>
      <c r="J46">
        <v>0.12</v>
      </c>
    </row>
    <row r="47" spans="1:10" x14ac:dyDescent="0.3">
      <c r="A47">
        <v>75</v>
      </c>
      <c r="B47" s="1">
        <v>40547</v>
      </c>
      <c r="C47">
        <v>1</v>
      </c>
      <c r="D47">
        <v>0</v>
      </c>
      <c r="E47">
        <v>1</v>
      </c>
      <c r="F47">
        <v>6</v>
      </c>
      <c r="G47" t="b">
        <v>0</v>
      </c>
      <c r="H47">
        <v>2</v>
      </c>
      <c r="I47">
        <v>1</v>
      </c>
      <c r="J47">
        <v>0.12</v>
      </c>
    </row>
    <row r="48" spans="1:10" x14ac:dyDescent="0.3">
      <c r="A48">
        <v>76</v>
      </c>
      <c r="B48" s="1">
        <v>40547</v>
      </c>
      <c r="C48">
        <v>1</v>
      </c>
      <c r="D48">
        <v>0</v>
      </c>
      <c r="E48">
        <v>1</v>
      </c>
      <c r="F48">
        <v>7</v>
      </c>
      <c r="G48" t="b">
        <v>0</v>
      </c>
      <c r="H48">
        <v>2</v>
      </c>
      <c r="I48">
        <v>1</v>
      </c>
      <c r="J48">
        <v>0.12</v>
      </c>
    </row>
    <row r="49" spans="1:10" x14ac:dyDescent="0.3">
      <c r="A49">
        <v>77</v>
      </c>
      <c r="B49" s="1">
        <v>40547</v>
      </c>
      <c r="C49">
        <v>1</v>
      </c>
      <c r="D49">
        <v>0</v>
      </c>
      <c r="E49">
        <v>1</v>
      </c>
      <c r="F49">
        <v>8</v>
      </c>
      <c r="G49" t="b">
        <v>0</v>
      </c>
      <c r="H49">
        <v>2</v>
      </c>
      <c r="I49">
        <v>1</v>
      </c>
      <c r="J49">
        <v>0.14000000000000001</v>
      </c>
    </row>
    <row r="50" spans="1:10" x14ac:dyDescent="0.3">
      <c r="A50">
        <v>78</v>
      </c>
      <c r="B50" s="1">
        <v>40547</v>
      </c>
      <c r="C50">
        <v>1</v>
      </c>
      <c r="D50">
        <v>0</v>
      </c>
      <c r="E50">
        <v>1</v>
      </c>
      <c r="F50">
        <v>9</v>
      </c>
      <c r="G50" t="b">
        <v>0</v>
      </c>
      <c r="H50">
        <v>2</v>
      </c>
      <c r="I50">
        <v>1</v>
      </c>
      <c r="J50">
        <v>0.16</v>
      </c>
    </row>
    <row r="51" spans="1:10" x14ac:dyDescent="0.3">
      <c r="A51">
        <v>80</v>
      </c>
      <c r="B51" s="1">
        <v>40547</v>
      </c>
      <c r="C51">
        <v>1</v>
      </c>
      <c r="D51">
        <v>0</v>
      </c>
      <c r="E51">
        <v>1</v>
      </c>
      <c r="F51">
        <v>11</v>
      </c>
      <c r="G51" t="b">
        <v>0</v>
      </c>
      <c r="H51">
        <v>2</v>
      </c>
      <c r="I51">
        <v>1</v>
      </c>
      <c r="J51">
        <v>0.22</v>
      </c>
    </row>
    <row r="52" spans="1:10" x14ac:dyDescent="0.3">
      <c r="A52">
        <v>81</v>
      </c>
      <c r="B52" s="1">
        <v>40547</v>
      </c>
      <c r="C52">
        <v>1</v>
      </c>
      <c r="D52">
        <v>0</v>
      </c>
      <c r="E52">
        <v>1</v>
      </c>
      <c r="F52">
        <v>12</v>
      </c>
      <c r="G52" t="b">
        <v>0</v>
      </c>
      <c r="H52">
        <v>2</v>
      </c>
      <c r="I52">
        <v>1</v>
      </c>
      <c r="J52">
        <v>0.22</v>
      </c>
    </row>
    <row r="53" spans="1:10" x14ac:dyDescent="0.3">
      <c r="A53">
        <v>82</v>
      </c>
      <c r="B53" s="1">
        <v>40547</v>
      </c>
      <c r="C53">
        <v>1</v>
      </c>
      <c r="D53">
        <v>0</v>
      </c>
      <c r="E53">
        <v>1</v>
      </c>
      <c r="F53">
        <v>13</v>
      </c>
      <c r="G53" t="b">
        <v>0</v>
      </c>
      <c r="H53">
        <v>2</v>
      </c>
      <c r="I53">
        <v>1</v>
      </c>
      <c r="J53">
        <v>0.24</v>
      </c>
    </row>
    <row r="54" spans="1:10" x14ac:dyDescent="0.3">
      <c r="A54">
        <v>83</v>
      </c>
      <c r="B54" s="1">
        <v>40547</v>
      </c>
      <c r="C54">
        <v>1</v>
      </c>
      <c r="D54">
        <v>0</v>
      </c>
      <c r="E54">
        <v>1</v>
      </c>
      <c r="F54">
        <v>14</v>
      </c>
      <c r="G54" t="b">
        <v>0</v>
      </c>
      <c r="H54">
        <v>2</v>
      </c>
      <c r="I54">
        <v>1</v>
      </c>
      <c r="J54">
        <v>0.26</v>
      </c>
    </row>
    <row r="55" spans="1:10" x14ac:dyDescent="0.3">
      <c r="A55">
        <v>84</v>
      </c>
      <c r="B55" s="1">
        <v>40547</v>
      </c>
      <c r="C55">
        <v>1</v>
      </c>
      <c r="D55">
        <v>0</v>
      </c>
      <c r="E55">
        <v>1</v>
      </c>
      <c r="F55">
        <v>15</v>
      </c>
      <c r="G55" t="b">
        <v>0</v>
      </c>
      <c r="H55">
        <v>2</v>
      </c>
      <c r="I55">
        <v>1</v>
      </c>
      <c r="J55">
        <v>0.28000000000000003</v>
      </c>
    </row>
    <row r="56" spans="1:10" x14ac:dyDescent="0.3">
      <c r="A56">
        <v>85</v>
      </c>
      <c r="B56" s="1">
        <v>40547</v>
      </c>
      <c r="C56">
        <v>1</v>
      </c>
      <c r="D56">
        <v>0</v>
      </c>
      <c r="E56">
        <v>1</v>
      </c>
      <c r="F56">
        <v>16</v>
      </c>
      <c r="G56" t="b">
        <v>0</v>
      </c>
      <c r="H56">
        <v>2</v>
      </c>
      <c r="I56">
        <v>1</v>
      </c>
      <c r="J56">
        <v>0.3</v>
      </c>
    </row>
    <row r="57" spans="1:10" x14ac:dyDescent="0.3">
      <c r="A57">
        <v>86</v>
      </c>
      <c r="B57" s="1">
        <v>40547</v>
      </c>
      <c r="C57">
        <v>1</v>
      </c>
      <c r="D57">
        <v>0</v>
      </c>
      <c r="E57">
        <v>1</v>
      </c>
      <c r="F57">
        <v>17</v>
      </c>
      <c r="G57" t="b">
        <v>0</v>
      </c>
      <c r="H57">
        <v>2</v>
      </c>
      <c r="I57">
        <v>1</v>
      </c>
      <c r="J57">
        <v>0.28000000000000003</v>
      </c>
    </row>
    <row r="58" spans="1:10" x14ac:dyDescent="0.3">
      <c r="A58">
        <v>87</v>
      </c>
      <c r="B58" s="1">
        <v>40547</v>
      </c>
      <c r="C58">
        <v>1</v>
      </c>
      <c r="D58">
        <v>0</v>
      </c>
      <c r="E58">
        <v>1</v>
      </c>
      <c r="F58">
        <v>18</v>
      </c>
      <c r="G58" t="b">
        <v>0</v>
      </c>
      <c r="H58">
        <v>2</v>
      </c>
      <c r="I58">
        <v>1</v>
      </c>
      <c r="J58">
        <v>0.26</v>
      </c>
    </row>
    <row r="59" spans="1:10" x14ac:dyDescent="0.3">
      <c r="A59">
        <v>88</v>
      </c>
      <c r="B59" s="1">
        <v>40547</v>
      </c>
      <c r="C59">
        <v>1</v>
      </c>
      <c r="D59">
        <v>0</v>
      </c>
      <c r="E59">
        <v>1</v>
      </c>
      <c r="F59">
        <v>19</v>
      </c>
      <c r="G59" t="b">
        <v>0</v>
      </c>
      <c r="H59">
        <v>2</v>
      </c>
      <c r="I59">
        <v>1</v>
      </c>
      <c r="J59">
        <v>0.24</v>
      </c>
    </row>
    <row r="60" spans="1:10" x14ac:dyDescent="0.3">
      <c r="A60">
        <v>89</v>
      </c>
      <c r="B60" s="1">
        <v>40547</v>
      </c>
      <c r="C60">
        <v>1</v>
      </c>
      <c r="D60">
        <v>0</v>
      </c>
      <c r="E60">
        <v>1</v>
      </c>
      <c r="F60">
        <v>20</v>
      </c>
      <c r="G60" t="b">
        <v>0</v>
      </c>
      <c r="H60">
        <v>2</v>
      </c>
      <c r="I60">
        <v>1</v>
      </c>
      <c r="J60">
        <v>0.24</v>
      </c>
    </row>
    <row r="61" spans="1:10" x14ac:dyDescent="0.3">
      <c r="A61">
        <v>90</v>
      </c>
      <c r="B61" s="1">
        <v>40547</v>
      </c>
      <c r="C61">
        <v>1</v>
      </c>
      <c r="D61">
        <v>0</v>
      </c>
      <c r="E61">
        <v>1</v>
      </c>
      <c r="F61">
        <v>21</v>
      </c>
      <c r="G61" t="b">
        <v>0</v>
      </c>
      <c r="H61">
        <v>2</v>
      </c>
      <c r="I61">
        <v>1</v>
      </c>
      <c r="J61">
        <v>0.22</v>
      </c>
    </row>
    <row r="62" spans="1:10" x14ac:dyDescent="0.3">
      <c r="A62">
        <v>91</v>
      </c>
      <c r="B62" s="1">
        <v>40547</v>
      </c>
      <c r="C62">
        <v>1</v>
      </c>
      <c r="D62">
        <v>0</v>
      </c>
      <c r="E62">
        <v>1</v>
      </c>
      <c r="F62">
        <v>22</v>
      </c>
      <c r="G62" t="b">
        <v>0</v>
      </c>
      <c r="H62">
        <v>2</v>
      </c>
      <c r="I62">
        <v>1</v>
      </c>
      <c r="J62">
        <v>0.22</v>
      </c>
    </row>
    <row r="63" spans="1:10" x14ac:dyDescent="0.3">
      <c r="A63">
        <v>92</v>
      </c>
      <c r="B63" s="1">
        <v>40547</v>
      </c>
      <c r="C63">
        <v>1</v>
      </c>
      <c r="D63">
        <v>0</v>
      </c>
      <c r="E63">
        <v>1</v>
      </c>
      <c r="F63">
        <v>23</v>
      </c>
      <c r="G63" t="b">
        <v>0</v>
      </c>
      <c r="H63">
        <v>2</v>
      </c>
      <c r="I63">
        <v>1</v>
      </c>
      <c r="J63">
        <v>0.2</v>
      </c>
    </row>
    <row r="64" spans="1:10" x14ac:dyDescent="0.3">
      <c r="A64">
        <v>93</v>
      </c>
      <c r="B64" s="1">
        <v>40548</v>
      </c>
      <c r="C64">
        <v>1</v>
      </c>
      <c r="D64">
        <v>0</v>
      </c>
      <c r="E64">
        <v>1</v>
      </c>
      <c r="F64">
        <v>0</v>
      </c>
      <c r="G64" t="b">
        <v>0</v>
      </c>
      <c r="H64">
        <v>3</v>
      </c>
      <c r="I64">
        <v>1</v>
      </c>
      <c r="J64">
        <v>0.2</v>
      </c>
    </row>
    <row r="65" spans="1:10" x14ac:dyDescent="0.3">
      <c r="A65">
        <v>94</v>
      </c>
      <c r="B65" s="1">
        <v>40548</v>
      </c>
      <c r="C65">
        <v>1</v>
      </c>
      <c r="D65">
        <v>0</v>
      </c>
      <c r="E65">
        <v>1</v>
      </c>
      <c r="F65">
        <v>1</v>
      </c>
      <c r="G65" t="b">
        <v>0</v>
      </c>
      <c r="H65">
        <v>3</v>
      </c>
      <c r="I65">
        <v>1</v>
      </c>
      <c r="J65">
        <v>0.16</v>
      </c>
    </row>
    <row r="66" spans="1:10" x14ac:dyDescent="0.3">
      <c r="A66">
        <v>95</v>
      </c>
      <c r="B66" s="1">
        <v>40548</v>
      </c>
      <c r="C66">
        <v>1</v>
      </c>
      <c r="D66">
        <v>0</v>
      </c>
      <c r="E66">
        <v>1</v>
      </c>
      <c r="F66">
        <v>2</v>
      </c>
      <c r="G66" t="b">
        <v>0</v>
      </c>
      <c r="H66">
        <v>3</v>
      </c>
      <c r="I66">
        <v>1</v>
      </c>
      <c r="J66">
        <v>0.16</v>
      </c>
    </row>
    <row r="67" spans="1:10" x14ac:dyDescent="0.3">
      <c r="A67">
        <v>96</v>
      </c>
      <c r="B67" s="1">
        <v>40548</v>
      </c>
      <c r="C67">
        <v>1</v>
      </c>
      <c r="D67">
        <v>0</v>
      </c>
      <c r="E67">
        <v>1</v>
      </c>
      <c r="F67">
        <v>4</v>
      </c>
      <c r="G67" t="b">
        <v>0</v>
      </c>
      <c r="H67">
        <v>3</v>
      </c>
      <c r="I67">
        <v>1</v>
      </c>
      <c r="J67">
        <v>0.24</v>
      </c>
    </row>
    <row r="68" spans="1:10" x14ac:dyDescent="0.3">
      <c r="A68">
        <v>97</v>
      </c>
      <c r="B68" s="1">
        <v>40548</v>
      </c>
      <c r="C68">
        <v>1</v>
      </c>
      <c r="D68">
        <v>0</v>
      </c>
      <c r="E68">
        <v>1</v>
      </c>
      <c r="F68">
        <v>5</v>
      </c>
      <c r="G68" t="b">
        <v>0</v>
      </c>
      <c r="H68">
        <v>3</v>
      </c>
      <c r="I68">
        <v>1</v>
      </c>
      <c r="J68">
        <v>0.22</v>
      </c>
    </row>
    <row r="69" spans="1:10" x14ac:dyDescent="0.3">
      <c r="A69">
        <v>98</v>
      </c>
      <c r="B69" s="1">
        <v>40548</v>
      </c>
      <c r="C69">
        <v>1</v>
      </c>
      <c r="D69">
        <v>0</v>
      </c>
      <c r="E69">
        <v>1</v>
      </c>
      <c r="F69">
        <v>6</v>
      </c>
      <c r="G69" t="b">
        <v>0</v>
      </c>
      <c r="H69">
        <v>3</v>
      </c>
      <c r="I69">
        <v>1</v>
      </c>
      <c r="J69">
        <v>0.2</v>
      </c>
    </row>
    <row r="70" spans="1:10" x14ac:dyDescent="0.3">
      <c r="A70">
        <v>99</v>
      </c>
      <c r="B70" s="1">
        <v>40548</v>
      </c>
      <c r="C70">
        <v>1</v>
      </c>
      <c r="D70">
        <v>0</v>
      </c>
      <c r="E70">
        <v>1</v>
      </c>
      <c r="F70">
        <v>7</v>
      </c>
      <c r="G70" t="b">
        <v>0</v>
      </c>
      <c r="H70">
        <v>3</v>
      </c>
      <c r="I70">
        <v>1</v>
      </c>
      <c r="J70">
        <v>0.18</v>
      </c>
    </row>
    <row r="71" spans="1:10" x14ac:dyDescent="0.3">
      <c r="A71">
        <v>100</v>
      </c>
      <c r="B71" s="1">
        <v>40548</v>
      </c>
      <c r="C71">
        <v>1</v>
      </c>
      <c r="D71">
        <v>0</v>
      </c>
      <c r="E71">
        <v>1</v>
      </c>
      <c r="F71">
        <v>8</v>
      </c>
      <c r="G71" t="b">
        <v>0</v>
      </c>
      <c r="H71">
        <v>3</v>
      </c>
      <c r="I71">
        <v>1</v>
      </c>
      <c r="J71">
        <v>0.2</v>
      </c>
    </row>
    <row r="72" spans="1:10" x14ac:dyDescent="0.3">
      <c r="A72">
        <v>101</v>
      </c>
      <c r="B72" s="1">
        <v>40548</v>
      </c>
      <c r="C72">
        <v>1</v>
      </c>
      <c r="D72">
        <v>0</v>
      </c>
      <c r="E72">
        <v>1</v>
      </c>
      <c r="F72">
        <v>9</v>
      </c>
      <c r="G72" t="b">
        <v>0</v>
      </c>
      <c r="H72">
        <v>3</v>
      </c>
      <c r="I72">
        <v>1</v>
      </c>
      <c r="J72">
        <v>0.22</v>
      </c>
    </row>
    <row r="73" spans="1:10" x14ac:dyDescent="0.3">
      <c r="A73">
        <v>102</v>
      </c>
      <c r="B73" s="1">
        <v>40548</v>
      </c>
      <c r="C73">
        <v>1</v>
      </c>
      <c r="D73">
        <v>0</v>
      </c>
      <c r="E73">
        <v>1</v>
      </c>
      <c r="F73">
        <v>10</v>
      </c>
      <c r="G73" t="b">
        <v>0</v>
      </c>
      <c r="H73">
        <v>3</v>
      </c>
      <c r="I73">
        <v>1</v>
      </c>
      <c r="J73">
        <v>0.22</v>
      </c>
    </row>
    <row r="74" spans="1:10" x14ac:dyDescent="0.3">
      <c r="A74">
        <v>103</v>
      </c>
      <c r="B74" s="1">
        <v>40548</v>
      </c>
      <c r="C74">
        <v>1</v>
      </c>
      <c r="D74">
        <v>0</v>
      </c>
      <c r="E74">
        <v>1</v>
      </c>
      <c r="F74">
        <v>11</v>
      </c>
      <c r="G74" t="b">
        <v>0</v>
      </c>
      <c r="H74">
        <v>3</v>
      </c>
      <c r="I74">
        <v>1</v>
      </c>
      <c r="J74">
        <v>0.26</v>
      </c>
    </row>
    <row r="75" spans="1:10" x14ac:dyDescent="0.3">
      <c r="A75">
        <v>104</v>
      </c>
      <c r="B75" s="1">
        <v>40548</v>
      </c>
      <c r="C75">
        <v>1</v>
      </c>
      <c r="D75">
        <v>0</v>
      </c>
      <c r="E75">
        <v>1</v>
      </c>
      <c r="F75">
        <v>12</v>
      </c>
      <c r="G75" t="b">
        <v>0</v>
      </c>
      <c r="H75">
        <v>3</v>
      </c>
      <c r="I75">
        <v>1</v>
      </c>
      <c r="J75">
        <v>0.26</v>
      </c>
    </row>
    <row r="76" spans="1:10" x14ac:dyDescent="0.3">
      <c r="A76">
        <v>105</v>
      </c>
      <c r="B76" s="1">
        <v>40548</v>
      </c>
      <c r="C76">
        <v>1</v>
      </c>
      <c r="D76">
        <v>0</v>
      </c>
      <c r="E76">
        <v>1</v>
      </c>
      <c r="F76">
        <v>13</v>
      </c>
      <c r="G76" t="b">
        <v>0</v>
      </c>
      <c r="H76">
        <v>3</v>
      </c>
      <c r="I76">
        <v>1</v>
      </c>
      <c r="J76">
        <v>0.28000000000000003</v>
      </c>
    </row>
    <row r="77" spans="1:10" x14ac:dyDescent="0.3">
      <c r="A77">
        <v>106</v>
      </c>
      <c r="B77" s="1">
        <v>40548</v>
      </c>
      <c r="C77">
        <v>1</v>
      </c>
      <c r="D77">
        <v>0</v>
      </c>
      <c r="E77">
        <v>1</v>
      </c>
      <c r="F77">
        <v>14</v>
      </c>
      <c r="G77" t="b">
        <v>0</v>
      </c>
      <c r="H77">
        <v>3</v>
      </c>
      <c r="I77">
        <v>1</v>
      </c>
      <c r="J77">
        <v>0.3</v>
      </c>
    </row>
    <row r="78" spans="1:10" x14ac:dyDescent="0.3">
      <c r="A78">
        <v>107</v>
      </c>
      <c r="B78" s="1">
        <v>40548</v>
      </c>
      <c r="C78">
        <v>1</v>
      </c>
      <c r="D78">
        <v>0</v>
      </c>
      <c r="E78">
        <v>1</v>
      </c>
      <c r="F78">
        <v>15</v>
      </c>
      <c r="G78" t="b">
        <v>0</v>
      </c>
      <c r="H78">
        <v>3</v>
      </c>
      <c r="I78">
        <v>1</v>
      </c>
      <c r="J78">
        <v>0.3</v>
      </c>
    </row>
    <row r="79" spans="1:10" x14ac:dyDescent="0.3">
      <c r="A79">
        <v>108</v>
      </c>
      <c r="B79" s="1">
        <v>40548</v>
      </c>
      <c r="C79">
        <v>1</v>
      </c>
      <c r="D79">
        <v>0</v>
      </c>
      <c r="E79">
        <v>1</v>
      </c>
      <c r="F79">
        <v>16</v>
      </c>
      <c r="G79" t="b">
        <v>0</v>
      </c>
      <c r="H79">
        <v>3</v>
      </c>
      <c r="I79">
        <v>1</v>
      </c>
      <c r="J79">
        <v>0.3</v>
      </c>
    </row>
    <row r="80" spans="1:10" x14ac:dyDescent="0.3">
      <c r="A80">
        <v>109</v>
      </c>
      <c r="B80" s="1">
        <v>40548</v>
      </c>
      <c r="C80">
        <v>1</v>
      </c>
      <c r="D80">
        <v>0</v>
      </c>
      <c r="E80">
        <v>1</v>
      </c>
      <c r="F80">
        <v>17</v>
      </c>
      <c r="G80" t="b">
        <v>0</v>
      </c>
      <c r="H80">
        <v>3</v>
      </c>
      <c r="I80">
        <v>1</v>
      </c>
      <c r="J80">
        <v>0.24</v>
      </c>
    </row>
    <row r="81" spans="1:10" x14ac:dyDescent="0.3">
      <c r="A81">
        <v>110</v>
      </c>
      <c r="B81" s="1">
        <v>40548</v>
      </c>
      <c r="C81">
        <v>1</v>
      </c>
      <c r="D81">
        <v>0</v>
      </c>
      <c r="E81">
        <v>1</v>
      </c>
      <c r="F81">
        <v>18</v>
      </c>
      <c r="G81" t="b">
        <v>0</v>
      </c>
      <c r="H81">
        <v>3</v>
      </c>
      <c r="I81">
        <v>1</v>
      </c>
      <c r="J81">
        <v>0.24</v>
      </c>
    </row>
    <row r="82" spans="1:10" x14ac:dyDescent="0.3">
      <c r="A82">
        <v>111</v>
      </c>
      <c r="B82" s="1">
        <v>40548</v>
      </c>
      <c r="C82">
        <v>1</v>
      </c>
      <c r="D82">
        <v>0</v>
      </c>
      <c r="E82">
        <v>1</v>
      </c>
      <c r="F82">
        <v>19</v>
      </c>
      <c r="G82" t="b">
        <v>0</v>
      </c>
      <c r="H82">
        <v>3</v>
      </c>
      <c r="I82">
        <v>1</v>
      </c>
      <c r="J82">
        <v>0.24</v>
      </c>
    </row>
    <row r="83" spans="1:10" x14ac:dyDescent="0.3">
      <c r="A83">
        <v>112</v>
      </c>
      <c r="B83" s="1">
        <v>40548</v>
      </c>
      <c r="C83">
        <v>1</v>
      </c>
      <c r="D83">
        <v>0</v>
      </c>
      <c r="E83">
        <v>1</v>
      </c>
      <c r="F83">
        <v>20</v>
      </c>
      <c r="G83" t="b">
        <v>0</v>
      </c>
      <c r="H83">
        <v>3</v>
      </c>
      <c r="I83">
        <v>1</v>
      </c>
      <c r="J83">
        <v>0.22</v>
      </c>
    </row>
    <row r="84" spans="1:10" x14ac:dyDescent="0.3">
      <c r="A84">
        <v>113</v>
      </c>
      <c r="B84" s="1">
        <v>40548</v>
      </c>
      <c r="C84">
        <v>1</v>
      </c>
      <c r="D84">
        <v>0</v>
      </c>
      <c r="E84">
        <v>1</v>
      </c>
      <c r="F84">
        <v>21</v>
      </c>
      <c r="G84" t="b">
        <v>0</v>
      </c>
      <c r="H84">
        <v>3</v>
      </c>
      <c r="I84">
        <v>1</v>
      </c>
      <c r="J84">
        <v>0.2</v>
      </c>
    </row>
    <row r="85" spans="1:10" x14ac:dyDescent="0.3">
      <c r="A85">
        <v>114</v>
      </c>
      <c r="B85" s="1">
        <v>40548</v>
      </c>
      <c r="C85">
        <v>1</v>
      </c>
      <c r="D85">
        <v>0</v>
      </c>
      <c r="E85">
        <v>1</v>
      </c>
      <c r="F85">
        <v>22</v>
      </c>
      <c r="G85" t="b">
        <v>0</v>
      </c>
      <c r="H85">
        <v>3</v>
      </c>
      <c r="I85">
        <v>1</v>
      </c>
      <c r="J85">
        <v>0.18</v>
      </c>
    </row>
    <row r="86" spans="1:10" x14ac:dyDescent="0.3">
      <c r="A86">
        <v>115</v>
      </c>
      <c r="B86" s="1">
        <v>40548</v>
      </c>
      <c r="C86">
        <v>1</v>
      </c>
      <c r="D86">
        <v>0</v>
      </c>
      <c r="E86">
        <v>1</v>
      </c>
      <c r="F86">
        <v>23</v>
      </c>
      <c r="G86" t="b">
        <v>0</v>
      </c>
      <c r="H86">
        <v>3</v>
      </c>
      <c r="I86">
        <v>1</v>
      </c>
      <c r="J86">
        <v>0.2</v>
      </c>
    </row>
    <row r="87" spans="1:10" x14ac:dyDescent="0.3">
      <c r="A87">
        <v>116</v>
      </c>
      <c r="B87" s="1">
        <v>40549</v>
      </c>
      <c r="C87">
        <v>1</v>
      </c>
      <c r="D87">
        <v>0</v>
      </c>
      <c r="E87">
        <v>1</v>
      </c>
      <c r="F87">
        <v>0</v>
      </c>
      <c r="G87" t="b">
        <v>0</v>
      </c>
      <c r="H87">
        <v>4</v>
      </c>
      <c r="I87">
        <v>1</v>
      </c>
      <c r="J87">
        <v>0.18</v>
      </c>
    </row>
    <row r="88" spans="1:10" x14ac:dyDescent="0.3">
      <c r="A88">
        <v>117</v>
      </c>
      <c r="B88" s="1">
        <v>40549</v>
      </c>
      <c r="C88">
        <v>1</v>
      </c>
      <c r="D88">
        <v>0</v>
      </c>
      <c r="E88">
        <v>1</v>
      </c>
      <c r="F88">
        <v>1</v>
      </c>
      <c r="G88" t="b">
        <v>0</v>
      </c>
      <c r="H88">
        <v>4</v>
      </c>
      <c r="I88">
        <v>1</v>
      </c>
      <c r="J88">
        <v>0.16</v>
      </c>
    </row>
    <row r="89" spans="1:10" x14ac:dyDescent="0.3">
      <c r="A89">
        <v>118</v>
      </c>
      <c r="B89" s="1">
        <v>40549</v>
      </c>
      <c r="C89">
        <v>1</v>
      </c>
      <c r="D89">
        <v>0</v>
      </c>
      <c r="E89">
        <v>1</v>
      </c>
      <c r="F89">
        <v>2</v>
      </c>
      <c r="G89" t="b">
        <v>0</v>
      </c>
      <c r="H89">
        <v>4</v>
      </c>
      <c r="I89">
        <v>1</v>
      </c>
      <c r="J89">
        <v>0.16</v>
      </c>
    </row>
    <row r="90" spans="1:10" x14ac:dyDescent="0.3">
      <c r="A90">
        <v>123</v>
      </c>
      <c r="B90" s="1">
        <v>40549</v>
      </c>
      <c r="C90">
        <v>1</v>
      </c>
      <c r="D90">
        <v>0</v>
      </c>
      <c r="E90">
        <v>1</v>
      </c>
      <c r="F90">
        <v>8</v>
      </c>
      <c r="G90" t="b">
        <v>0</v>
      </c>
      <c r="H90">
        <v>4</v>
      </c>
      <c r="I90">
        <v>1</v>
      </c>
      <c r="J90">
        <v>0.16</v>
      </c>
    </row>
    <row r="91" spans="1:10" x14ac:dyDescent="0.3">
      <c r="A91">
        <v>125</v>
      </c>
      <c r="B91" s="1">
        <v>40549</v>
      </c>
      <c r="C91">
        <v>1</v>
      </c>
      <c r="D91">
        <v>0</v>
      </c>
      <c r="E91">
        <v>1</v>
      </c>
      <c r="F91">
        <v>10</v>
      </c>
      <c r="G91" t="b">
        <v>0</v>
      </c>
      <c r="H91">
        <v>4</v>
      </c>
      <c r="I91">
        <v>1</v>
      </c>
      <c r="J91">
        <v>0.2</v>
      </c>
    </row>
    <row r="92" spans="1:10" x14ac:dyDescent="0.3">
      <c r="A92">
        <v>126</v>
      </c>
      <c r="B92" s="1">
        <v>40549</v>
      </c>
      <c r="C92">
        <v>1</v>
      </c>
      <c r="D92">
        <v>0</v>
      </c>
      <c r="E92">
        <v>1</v>
      </c>
      <c r="F92">
        <v>11</v>
      </c>
      <c r="G92" t="b">
        <v>0</v>
      </c>
      <c r="H92">
        <v>4</v>
      </c>
      <c r="I92">
        <v>1</v>
      </c>
      <c r="J92">
        <v>0.22</v>
      </c>
    </row>
    <row r="93" spans="1:10" x14ac:dyDescent="0.3">
      <c r="A93">
        <v>127</v>
      </c>
      <c r="B93" s="1">
        <v>40549</v>
      </c>
      <c r="C93">
        <v>1</v>
      </c>
      <c r="D93">
        <v>0</v>
      </c>
      <c r="E93">
        <v>1</v>
      </c>
      <c r="F93">
        <v>12</v>
      </c>
      <c r="G93" t="b">
        <v>0</v>
      </c>
      <c r="H93">
        <v>4</v>
      </c>
      <c r="I93">
        <v>1</v>
      </c>
      <c r="J93">
        <v>0.26</v>
      </c>
    </row>
    <row r="94" spans="1:10" x14ac:dyDescent="0.3">
      <c r="A94">
        <v>128</v>
      </c>
      <c r="B94" s="1">
        <v>40549</v>
      </c>
      <c r="C94">
        <v>1</v>
      </c>
      <c r="D94">
        <v>0</v>
      </c>
      <c r="E94">
        <v>1</v>
      </c>
      <c r="F94">
        <v>13</v>
      </c>
      <c r="G94" t="b">
        <v>0</v>
      </c>
      <c r="H94">
        <v>4</v>
      </c>
      <c r="I94">
        <v>1</v>
      </c>
      <c r="J94">
        <v>0.26</v>
      </c>
    </row>
    <row r="95" spans="1:10" x14ac:dyDescent="0.3">
      <c r="A95">
        <v>129</v>
      </c>
      <c r="B95" s="1">
        <v>40549</v>
      </c>
      <c r="C95">
        <v>1</v>
      </c>
      <c r="D95">
        <v>0</v>
      </c>
      <c r="E95">
        <v>1</v>
      </c>
      <c r="F95">
        <v>14</v>
      </c>
      <c r="G95" t="b">
        <v>0</v>
      </c>
      <c r="H95">
        <v>4</v>
      </c>
      <c r="I95">
        <v>1</v>
      </c>
      <c r="J95">
        <v>0.28000000000000003</v>
      </c>
    </row>
    <row r="96" spans="1:10" x14ac:dyDescent="0.3">
      <c r="A96">
        <v>130</v>
      </c>
      <c r="B96" s="1">
        <v>40549</v>
      </c>
      <c r="C96">
        <v>1</v>
      </c>
      <c r="D96">
        <v>0</v>
      </c>
      <c r="E96">
        <v>1</v>
      </c>
      <c r="F96">
        <v>15</v>
      </c>
      <c r="G96" t="b">
        <v>0</v>
      </c>
      <c r="H96">
        <v>4</v>
      </c>
      <c r="I96">
        <v>1</v>
      </c>
      <c r="J96">
        <v>0.28000000000000003</v>
      </c>
    </row>
    <row r="97" spans="1:10" x14ac:dyDescent="0.3">
      <c r="A97">
        <v>131</v>
      </c>
      <c r="B97" s="1">
        <v>40549</v>
      </c>
      <c r="C97">
        <v>1</v>
      </c>
      <c r="D97">
        <v>0</v>
      </c>
      <c r="E97">
        <v>1</v>
      </c>
      <c r="F97">
        <v>16</v>
      </c>
      <c r="G97" t="b">
        <v>0</v>
      </c>
      <c r="H97">
        <v>4</v>
      </c>
      <c r="I97">
        <v>1</v>
      </c>
      <c r="J97">
        <v>0.26</v>
      </c>
    </row>
    <row r="98" spans="1:10" x14ac:dyDescent="0.3">
      <c r="A98">
        <v>132</v>
      </c>
      <c r="B98" s="1">
        <v>40549</v>
      </c>
      <c r="C98">
        <v>1</v>
      </c>
      <c r="D98">
        <v>0</v>
      </c>
      <c r="E98">
        <v>1</v>
      </c>
      <c r="F98">
        <v>17</v>
      </c>
      <c r="G98" t="b">
        <v>0</v>
      </c>
      <c r="H98">
        <v>4</v>
      </c>
      <c r="I98">
        <v>1</v>
      </c>
      <c r="J98">
        <v>0.22</v>
      </c>
    </row>
    <row r="99" spans="1:10" x14ac:dyDescent="0.3">
      <c r="A99">
        <v>133</v>
      </c>
      <c r="B99" s="1">
        <v>40549</v>
      </c>
      <c r="C99">
        <v>1</v>
      </c>
      <c r="D99">
        <v>0</v>
      </c>
      <c r="E99">
        <v>1</v>
      </c>
      <c r="F99">
        <v>18</v>
      </c>
      <c r="G99" t="b">
        <v>0</v>
      </c>
      <c r="H99">
        <v>4</v>
      </c>
      <c r="I99">
        <v>1</v>
      </c>
      <c r="J99">
        <v>0.22</v>
      </c>
    </row>
    <row r="100" spans="1:10" x14ac:dyDescent="0.3">
      <c r="A100">
        <v>134</v>
      </c>
      <c r="B100" s="1">
        <v>40549</v>
      </c>
      <c r="C100">
        <v>1</v>
      </c>
      <c r="D100">
        <v>0</v>
      </c>
      <c r="E100">
        <v>1</v>
      </c>
      <c r="F100">
        <v>19</v>
      </c>
      <c r="G100" t="b">
        <v>0</v>
      </c>
      <c r="H100">
        <v>4</v>
      </c>
      <c r="I100">
        <v>1</v>
      </c>
      <c r="J100">
        <v>0.22</v>
      </c>
    </row>
    <row r="101" spans="1:10" x14ac:dyDescent="0.3">
      <c r="A101">
        <v>135</v>
      </c>
      <c r="B101" s="1">
        <v>40549</v>
      </c>
      <c r="C101">
        <v>1</v>
      </c>
      <c r="D101">
        <v>0</v>
      </c>
      <c r="E101">
        <v>1</v>
      </c>
      <c r="F101">
        <v>20</v>
      </c>
      <c r="G101" t="b">
        <v>0</v>
      </c>
      <c r="H101">
        <v>4</v>
      </c>
      <c r="I101">
        <v>1</v>
      </c>
      <c r="J101">
        <v>0.2</v>
      </c>
    </row>
    <row r="102" spans="1:10" x14ac:dyDescent="0.3">
      <c r="A102">
        <v>145</v>
      </c>
      <c r="B102" s="1">
        <v>40550</v>
      </c>
      <c r="C102">
        <v>1</v>
      </c>
      <c r="D102">
        <v>0</v>
      </c>
      <c r="E102">
        <v>1</v>
      </c>
      <c r="F102">
        <v>7</v>
      </c>
      <c r="G102" t="b">
        <v>0</v>
      </c>
      <c r="H102">
        <v>5</v>
      </c>
      <c r="I102">
        <v>1</v>
      </c>
      <c r="J102">
        <v>0.2</v>
      </c>
    </row>
    <row r="103" spans="1:10" x14ac:dyDescent="0.3">
      <c r="A103">
        <v>146</v>
      </c>
      <c r="B103" s="1">
        <v>40550</v>
      </c>
      <c r="C103">
        <v>1</v>
      </c>
      <c r="D103">
        <v>0</v>
      </c>
      <c r="E103">
        <v>1</v>
      </c>
      <c r="F103">
        <v>8</v>
      </c>
      <c r="G103" t="b">
        <v>0</v>
      </c>
      <c r="H103">
        <v>5</v>
      </c>
      <c r="I103">
        <v>1</v>
      </c>
      <c r="J103">
        <v>0.2</v>
      </c>
    </row>
    <row r="104" spans="1:10" x14ac:dyDescent="0.3">
      <c r="A104">
        <v>147</v>
      </c>
      <c r="B104" s="1">
        <v>40550</v>
      </c>
      <c r="C104">
        <v>1</v>
      </c>
      <c r="D104">
        <v>0</v>
      </c>
      <c r="E104">
        <v>1</v>
      </c>
      <c r="F104">
        <v>9</v>
      </c>
      <c r="G104" t="b">
        <v>0</v>
      </c>
      <c r="H104">
        <v>5</v>
      </c>
      <c r="I104">
        <v>1</v>
      </c>
      <c r="J104">
        <v>0.2</v>
      </c>
    </row>
    <row r="105" spans="1:10" x14ac:dyDescent="0.3">
      <c r="A105">
        <v>148</v>
      </c>
      <c r="B105" s="1">
        <v>40550</v>
      </c>
      <c r="C105">
        <v>1</v>
      </c>
      <c r="D105">
        <v>0</v>
      </c>
      <c r="E105">
        <v>1</v>
      </c>
      <c r="F105">
        <v>10</v>
      </c>
      <c r="G105" t="b">
        <v>0</v>
      </c>
      <c r="H105">
        <v>5</v>
      </c>
      <c r="I105">
        <v>1</v>
      </c>
      <c r="J105">
        <v>0.22</v>
      </c>
    </row>
    <row r="106" spans="1:10" x14ac:dyDescent="0.3">
      <c r="A106">
        <v>156</v>
      </c>
      <c r="B106" s="1">
        <v>40550</v>
      </c>
      <c r="C106">
        <v>1</v>
      </c>
      <c r="D106">
        <v>0</v>
      </c>
      <c r="E106">
        <v>1</v>
      </c>
      <c r="F106">
        <v>18</v>
      </c>
      <c r="G106" t="b">
        <v>0</v>
      </c>
      <c r="H106">
        <v>5</v>
      </c>
      <c r="I106">
        <v>1</v>
      </c>
      <c r="J106">
        <v>0.2</v>
      </c>
    </row>
    <row r="107" spans="1:10" x14ac:dyDescent="0.3">
      <c r="A107">
        <v>157</v>
      </c>
      <c r="B107" s="1">
        <v>40550</v>
      </c>
      <c r="C107">
        <v>1</v>
      </c>
      <c r="D107">
        <v>0</v>
      </c>
      <c r="E107">
        <v>1</v>
      </c>
      <c r="F107">
        <v>19</v>
      </c>
      <c r="G107" t="b">
        <v>0</v>
      </c>
      <c r="H107">
        <v>5</v>
      </c>
      <c r="I107">
        <v>1</v>
      </c>
      <c r="J107">
        <v>0.16</v>
      </c>
    </row>
    <row r="108" spans="1:10" x14ac:dyDescent="0.3">
      <c r="A108">
        <v>158</v>
      </c>
      <c r="B108" s="1">
        <v>40550</v>
      </c>
      <c r="C108">
        <v>1</v>
      </c>
      <c r="D108">
        <v>0</v>
      </c>
      <c r="E108">
        <v>1</v>
      </c>
      <c r="F108">
        <v>20</v>
      </c>
      <c r="G108" t="b">
        <v>0</v>
      </c>
      <c r="H108">
        <v>5</v>
      </c>
      <c r="I108">
        <v>1</v>
      </c>
      <c r="J108">
        <v>0.18</v>
      </c>
    </row>
    <row r="109" spans="1:10" x14ac:dyDescent="0.3">
      <c r="A109">
        <v>159</v>
      </c>
      <c r="B109" s="1">
        <v>40550</v>
      </c>
      <c r="C109">
        <v>1</v>
      </c>
      <c r="D109">
        <v>0</v>
      </c>
      <c r="E109">
        <v>1</v>
      </c>
      <c r="F109">
        <v>21</v>
      </c>
      <c r="G109" t="b">
        <v>0</v>
      </c>
      <c r="H109">
        <v>5</v>
      </c>
      <c r="I109">
        <v>1</v>
      </c>
      <c r="J109">
        <v>0.18</v>
      </c>
    </row>
    <row r="110" spans="1:10" x14ac:dyDescent="0.3">
      <c r="A110">
        <v>175</v>
      </c>
      <c r="B110" s="1">
        <v>40551</v>
      </c>
      <c r="C110">
        <v>1</v>
      </c>
      <c r="D110">
        <v>0</v>
      </c>
      <c r="E110">
        <v>1</v>
      </c>
      <c r="F110">
        <v>13</v>
      </c>
      <c r="G110" t="b">
        <v>0</v>
      </c>
      <c r="H110">
        <v>6</v>
      </c>
      <c r="I110">
        <v>1</v>
      </c>
      <c r="J110">
        <v>0.2</v>
      </c>
    </row>
    <row r="111" spans="1:10" x14ac:dyDescent="0.3">
      <c r="A111">
        <v>176</v>
      </c>
      <c r="B111" s="1">
        <v>40551</v>
      </c>
      <c r="C111">
        <v>1</v>
      </c>
      <c r="D111">
        <v>0</v>
      </c>
      <c r="E111">
        <v>1</v>
      </c>
      <c r="F111">
        <v>14</v>
      </c>
      <c r="G111" t="b">
        <v>0</v>
      </c>
      <c r="H111">
        <v>6</v>
      </c>
      <c r="I111">
        <v>1</v>
      </c>
      <c r="J111">
        <v>0.2</v>
      </c>
    </row>
    <row r="112" spans="1:10" x14ac:dyDescent="0.3">
      <c r="A112">
        <v>177</v>
      </c>
      <c r="B112" s="1">
        <v>40551</v>
      </c>
      <c r="C112">
        <v>1</v>
      </c>
      <c r="D112">
        <v>0</v>
      </c>
      <c r="E112">
        <v>1</v>
      </c>
      <c r="F112">
        <v>15</v>
      </c>
      <c r="G112" t="b">
        <v>0</v>
      </c>
      <c r="H112">
        <v>6</v>
      </c>
      <c r="I112">
        <v>1</v>
      </c>
      <c r="J112">
        <v>0.2</v>
      </c>
    </row>
    <row r="113" spans="1:10" x14ac:dyDescent="0.3">
      <c r="A113">
        <v>178</v>
      </c>
      <c r="B113" s="1">
        <v>40551</v>
      </c>
      <c r="C113">
        <v>1</v>
      </c>
      <c r="D113">
        <v>0</v>
      </c>
      <c r="E113">
        <v>1</v>
      </c>
      <c r="F113">
        <v>16</v>
      </c>
      <c r="G113" t="b">
        <v>0</v>
      </c>
      <c r="H113">
        <v>6</v>
      </c>
      <c r="I113">
        <v>1</v>
      </c>
      <c r="J113">
        <v>0.18</v>
      </c>
    </row>
    <row r="114" spans="1:10" x14ac:dyDescent="0.3">
      <c r="A114">
        <v>179</v>
      </c>
      <c r="B114" s="1">
        <v>40551</v>
      </c>
      <c r="C114">
        <v>1</v>
      </c>
      <c r="D114">
        <v>0</v>
      </c>
      <c r="E114">
        <v>1</v>
      </c>
      <c r="F114">
        <v>17</v>
      </c>
      <c r="G114" t="b">
        <v>0</v>
      </c>
      <c r="H114">
        <v>6</v>
      </c>
      <c r="I114">
        <v>1</v>
      </c>
      <c r="J114">
        <v>0.16</v>
      </c>
    </row>
    <row r="115" spans="1:10" x14ac:dyDescent="0.3">
      <c r="A115">
        <v>180</v>
      </c>
      <c r="B115" s="1">
        <v>40551</v>
      </c>
      <c r="C115">
        <v>1</v>
      </c>
      <c r="D115">
        <v>0</v>
      </c>
      <c r="E115">
        <v>1</v>
      </c>
      <c r="F115">
        <v>18</v>
      </c>
      <c r="G115" t="b">
        <v>0</v>
      </c>
      <c r="H115">
        <v>6</v>
      </c>
      <c r="I115">
        <v>1</v>
      </c>
      <c r="J115">
        <v>0.14000000000000001</v>
      </c>
    </row>
    <row r="116" spans="1:10" x14ac:dyDescent="0.3">
      <c r="A116">
        <v>181</v>
      </c>
      <c r="B116" s="1">
        <v>40551</v>
      </c>
      <c r="C116">
        <v>1</v>
      </c>
      <c r="D116">
        <v>0</v>
      </c>
      <c r="E116">
        <v>1</v>
      </c>
      <c r="F116">
        <v>19</v>
      </c>
      <c r="G116" t="b">
        <v>0</v>
      </c>
      <c r="H116">
        <v>6</v>
      </c>
      <c r="I116">
        <v>1</v>
      </c>
      <c r="J116">
        <v>0.14000000000000001</v>
      </c>
    </row>
    <row r="117" spans="1:10" x14ac:dyDescent="0.3">
      <c r="A117">
        <v>182</v>
      </c>
      <c r="B117" s="1">
        <v>40551</v>
      </c>
      <c r="C117">
        <v>1</v>
      </c>
      <c r="D117">
        <v>0</v>
      </c>
      <c r="E117">
        <v>1</v>
      </c>
      <c r="F117">
        <v>20</v>
      </c>
      <c r="G117" t="b">
        <v>0</v>
      </c>
      <c r="H117">
        <v>6</v>
      </c>
      <c r="I117">
        <v>1</v>
      </c>
      <c r="J117">
        <v>0.12</v>
      </c>
    </row>
    <row r="118" spans="1:10" x14ac:dyDescent="0.3">
      <c r="A118">
        <v>183</v>
      </c>
      <c r="B118" s="1">
        <v>40551</v>
      </c>
      <c r="C118">
        <v>1</v>
      </c>
      <c r="D118">
        <v>0</v>
      </c>
      <c r="E118">
        <v>1</v>
      </c>
      <c r="F118">
        <v>21</v>
      </c>
      <c r="G118" t="b">
        <v>0</v>
      </c>
      <c r="H118">
        <v>6</v>
      </c>
      <c r="I118">
        <v>1</v>
      </c>
      <c r="J118">
        <v>0.12</v>
      </c>
    </row>
    <row r="119" spans="1:10" x14ac:dyDescent="0.3">
      <c r="A119">
        <v>184</v>
      </c>
      <c r="B119" s="1">
        <v>40551</v>
      </c>
      <c r="C119">
        <v>1</v>
      </c>
      <c r="D119">
        <v>0</v>
      </c>
      <c r="E119">
        <v>1</v>
      </c>
      <c r="F119">
        <v>22</v>
      </c>
      <c r="G119" t="b">
        <v>0</v>
      </c>
      <c r="H119">
        <v>6</v>
      </c>
      <c r="I119">
        <v>1</v>
      </c>
      <c r="J119">
        <v>0.12</v>
      </c>
    </row>
    <row r="120" spans="1:10" x14ac:dyDescent="0.3">
      <c r="A120">
        <v>185</v>
      </c>
      <c r="B120" s="1">
        <v>40551</v>
      </c>
      <c r="C120">
        <v>1</v>
      </c>
      <c r="D120">
        <v>0</v>
      </c>
      <c r="E120">
        <v>1</v>
      </c>
      <c r="F120">
        <v>23</v>
      </c>
      <c r="G120" t="b">
        <v>0</v>
      </c>
      <c r="H120">
        <v>6</v>
      </c>
      <c r="I120">
        <v>1</v>
      </c>
      <c r="J120">
        <v>0.1</v>
      </c>
    </row>
    <row r="121" spans="1:10" x14ac:dyDescent="0.3">
      <c r="A121">
        <v>186</v>
      </c>
      <c r="B121" s="1">
        <v>40552</v>
      </c>
      <c r="C121">
        <v>1</v>
      </c>
      <c r="D121">
        <v>0</v>
      </c>
      <c r="E121">
        <v>1</v>
      </c>
      <c r="F121">
        <v>0</v>
      </c>
      <c r="G121" t="b">
        <v>0</v>
      </c>
      <c r="H121">
        <v>0</v>
      </c>
      <c r="I121">
        <v>1</v>
      </c>
      <c r="J121">
        <v>0.1</v>
      </c>
    </row>
    <row r="122" spans="1:10" x14ac:dyDescent="0.3">
      <c r="A122">
        <v>187</v>
      </c>
      <c r="B122" s="1">
        <v>40552</v>
      </c>
      <c r="C122">
        <v>1</v>
      </c>
      <c r="D122">
        <v>0</v>
      </c>
      <c r="E122">
        <v>1</v>
      </c>
      <c r="F122">
        <v>1</v>
      </c>
      <c r="G122" t="b">
        <v>0</v>
      </c>
      <c r="H122">
        <v>0</v>
      </c>
      <c r="I122">
        <v>1</v>
      </c>
      <c r="J122">
        <v>0.1</v>
      </c>
    </row>
    <row r="123" spans="1:10" x14ac:dyDescent="0.3">
      <c r="A123">
        <v>188</v>
      </c>
      <c r="B123" s="1">
        <v>40552</v>
      </c>
      <c r="C123">
        <v>1</v>
      </c>
      <c r="D123">
        <v>0</v>
      </c>
      <c r="E123">
        <v>1</v>
      </c>
      <c r="F123">
        <v>2</v>
      </c>
      <c r="G123" t="b">
        <v>0</v>
      </c>
      <c r="H123">
        <v>0</v>
      </c>
      <c r="I123">
        <v>1</v>
      </c>
      <c r="J123">
        <v>0.1</v>
      </c>
    </row>
    <row r="124" spans="1:10" x14ac:dyDescent="0.3">
      <c r="A124">
        <v>189</v>
      </c>
      <c r="B124" s="1">
        <v>40552</v>
      </c>
      <c r="C124">
        <v>1</v>
      </c>
      <c r="D124">
        <v>0</v>
      </c>
      <c r="E124">
        <v>1</v>
      </c>
      <c r="F124">
        <v>3</v>
      </c>
      <c r="G124" t="b">
        <v>0</v>
      </c>
      <c r="H124">
        <v>0</v>
      </c>
      <c r="I124">
        <v>1</v>
      </c>
      <c r="J124">
        <v>0.1</v>
      </c>
    </row>
    <row r="125" spans="1:10" x14ac:dyDescent="0.3">
      <c r="A125">
        <v>190</v>
      </c>
      <c r="B125" s="1">
        <v>40552</v>
      </c>
      <c r="C125">
        <v>1</v>
      </c>
      <c r="D125">
        <v>0</v>
      </c>
      <c r="E125">
        <v>1</v>
      </c>
      <c r="F125">
        <v>4</v>
      </c>
      <c r="G125" t="b">
        <v>0</v>
      </c>
      <c r="H125">
        <v>0</v>
      </c>
      <c r="I125">
        <v>1</v>
      </c>
      <c r="J125">
        <v>0.08</v>
      </c>
    </row>
    <row r="126" spans="1:10" x14ac:dyDescent="0.3">
      <c r="A126">
        <v>191</v>
      </c>
      <c r="B126" s="1">
        <v>40552</v>
      </c>
      <c r="C126">
        <v>1</v>
      </c>
      <c r="D126">
        <v>0</v>
      </c>
      <c r="E126">
        <v>1</v>
      </c>
      <c r="F126">
        <v>5</v>
      </c>
      <c r="G126" t="b">
        <v>0</v>
      </c>
      <c r="H126">
        <v>0</v>
      </c>
      <c r="I126">
        <v>1</v>
      </c>
      <c r="J126">
        <v>0.08</v>
      </c>
    </row>
    <row r="127" spans="1:10" x14ac:dyDescent="0.3">
      <c r="A127">
        <v>192</v>
      </c>
      <c r="B127" s="1">
        <v>40552</v>
      </c>
      <c r="C127">
        <v>1</v>
      </c>
      <c r="D127">
        <v>0</v>
      </c>
      <c r="E127">
        <v>1</v>
      </c>
      <c r="F127">
        <v>6</v>
      </c>
      <c r="G127" t="b">
        <v>0</v>
      </c>
      <c r="H127">
        <v>0</v>
      </c>
      <c r="I127">
        <v>1</v>
      </c>
      <c r="J127">
        <v>0.1</v>
      </c>
    </row>
    <row r="128" spans="1:10" x14ac:dyDescent="0.3">
      <c r="A128">
        <v>193</v>
      </c>
      <c r="B128" s="1">
        <v>40552</v>
      </c>
      <c r="C128">
        <v>1</v>
      </c>
      <c r="D128">
        <v>0</v>
      </c>
      <c r="E128">
        <v>1</v>
      </c>
      <c r="F128">
        <v>7</v>
      </c>
      <c r="G128" t="b">
        <v>0</v>
      </c>
      <c r="H128">
        <v>0</v>
      </c>
      <c r="I128">
        <v>1</v>
      </c>
      <c r="J128">
        <v>0.08</v>
      </c>
    </row>
    <row r="129" spans="1:10" x14ac:dyDescent="0.3">
      <c r="A129">
        <v>194</v>
      </c>
      <c r="B129" s="1">
        <v>40552</v>
      </c>
      <c r="C129">
        <v>1</v>
      </c>
      <c r="D129">
        <v>0</v>
      </c>
      <c r="E129">
        <v>1</v>
      </c>
      <c r="F129">
        <v>8</v>
      </c>
      <c r="G129" t="b">
        <v>0</v>
      </c>
      <c r="H129">
        <v>0</v>
      </c>
      <c r="I129">
        <v>1</v>
      </c>
      <c r="J129">
        <v>0.1</v>
      </c>
    </row>
    <row r="130" spans="1:10" x14ac:dyDescent="0.3">
      <c r="A130">
        <v>195</v>
      </c>
      <c r="B130" s="1">
        <v>40552</v>
      </c>
      <c r="C130">
        <v>1</v>
      </c>
      <c r="D130">
        <v>0</v>
      </c>
      <c r="E130">
        <v>1</v>
      </c>
      <c r="F130">
        <v>9</v>
      </c>
      <c r="G130" t="b">
        <v>0</v>
      </c>
      <c r="H130">
        <v>0</v>
      </c>
      <c r="I130">
        <v>1</v>
      </c>
      <c r="J130">
        <v>0.12</v>
      </c>
    </row>
    <row r="131" spans="1:10" x14ac:dyDescent="0.3">
      <c r="A131">
        <v>196</v>
      </c>
      <c r="B131" s="1">
        <v>40552</v>
      </c>
      <c r="C131">
        <v>1</v>
      </c>
      <c r="D131">
        <v>0</v>
      </c>
      <c r="E131">
        <v>1</v>
      </c>
      <c r="F131">
        <v>10</v>
      </c>
      <c r="G131" t="b">
        <v>0</v>
      </c>
      <c r="H131">
        <v>0</v>
      </c>
      <c r="I131">
        <v>1</v>
      </c>
      <c r="J131">
        <v>0.14000000000000001</v>
      </c>
    </row>
    <row r="132" spans="1:10" x14ac:dyDescent="0.3">
      <c r="A132">
        <v>197</v>
      </c>
      <c r="B132" s="1">
        <v>40552</v>
      </c>
      <c r="C132">
        <v>1</v>
      </c>
      <c r="D132">
        <v>0</v>
      </c>
      <c r="E132">
        <v>1</v>
      </c>
      <c r="F132">
        <v>11</v>
      </c>
      <c r="G132" t="b">
        <v>0</v>
      </c>
      <c r="H132">
        <v>0</v>
      </c>
      <c r="I132">
        <v>1</v>
      </c>
      <c r="J132">
        <v>0.16</v>
      </c>
    </row>
    <row r="133" spans="1:10" x14ac:dyDescent="0.3">
      <c r="A133">
        <v>198</v>
      </c>
      <c r="B133" s="1">
        <v>40552</v>
      </c>
      <c r="C133">
        <v>1</v>
      </c>
      <c r="D133">
        <v>0</v>
      </c>
      <c r="E133">
        <v>1</v>
      </c>
      <c r="F133">
        <v>12</v>
      </c>
      <c r="G133" t="b">
        <v>0</v>
      </c>
      <c r="H133">
        <v>0</v>
      </c>
      <c r="I133">
        <v>1</v>
      </c>
      <c r="J133">
        <v>0.18</v>
      </c>
    </row>
    <row r="134" spans="1:10" x14ac:dyDescent="0.3">
      <c r="A134">
        <v>199</v>
      </c>
      <c r="B134" s="1">
        <v>40552</v>
      </c>
      <c r="C134">
        <v>1</v>
      </c>
      <c r="D134">
        <v>0</v>
      </c>
      <c r="E134">
        <v>1</v>
      </c>
      <c r="F134">
        <v>13</v>
      </c>
      <c r="G134" t="b">
        <v>0</v>
      </c>
      <c r="H134">
        <v>0</v>
      </c>
      <c r="I134">
        <v>1</v>
      </c>
      <c r="J134">
        <v>0.2</v>
      </c>
    </row>
    <row r="135" spans="1:10" x14ac:dyDescent="0.3">
      <c r="A135">
        <v>200</v>
      </c>
      <c r="B135" s="1">
        <v>40552</v>
      </c>
      <c r="C135">
        <v>1</v>
      </c>
      <c r="D135">
        <v>0</v>
      </c>
      <c r="E135">
        <v>1</v>
      </c>
      <c r="F135">
        <v>14</v>
      </c>
      <c r="G135" t="b">
        <v>0</v>
      </c>
      <c r="H135">
        <v>0</v>
      </c>
      <c r="I135">
        <v>1</v>
      </c>
      <c r="J135">
        <v>0.22</v>
      </c>
    </row>
    <row r="136" spans="1:10" x14ac:dyDescent="0.3">
      <c r="A136">
        <v>201</v>
      </c>
      <c r="B136" s="1">
        <v>40552</v>
      </c>
      <c r="C136">
        <v>1</v>
      </c>
      <c r="D136">
        <v>0</v>
      </c>
      <c r="E136">
        <v>1</v>
      </c>
      <c r="F136">
        <v>15</v>
      </c>
      <c r="G136" t="b">
        <v>0</v>
      </c>
      <c r="H136">
        <v>0</v>
      </c>
      <c r="I136">
        <v>1</v>
      </c>
      <c r="J136">
        <v>0.22</v>
      </c>
    </row>
    <row r="137" spans="1:10" x14ac:dyDescent="0.3">
      <c r="A137">
        <v>202</v>
      </c>
      <c r="B137" s="1">
        <v>40552</v>
      </c>
      <c r="C137">
        <v>1</v>
      </c>
      <c r="D137">
        <v>0</v>
      </c>
      <c r="E137">
        <v>1</v>
      </c>
      <c r="F137">
        <v>16</v>
      </c>
      <c r="G137" t="b">
        <v>0</v>
      </c>
      <c r="H137">
        <v>0</v>
      </c>
      <c r="I137">
        <v>1</v>
      </c>
      <c r="J137">
        <v>0.2</v>
      </c>
    </row>
    <row r="138" spans="1:10" x14ac:dyDescent="0.3">
      <c r="A138">
        <v>203</v>
      </c>
      <c r="B138" s="1">
        <v>40552</v>
      </c>
      <c r="C138">
        <v>1</v>
      </c>
      <c r="D138">
        <v>0</v>
      </c>
      <c r="E138">
        <v>1</v>
      </c>
      <c r="F138">
        <v>17</v>
      </c>
      <c r="G138" t="b">
        <v>0</v>
      </c>
      <c r="H138">
        <v>0</v>
      </c>
      <c r="I138">
        <v>1</v>
      </c>
      <c r="J138">
        <v>0.18</v>
      </c>
    </row>
    <row r="139" spans="1:10" x14ac:dyDescent="0.3">
      <c r="A139">
        <v>204</v>
      </c>
      <c r="B139" s="1">
        <v>40552</v>
      </c>
      <c r="C139">
        <v>1</v>
      </c>
      <c r="D139">
        <v>0</v>
      </c>
      <c r="E139">
        <v>1</v>
      </c>
      <c r="F139">
        <v>18</v>
      </c>
      <c r="G139" t="b">
        <v>0</v>
      </c>
      <c r="H139">
        <v>0</v>
      </c>
      <c r="I139">
        <v>1</v>
      </c>
      <c r="J139">
        <v>0.16</v>
      </c>
    </row>
    <row r="140" spans="1:10" x14ac:dyDescent="0.3">
      <c r="A140">
        <v>205</v>
      </c>
      <c r="B140" s="1">
        <v>40552</v>
      </c>
      <c r="C140">
        <v>1</v>
      </c>
      <c r="D140">
        <v>0</v>
      </c>
      <c r="E140">
        <v>1</v>
      </c>
      <c r="F140">
        <v>19</v>
      </c>
      <c r="G140" t="b">
        <v>0</v>
      </c>
      <c r="H140">
        <v>0</v>
      </c>
      <c r="I140">
        <v>1</v>
      </c>
      <c r="J140">
        <v>0.16</v>
      </c>
    </row>
    <row r="141" spans="1:10" x14ac:dyDescent="0.3">
      <c r="A141">
        <v>206</v>
      </c>
      <c r="B141" s="1">
        <v>40552</v>
      </c>
      <c r="C141">
        <v>1</v>
      </c>
      <c r="D141">
        <v>0</v>
      </c>
      <c r="E141">
        <v>1</v>
      </c>
      <c r="F141">
        <v>20</v>
      </c>
      <c r="G141" t="b">
        <v>0</v>
      </c>
      <c r="H141">
        <v>0</v>
      </c>
      <c r="I141">
        <v>1</v>
      </c>
      <c r="J141">
        <v>0.14000000000000001</v>
      </c>
    </row>
    <row r="142" spans="1:10" x14ac:dyDescent="0.3">
      <c r="A142">
        <v>207</v>
      </c>
      <c r="B142" s="1">
        <v>40552</v>
      </c>
      <c r="C142">
        <v>1</v>
      </c>
      <c r="D142">
        <v>0</v>
      </c>
      <c r="E142">
        <v>1</v>
      </c>
      <c r="F142">
        <v>21</v>
      </c>
      <c r="G142" t="b">
        <v>0</v>
      </c>
      <c r="H142">
        <v>0</v>
      </c>
      <c r="I142">
        <v>1</v>
      </c>
      <c r="J142">
        <v>0.14000000000000001</v>
      </c>
    </row>
    <row r="143" spans="1:10" x14ac:dyDescent="0.3">
      <c r="A143">
        <v>208</v>
      </c>
      <c r="B143" s="1">
        <v>40552</v>
      </c>
      <c r="C143">
        <v>1</v>
      </c>
      <c r="D143">
        <v>0</v>
      </c>
      <c r="E143">
        <v>1</v>
      </c>
      <c r="F143">
        <v>22</v>
      </c>
      <c r="G143" t="b">
        <v>0</v>
      </c>
      <c r="H143">
        <v>0</v>
      </c>
      <c r="I143">
        <v>1</v>
      </c>
      <c r="J143">
        <v>0.14000000000000001</v>
      </c>
    </row>
    <row r="144" spans="1:10" x14ac:dyDescent="0.3">
      <c r="A144">
        <v>209</v>
      </c>
      <c r="B144" s="1">
        <v>40552</v>
      </c>
      <c r="C144">
        <v>1</v>
      </c>
      <c r="D144">
        <v>0</v>
      </c>
      <c r="E144">
        <v>1</v>
      </c>
      <c r="F144">
        <v>23</v>
      </c>
      <c r="G144" t="b">
        <v>0</v>
      </c>
      <c r="H144">
        <v>0</v>
      </c>
      <c r="I144">
        <v>1</v>
      </c>
      <c r="J144">
        <v>0.12</v>
      </c>
    </row>
    <row r="145" spans="1:10" x14ac:dyDescent="0.3">
      <c r="A145">
        <v>210</v>
      </c>
      <c r="B145" s="1">
        <v>40553</v>
      </c>
      <c r="C145">
        <v>1</v>
      </c>
      <c r="D145">
        <v>0</v>
      </c>
      <c r="E145">
        <v>1</v>
      </c>
      <c r="F145">
        <v>0</v>
      </c>
      <c r="G145" t="b">
        <v>0</v>
      </c>
      <c r="H145">
        <v>1</v>
      </c>
      <c r="I145">
        <v>1</v>
      </c>
      <c r="J145">
        <v>0.12</v>
      </c>
    </row>
    <row r="146" spans="1:10" x14ac:dyDescent="0.3">
      <c r="A146">
        <v>211</v>
      </c>
      <c r="B146" s="1">
        <v>40553</v>
      </c>
      <c r="C146">
        <v>1</v>
      </c>
      <c r="D146">
        <v>0</v>
      </c>
      <c r="E146">
        <v>1</v>
      </c>
      <c r="F146">
        <v>1</v>
      </c>
      <c r="G146" t="b">
        <v>0</v>
      </c>
      <c r="H146">
        <v>1</v>
      </c>
      <c r="I146">
        <v>1</v>
      </c>
      <c r="J146">
        <v>0.12</v>
      </c>
    </row>
    <row r="147" spans="1:10" x14ac:dyDescent="0.3">
      <c r="A147">
        <v>212</v>
      </c>
      <c r="B147" s="1">
        <v>40553</v>
      </c>
      <c r="C147">
        <v>1</v>
      </c>
      <c r="D147">
        <v>0</v>
      </c>
      <c r="E147">
        <v>1</v>
      </c>
      <c r="F147">
        <v>2</v>
      </c>
      <c r="G147" t="b">
        <v>0</v>
      </c>
      <c r="H147">
        <v>1</v>
      </c>
      <c r="I147">
        <v>1</v>
      </c>
      <c r="J147">
        <v>0.12</v>
      </c>
    </row>
    <row r="148" spans="1:10" x14ac:dyDescent="0.3">
      <c r="A148">
        <v>213</v>
      </c>
      <c r="B148" s="1">
        <v>40553</v>
      </c>
      <c r="C148">
        <v>1</v>
      </c>
      <c r="D148">
        <v>0</v>
      </c>
      <c r="E148">
        <v>1</v>
      </c>
      <c r="F148">
        <v>3</v>
      </c>
      <c r="G148" t="b">
        <v>0</v>
      </c>
      <c r="H148">
        <v>1</v>
      </c>
      <c r="I148">
        <v>1</v>
      </c>
      <c r="J148">
        <v>0.12</v>
      </c>
    </row>
    <row r="149" spans="1:10" x14ac:dyDescent="0.3">
      <c r="A149">
        <v>214</v>
      </c>
      <c r="B149" s="1">
        <v>40553</v>
      </c>
      <c r="C149">
        <v>1</v>
      </c>
      <c r="D149">
        <v>0</v>
      </c>
      <c r="E149">
        <v>1</v>
      </c>
      <c r="F149">
        <v>4</v>
      </c>
      <c r="G149" t="b">
        <v>0</v>
      </c>
      <c r="H149">
        <v>1</v>
      </c>
      <c r="I149">
        <v>1</v>
      </c>
      <c r="J149">
        <v>0.1</v>
      </c>
    </row>
    <row r="150" spans="1:10" x14ac:dyDescent="0.3">
      <c r="A150">
        <v>215</v>
      </c>
      <c r="B150" s="1">
        <v>40553</v>
      </c>
      <c r="C150">
        <v>1</v>
      </c>
      <c r="D150">
        <v>0</v>
      </c>
      <c r="E150">
        <v>1</v>
      </c>
      <c r="F150">
        <v>5</v>
      </c>
      <c r="G150" t="b">
        <v>0</v>
      </c>
      <c r="H150">
        <v>1</v>
      </c>
      <c r="I150">
        <v>1</v>
      </c>
      <c r="J150">
        <v>0.1</v>
      </c>
    </row>
    <row r="151" spans="1:10" x14ac:dyDescent="0.3">
      <c r="A151">
        <v>216</v>
      </c>
      <c r="B151" s="1">
        <v>40553</v>
      </c>
      <c r="C151">
        <v>1</v>
      </c>
      <c r="D151">
        <v>0</v>
      </c>
      <c r="E151">
        <v>1</v>
      </c>
      <c r="F151">
        <v>6</v>
      </c>
      <c r="G151" t="b">
        <v>0</v>
      </c>
      <c r="H151">
        <v>1</v>
      </c>
      <c r="I151">
        <v>1</v>
      </c>
      <c r="J151">
        <v>0.12</v>
      </c>
    </row>
    <row r="152" spans="1:10" x14ac:dyDescent="0.3">
      <c r="A152">
        <v>217</v>
      </c>
      <c r="B152" s="1">
        <v>40553</v>
      </c>
      <c r="C152">
        <v>1</v>
      </c>
      <c r="D152">
        <v>0</v>
      </c>
      <c r="E152">
        <v>1</v>
      </c>
      <c r="F152">
        <v>7</v>
      </c>
      <c r="G152" t="b">
        <v>0</v>
      </c>
      <c r="H152">
        <v>1</v>
      </c>
      <c r="I152">
        <v>1</v>
      </c>
      <c r="J152">
        <v>0.12</v>
      </c>
    </row>
    <row r="153" spans="1:10" x14ac:dyDescent="0.3">
      <c r="A153">
        <v>226</v>
      </c>
      <c r="B153" s="1">
        <v>40553</v>
      </c>
      <c r="C153">
        <v>1</v>
      </c>
      <c r="D153">
        <v>0</v>
      </c>
      <c r="E153">
        <v>1</v>
      </c>
      <c r="F153">
        <v>16</v>
      </c>
      <c r="G153" t="b">
        <v>0</v>
      </c>
      <c r="H153">
        <v>1</v>
      </c>
      <c r="I153">
        <v>1</v>
      </c>
      <c r="J153">
        <v>0.2</v>
      </c>
    </row>
    <row r="154" spans="1:10" x14ac:dyDescent="0.3">
      <c r="A154">
        <v>227</v>
      </c>
      <c r="B154" s="1">
        <v>40553</v>
      </c>
      <c r="C154">
        <v>1</v>
      </c>
      <c r="D154">
        <v>0</v>
      </c>
      <c r="E154">
        <v>1</v>
      </c>
      <c r="F154">
        <v>17</v>
      </c>
      <c r="G154" t="b">
        <v>0</v>
      </c>
      <c r="H154">
        <v>1</v>
      </c>
      <c r="I154">
        <v>1</v>
      </c>
      <c r="J154">
        <v>0.2</v>
      </c>
    </row>
    <row r="155" spans="1:10" x14ac:dyDescent="0.3">
      <c r="A155">
        <v>228</v>
      </c>
      <c r="B155" s="1">
        <v>40553</v>
      </c>
      <c r="C155">
        <v>1</v>
      </c>
      <c r="D155">
        <v>0</v>
      </c>
      <c r="E155">
        <v>1</v>
      </c>
      <c r="F155">
        <v>18</v>
      </c>
      <c r="G155" t="b">
        <v>0</v>
      </c>
      <c r="H155">
        <v>1</v>
      </c>
      <c r="I155">
        <v>1</v>
      </c>
      <c r="J155">
        <v>0.2</v>
      </c>
    </row>
    <row r="156" spans="1:10" x14ac:dyDescent="0.3">
      <c r="A156">
        <v>229</v>
      </c>
      <c r="B156" s="1">
        <v>40553</v>
      </c>
      <c r="C156">
        <v>1</v>
      </c>
      <c r="D156">
        <v>0</v>
      </c>
      <c r="E156">
        <v>1</v>
      </c>
      <c r="F156">
        <v>19</v>
      </c>
      <c r="G156" t="b">
        <v>0</v>
      </c>
      <c r="H156">
        <v>1</v>
      </c>
      <c r="I156">
        <v>1</v>
      </c>
      <c r="J156">
        <v>0.16</v>
      </c>
    </row>
    <row r="157" spans="1:10" x14ac:dyDescent="0.3">
      <c r="A157">
        <v>230</v>
      </c>
      <c r="B157" s="1">
        <v>40553</v>
      </c>
      <c r="C157">
        <v>1</v>
      </c>
      <c r="D157">
        <v>0</v>
      </c>
      <c r="E157">
        <v>1</v>
      </c>
      <c r="F157">
        <v>20</v>
      </c>
      <c r="G157" t="b">
        <v>0</v>
      </c>
      <c r="H157">
        <v>1</v>
      </c>
      <c r="I157">
        <v>1</v>
      </c>
      <c r="J157">
        <v>0.16</v>
      </c>
    </row>
    <row r="158" spans="1:10" x14ac:dyDescent="0.3">
      <c r="A158">
        <v>231</v>
      </c>
      <c r="B158" s="1">
        <v>40553</v>
      </c>
      <c r="C158">
        <v>1</v>
      </c>
      <c r="D158">
        <v>0</v>
      </c>
      <c r="E158">
        <v>1</v>
      </c>
      <c r="F158">
        <v>21</v>
      </c>
      <c r="G158" t="b">
        <v>0</v>
      </c>
      <c r="H158">
        <v>1</v>
      </c>
      <c r="I158">
        <v>1</v>
      </c>
      <c r="J158">
        <v>0.14000000000000001</v>
      </c>
    </row>
    <row r="159" spans="1:10" x14ac:dyDescent="0.3">
      <c r="A159">
        <v>232</v>
      </c>
      <c r="B159" s="1">
        <v>40553</v>
      </c>
      <c r="C159">
        <v>1</v>
      </c>
      <c r="D159">
        <v>0</v>
      </c>
      <c r="E159">
        <v>1</v>
      </c>
      <c r="F159">
        <v>22</v>
      </c>
      <c r="G159" t="b">
        <v>0</v>
      </c>
      <c r="H159">
        <v>1</v>
      </c>
      <c r="I159">
        <v>1</v>
      </c>
      <c r="J159">
        <v>0.14000000000000001</v>
      </c>
    </row>
    <row r="160" spans="1:10" x14ac:dyDescent="0.3">
      <c r="A160">
        <v>233</v>
      </c>
      <c r="B160" s="1">
        <v>40553</v>
      </c>
      <c r="C160">
        <v>1</v>
      </c>
      <c r="D160">
        <v>0</v>
      </c>
      <c r="E160">
        <v>1</v>
      </c>
      <c r="F160">
        <v>23</v>
      </c>
      <c r="G160" t="b">
        <v>0</v>
      </c>
      <c r="H160">
        <v>1</v>
      </c>
      <c r="I160">
        <v>1</v>
      </c>
      <c r="J160">
        <v>0.14000000000000001</v>
      </c>
    </row>
    <row r="161" spans="1:10" x14ac:dyDescent="0.3">
      <c r="A161">
        <v>234</v>
      </c>
      <c r="B161" s="1">
        <v>40554</v>
      </c>
      <c r="C161">
        <v>1</v>
      </c>
      <c r="D161">
        <v>0</v>
      </c>
      <c r="E161">
        <v>1</v>
      </c>
      <c r="F161">
        <v>0</v>
      </c>
      <c r="G161" t="b">
        <v>0</v>
      </c>
      <c r="H161">
        <v>2</v>
      </c>
      <c r="I161">
        <v>1</v>
      </c>
      <c r="J161">
        <v>0.14000000000000001</v>
      </c>
    </row>
    <row r="162" spans="1:10" x14ac:dyDescent="0.3">
      <c r="A162">
        <v>235</v>
      </c>
      <c r="B162" s="1">
        <v>40554</v>
      </c>
      <c r="C162">
        <v>1</v>
      </c>
      <c r="D162">
        <v>0</v>
      </c>
      <c r="E162">
        <v>1</v>
      </c>
      <c r="F162">
        <v>1</v>
      </c>
      <c r="G162" t="b">
        <v>0</v>
      </c>
      <c r="H162">
        <v>2</v>
      </c>
      <c r="I162">
        <v>1</v>
      </c>
      <c r="J162">
        <v>0.14000000000000001</v>
      </c>
    </row>
    <row r="163" spans="1:10" x14ac:dyDescent="0.3">
      <c r="A163">
        <v>258</v>
      </c>
      <c r="B163" s="1">
        <v>40555</v>
      </c>
      <c r="C163">
        <v>1</v>
      </c>
      <c r="D163">
        <v>0</v>
      </c>
      <c r="E163">
        <v>1</v>
      </c>
      <c r="F163">
        <v>2</v>
      </c>
      <c r="G163" t="b">
        <v>0</v>
      </c>
      <c r="H163">
        <v>3</v>
      </c>
      <c r="I163">
        <v>1</v>
      </c>
      <c r="J163">
        <v>0.14000000000000001</v>
      </c>
    </row>
    <row r="164" spans="1:10" x14ac:dyDescent="0.3">
      <c r="A164">
        <v>259</v>
      </c>
      <c r="B164" s="1">
        <v>40555</v>
      </c>
      <c r="C164">
        <v>1</v>
      </c>
      <c r="D164">
        <v>0</v>
      </c>
      <c r="E164">
        <v>1</v>
      </c>
      <c r="F164">
        <v>5</v>
      </c>
      <c r="G164" t="b">
        <v>0</v>
      </c>
      <c r="H164">
        <v>3</v>
      </c>
      <c r="I164">
        <v>1</v>
      </c>
      <c r="J164">
        <v>0.14000000000000001</v>
      </c>
    </row>
    <row r="165" spans="1:10" x14ac:dyDescent="0.3">
      <c r="A165">
        <v>260</v>
      </c>
      <c r="B165" s="1">
        <v>40555</v>
      </c>
      <c r="C165">
        <v>1</v>
      </c>
      <c r="D165">
        <v>0</v>
      </c>
      <c r="E165">
        <v>1</v>
      </c>
      <c r="F165">
        <v>6</v>
      </c>
      <c r="G165" t="b">
        <v>0</v>
      </c>
      <c r="H165">
        <v>3</v>
      </c>
      <c r="I165">
        <v>1</v>
      </c>
      <c r="J165">
        <v>0.12</v>
      </c>
    </row>
    <row r="166" spans="1:10" x14ac:dyDescent="0.3">
      <c r="A166">
        <v>261</v>
      </c>
      <c r="B166" s="1">
        <v>40555</v>
      </c>
      <c r="C166">
        <v>1</v>
      </c>
      <c r="D166">
        <v>0</v>
      </c>
      <c r="E166">
        <v>1</v>
      </c>
      <c r="F166">
        <v>7</v>
      </c>
      <c r="G166" t="b">
        <v>0</v>
      </c>
      <c r="H166">
        <v>3</v>
      </c>
      <c r="I166">
        <v>1</v>
      </c>
      <c r="J166">
        <v>0.14000000000000001</v>
      </c>
    </row>
    <row r="167" spans="1:10" x14ac:dyDescent="0.3">
      <c r="A167">
        <v>262</v>
      </c>
      <c r="B167" s="1">
        <v>40555</v>
      </c>
      <c r="C167">
        <v>1</v>
      </c>
      <c r="D167">
        <v>0</v>
      </c>
      <c r="E167">
        <v>1</v>
      </c>
      <c r="F167">
        <v>8</v>
      </c>
      <c r="G167" t="b">
        <v>0</v>
      </c>
      <c r="H167">
        <v>3</v>
      </c>
      <c r="I167">
        <v>1</v>
      </c>
      <c r="J167">
        <v>0.16</v>
      </c>
    </row>
    <row r="168" spans="1:10" x14ac:dyDescent="0.3">
      <c r="A168">
        <v>263</v>
      </c>
      <c r="B168" s="1">
        <v>40555</v>
      </c>
      <c r="C168">
        <v>1</v>
      </c>
      <c r="D168">
        <v>0</v>
      </c>
      <c r="E168">
        <v>1</v>
      </c>
      <c r="F168">
        <v>9</v>
      </c>
      <c r="G168" t="b">
        <v>0</v>
      </c>
      <c r="H168">
        <v>3</v>
      </c>
      <c r="I168">
        <v>1</v>
      </c>
      <c r="J168">
        <v>0.16</v>
      </c>
    </row>
    <row r="169" spans="1:10" x14ac:dyDescent="0.3">
      <c r="A169">
        <v>264</v>
      </c>
      <c r="B169" s="1">
        <v>40555</v>
      </c>
      <c r="C169">
        <v>1</v>
      </c>
      <c r="D169">
        <v>0</v>
      </c>
      <c r="E169">
        <v>1</v>
      </c>
      <c r="F169">
        <v>10</v>
      </c>
      <c r="G169" t="b">
        <v>0</v>
      </c>
      <c r="H169">
        <v>3</v>
      </c>
      <c r="I169">
        <v>1</v>
      </c>
      <c r="J169">
        <v>0.18</v>
      </c>
    </row>
    <row r="170" spans="1:10" x14ac:dyDescent="0.3">
      <c r="A170">
        <v>265</v>
      </c>
      <c r="B170" s="1">
        <v>40555</v>
      </c>
      <c r="C170">
        <v>1</v>
      </c>
      <c r="D170">
        <v>0</v>
      </c>
      <c r="E170">
        <v>1</v>
      </c>
      <c r="F170">
        <v>11</v>
      </c>
      <c r="G170" t="b">
        <v>0</v>
      </c>
      <c r="H170">
        <v>3</v>
      </c>
      <c r="I170">
        <v>1</v>
      </c>
      <c r="J170">
        <v>0.2</v>
      </c>
    </row>
    <row r="171" spans="1:10" x14ac:dyDescent="0.3">
      <c r="A171">
        <v>266</v>
      </c>
      <c r="B171" s="1">
        <v>40555</v>
      </c>
      <c r="C171">
        <v>1</v>
      </c>
      <c r="D171">
        <v>0</v>
      </c>
      <c r="E171">
        <v>1</v>
      </c>
      <c r="F171">
        <v>12</v>
      </c>
      <c r="G171" t="b">
        <v>0</v>
      </c>
      <c r="H171">
        <v>3</v>
      </c>
      <c r="I171">
        <v>1</v>
      </c>
      <c r="J171">
        <v>0.2</v>
      </c>
    </row>
    <row r="172" spans="1:10" x14ac:dyDescent="0.3">
      <c r="A172">
        <v>267</v>
      </c>
      <c r="B172" s="1">
        <v>40555</v>
      </c>
      <c r="C172">
        <v>1</v>
      </c>
      <c r="D172">
        <v>0</v>
      </c>
      <c r="E172">
        <v>1</v>
      </c>
      <c r="F172">
        <v>13</v>
      </c>
      <c r="G172" t="b">
        <v>0</v>
      </c>
      <c r="H172">
        <v>3</v>
      </c>
      <c r="I172">
        <v>1</v>
      </c>
      <c r="J172">
        <v>0.22</v>
      </c>
    </row>
    <row r="173" spans="1:10" x14ac:dyDescent="0.3">
      <c r="A173">
        <v>268</v>
      </c>
      <c r="B173" s="1">
        <v>40555</v>
      </c>
      <c r="C173">
        <v>1</v>
      </c>
      <c r="D173">
        <v>0</v>
      </c>
      <c r="E173">
        <v>1</v>
      </c>
      <c r="F173">
        <v>14</v>
      </c>
      <c r="G173" t="b">
        <v>0</v>
      </c>
      <c r="H173">
        <v>3</v>
      </c>
      <c r="I173">
        <v>1</v>
      </c>
      <c r="J173">
        <v>0.2</v>
      </c>
    </row>
    <row r="174" spans="1:10" x14ac:dyDescent="0.3">
      <c r="A174">
        <v>269</v>
      </c>
      <c r="B174" s="1">
        <v>40555</v>
      </c>
      <c r="C174">
        <v>1</v>
      </c>
      <c r="D174">
        <v>0</v>
      </c>
      <c r="E174">
        <v>1</v>
      </c>
      <c r="F174">
        <v>15</v>
      </c>
      <c r="G174" t="b">
        <v>0</v>
      </c>
      <c r="H174">
        <v>3</v>
      </c>
      <c r="I174">
        <v>1</v>
      </c>
      <c r="J174">
        <v>0.2</v>
      </c>
    </row>
    <row r="175" spans="1:10" x14ac:dyDescent="0.3">
      <c r="A175">
        <v>270</v>
      </c>
      <c r="B175" s="1">
        <v>40555</v>
      </c>
      <c r="C175">
        <v>1</v>
      </c>
      <c r="D175">
        <v>0</v>
      </c>
      <c r="E175">
        <v>1</v>
      </c>
      <c r="F175">
        <v>16</v>
      </c>
      <c r="G175" t="b">
        <v>0</v>
      </c>
      <c r="H175">
        <v>3</v>
      </c>
      <c r="I175">
        <v>1</v>
      </c>
      <c r="J175">
        <v>0.22</v>
      </c>
    </row>
    <row r="176" spans="1:10" x14ac:dyDescent="0.3">
      <c r="A176">
        <v>271</v>
      </c>
      <c r="B176" s="1">
        <v>40555</v>
      </c>
      <c r="C176">
        <v>1</v>
      </c>
      <c r="D176">
        <v>0</v>
      </c>
      <c r="E176">
        <v>1</v>
      </c>
      <c r="F176">
        <v>17</v>
      </c>
      <c r="G176" t="b">
        <v>0</v>
      </c>
      <c r="H176">
        <v>3</v>
      </c>
      <c r="I176">
        <v>1</v>
      </c>
      <c r="J176">
        <v>0.2</v>
      </c>
    </row>
    <row r="177" spans="1:10" x14ac:dyDescent="0.3">
      <c r="A177">
        <v>272</v>
      </c>
      <c r="B177" s="1">
        <v>40555</v>
      </c>
      <c r="C177">
        <v>1</v>
      </c>
      <c r="D177">
        <v>0</v>
      </c>
      <c r="E177">
        <v>1</v>
      </c>
      <c r="F177">
        <v>18</v>
      </c>
      <c r="G177" t="b">
        <v>0</v>
      </c>
      <c r="H177">
        <v>3</v>
      </c>
      <c r="I177">
        <v>1</v>
      </c>
      <c r="J177">
        <v>0.2</v>
      </c>
    </row>
    <row r="178" spans="1:10" x14ac:dyDescent="0.3">
      <c r="A178">
        <v>273</v>
      </c>
      <c r="B178" s="1">
        <v>40555</v>
      </c>
      <c r="C178">
        <v>1</v>
      </c>
      <c r="D178">
        <v>0</v>
      </c>
      <c r="E178">
        <v>1</v>
      </c>
      <c r="F178">
        <v>19</v>
      </c>
      <c r="G178" t="b">
        <v>0</v>
      </c>
      <c r="H178">
        <v>3</v>
      </c>
      <c r="I178">
        <v>1</v>
      </c>
      <c r="J178">
        <v>0.18</v>
      </c>
    </row>
    <row r="179" spans="1:10" x14ac:dyDescent="0.3">
      <c r="A179">
        <v>274</v>
      </c>
      <c r="B179" s="1">
        <v>40555</v>
      </c>
      <c r="C179">
        <v>1</v>
      </c>
      <c r="D179">
        <v>0</v>
      </c>
      <c r="E179">
        <v>1</v>
      </c>
      <c r="F179">
        <v>20</v>
      </c>
      <c r="G179" t="b">
        <v>0</v>
      </c>
      <c r="H179">
        <v>3</v>
      </c>
      <c r="I179">
        <v>1</v>
      </c>
      <c r="J179">
        <v>0.16</v>
      </c>
    </row>
    <row r="180" spans="1:10" x14ac:dyDescent="0.3">
      <c r="A180">
        <v>275</v>
      </c>
      <c r="B180" s="1">
        <v>40555</v>
      </c>
      <c r="C180">
        <v>1</v>
      </c>
      <c r="D180">
        <v>0</v>
      </c>
      <c r="E180">
        <v>1</v>
      </c>
      <c r="F180">
        <v>21</v>
      </c>
      <c r="G180" t="b">
        <v>0</v>
      </c>
      <c r="H180">
        <v>3</v>
      </c>
      <c r="I180">
        <v>1</v>
      </c>
      <c r="J180">
        <v>0.16</v>
      </c>
    </row>
    <row r="181" spans="1:10" x14ac:dyDescent="0.3">
      <c r="A181">
        <v>276</v>
      </c>
      <c r="B181" s="1">
        <v>40555</v>
      </c>
      <c r="C181">
        <v>1</v>
      </c>
      <c r="D181">
        <v>0</v>
      </c>
      <c r="E181">
        <v>1</v>
      </c>
      <c r="F181">
        <v>22</v>
      </c>
      <c r="G181" t="b">
        <v>0</v>
      </c>
      <c r="H181">
        <v>3</v>
      </c>
      <c r="I181">
        <v>1</v>
      </c>
      <c r="J181">
        <v>0.16</v>
      </c>
    </row>
    <row r="182" spans="1:10" x14ac:dyDescent="0.3">
      <c r="A182">
        <v>277</v>
      </c>
      <c r="B182" s="1">
        <v>40555</v>
      </c>
      <c r="C182">
        <v>1</v>
      </c>
      <c r="D182">
        <v>0</v>
      </c>
      <c r="E182">
        <v>1</v>
      </c>
      <c r="F182">
        <v>23</v>
      </c>
      <c r="G182" t="b">
        <v>0</v>
      </c>
      <c r="H182">
        <v>3</v>
      </c>
      <c r="I182">
        <v>1</v>
      </c>
      <c r="J182">
        <v>0.14000000000000001</v>
      </c>
    </row>
    <row r="183" spans="1:10" x14ac:dyDescent="0.3">
      <c r="A183">
        <v>278</v>
      </c>
      <c r="B183" s="1">
        <v>40556</v>
      </c>
      <c r="C183">
        <v>1</v>
      </c>
      <c r="D183">
        <v>0</v>
      </c>
      <c r="E183">
        <v>1</v>
      </c>
      <c r="F183">
        <v>0</v>
      </c>
      <c r="G183" t="b">
        <v>0</v>
      </c>
      <c r="H183">
        <v>4</v>
      </c>
      <c r="I183">
        <v>1</v>
      </c>
      <c r="J183">
        <v>0.14000000000000001</v>
      </c>
    </row>
    <row r="184" spans="1:10" x14ac:dyDescent="0.3">
      <c r="A184">
        <v>279</v>
      </c>
      <c r="B184" s="1">
        <v>40556</v>
      </c>
      <c r="C184">
        <v>1</v>
      </c>
      <c r="D184">
        <v>0</v>
      </c>
      <c r="E184">
        <v>1</v>
      </c>
      <c r="F184">
        <v>1</v>
      </c>
      <c r="G184" t="b">
        <v>0</v>
      </c>
      <c r="H184">
        <v>4</v>
      </c>
      <c r="I184">
        <v>1</v>
      </c>
      <c r="J184">
        <v>0.14000000000000001</v>
      </c>
    </row>
    <row r="185" spans="1:10" x14ac:dyDescent="0.3">
      <c r="A185">
        <v>280</v>
      </c>
      <c r="B185" s="1">
        <v>40556</v>
      </c>
      <c r="C185">
        <v>1</v>
      </c>
      <c r="D185">
        <v>0</v>
      </c>
      <c r="E185">
        <v>1</v>
      </c>
      <c r="F185">
        <v>2</v>
      </c>
      <c r="G185" t="b">
        <v>0</v>
      </c>
      <c r="H185">
        <v>4</v>
      </c>
      <c r="I185">
        <v>1</v>
      </c>
      <c r="J185">
        <v>0.14000000000000001</v>
      </c>
    </row>
    <row r="186" spans="1:10" x14ac:dyDescent="0.3">
      <c r="A186">
        <v>281</v>
      </c>
      <c r="B186" s="1">
        <v>40556</v>
      </c>
      <c r="C186">
        <v>1</v>
      </c>
      <c r="D186">
        <v>0</v>
      </c>
      <c r="E186">
        <v>1</v>
      </c>
      <c r="F186">
        <v>3</v>
      </c>
      <c r="G186" t="b">
        <v>0</v>
      </c>
      <c r="H186">
        <v>4</v>
      </c>
      <c r="I186">
        <v>1</v>
      </c>
      <c r="J186">
        <v>0.14000000000000001</v>
      </c>
    </row>
    <row r="187" spans="1:10" x14ac:dyDescent="0.3">
      <c r="A187">
        <v>282</v>
      </c>
      <c r="B187" s="1">
        <v>40556</v>
      </c>
      <c r="C187">
        <v>1</v>
      </c>
      <c r="D187">
        <v>0</v>
      </c>
      <c r="E187">
        <v>1</v>
      </c>
      <c r="F187">
        <v>4</v>
      </c>
      <c r="G187" t="b">
        <v>0</v>
      </c>
      <c r="H187">
        <v>4</v>
      </c>
      <c r="I187">
        <v>1</v>
      </c>
      <c r="J187">
        <v>0.14000000000000001</v>
      </c>
    </row>
    <row r="188" spans="1:10" x14ac:dyDescent="0.3">
      <c r="A188">
        <v>283</v>
      </c>
      <c r="B188" s="1">
        <v>40556</v>
      </c>
      <c r="C188">
        <v>1</v>
      </c>
      <c r="D188">
        <v>0</v>
      </c>
      <c r="E188">
        <v>1</v>
      </c>
      <c r="F188">
        <v>5</v>
      </c>
      <c r="G188" t="b">
        <v>0</v>
      </c>
      <c r="H188">
        <v>4</v>
      </c>
      <c r="I188">
        <v>1</v>
      </c>
      <c r="J188">
        <v>0.14000000000000001</v>
      </c>
    </row>
    <row r="189" spans="1:10" x14ac:dyDescent="0.3">
      <c r="A189">
        <v>284</v>
      </c>
      <c r="B189" s="1">
        <v>40556</v>
      </c>
      <c r="C189">
        <v>1</v>
      </c>
      <c r="D189">
        <v>0</v>
      </c>
      <c r="E189">
        <v>1</v>
      </c>
      <c r="F189">
        <v>6</v>
      </c>
      <c r="G189" t="b">
        <v>0</v>
      </c>
      <c r="H189">
        <v>4</v>
      </c>
      <c r="I189">
        <v>1</v>
      </c>
      <c r="J189">
        <v>0.12</v>
      </c>
    </row>
    <row r="190" spans="1:10" x14ac:dyDescent="0.3">
      <c r="A190">
        <v>285</v>
      </c>
      <c r="B190" s="1">
        <v>40556</v>
      </c>
      <c r="C190">
        <v>1</v>
      </c>
      <c r="D190">
        <v>0</v>
      </c>
      <c r="E190">
        <v>1</v>
      </c>
      <c r="F190">
        <v>7</v>
      </c>
      <c r="G190" t="b">
        <v>0</v>
      </c>
      <c r="H190">
        <v>4</v>
      </c>
      <c r="I190">
        <v>1</v>
      </c>
      <c r="J190">
        <v>0.12</v>
      </c>
    </row>
    <row r="191" spans="1:10" x14ac:dyDescent="0.3">
      <c r="A191">
        <v>286</v>
      </c>
      <c r="B191" s="1">
        <v>40556</v>
      </c>
      <c r="C191">
        <v>1</v>
      </c>
      <c r="D191">
        <v>0</v>
      </c>
      <c r="E191">
        <v>1</v>
      </c>
      <c r="F191">
        <v>8</v>
      </c>
      <c r="G191" t="b">
        <v>0</v>
      </c>
      <c r="H191">
        <v>4</v>
      </c>
      <c r="I191">
        <v>1</v>
      </c>
      <c r="J191">
        <v>0.14000000000000001</v>
      </c>
    </row>
    <row r="192" spans="1:10" x14ac:dyDescent="0.3">
      <c r="A192">
        <v>287</v>
      </c>
      <c r="B192" s="1">
        <v>40556</v>
      </c>
      <c r="C192">
        <v>1</v>
      </c>
      <c r="D192">
        <v>0</v>
      </c>
      <c r="E192">
        <v>1</v>
      </c>
      <c r="F192">
        <v>9</v>
      </c>
      <c r="G192" t="b">
        <v>0</v>
      </c>
      <c r="H192">
        <v>4</v>
      </c>
      <c r="I192">
        <v>1</v>
      </c>
      <c r="J192">
        <v>0.14000000000000001</v>
      </c>
    </row>
    <row r="193" spans="1:10" x14ac:dyDescent="0.3">
      <c r="A193">
        <v>290</v>
      </c>
      <c r="B193" s="1">
        <v>40556</v>
      </c>
      <c r="C193">
        <v>1</v>
      </c>
      <c r="D193">
        <v>0</v>
      </c>
      <c r="E193">
        <v>1</v>
      </c>
      <c r="F193">
        <v>12</v>
      </c>
      <c r="G193" t="b">
        <v>0</v>
      </c>
      <c r="H193">
        <v>4</v>
      </c>
      <c r="I193">
        <v>1</v>
      </c>
      <c r="J193">
        <v>0.2</v>
      </c>
    </row>
    <row r="194" spans="1:10" x14ac:dyDescent="0.3">
      <c r="A194">
        <v>291</v>
      </c>
      <c r="B194" s="1">
        <v>40556</v>
      </c>
      <c r="C194">
        <v>1</v>
      </c>
      <c r="D194">
        <v>0</v>
      </c>
      <c r="E194">
        <v>1</v>
      </c>
      <c r="F194">
        <v>13</v>
      </c>
      <c r="G194" t="b">
        <v>0</v>
      </c>
      <c r="H194">
        <v>4</v>
      </c>
      <c r="I194">
        <v>1</v>
      </c>
      <c r="J194">
        <v>0.22</v>
      </c>
    </row>
    <row r="195" spans="1:10" x14ac:dyDescent="0.3">
      <c r="A195">
        <v>292</v>
      </c>
      <c r="B195" s="1">
        <v>40556</v>
      </c>
      <c r="C195">
        <v>1</v>
      </c>
      <c r="D195">
        <v>0</v>
      </c>
      <c r="E195">
        <v>1</v>
      </c>
      <c r="F195">
        <v>14</v>
      </c>
      <c r="G195" t="b">
        <v>0</v>
      </c>
      <c r="H195">
        <v>4</v>
      </c>
      <c r="I195">
        <v>1</v>
      </c>
      <c r="J195">
        <v>0.22</v>
      </c>
    </row>
    <row r="196" spans="1:10" x14ac:dyDescent="0.3">
      <c r="A196">
        <v>293</v>
      </c>
      <c r="B196" s="1">
        <v>40556</v>
      </c>
      <c r="C196">
        <v>1</v>
      </c>
      <c r="D196">
        <v>0</v>
      </c>
      <c r="E196">
        <v>1</v>
      </c>
      <c r="F196">
        <v>15</v>
      </c>
      <c r="G196" t="b">
        <v>0</v>
      </c>
      <c r="H196">
        <v>4</v>
      </c>
      <c r="I196">
        <v>1</v>
      </c>
      <c r="J196">
        <v>0.24</v>
      </c>
    </row>
    <row r="197" spans="1:10" x14ac:dyDescent="0.3">
      <c r="A197">
        <v>294</v>
      </c>
      <c r="B197" s="1">
        <v>40556</v>
      </c>
      <c r="C197">
        <v>1</v>
      </c>
      <c r="D197">
        <v>0</v>
      </c>
      <c r="E197">
        <v>1</v>
      </c>
      <c r="F197">
        <v>16</v>
      </c>
      <c r="G197" t="b">
        <v>0</v>
      </c>
      <c r="H197">
        <v>4</v>
      </c>
      <c r="I197">
        <v>1</v>
      </c>
      <c r="J197">
        <v>0.24</v>
      </c>
    </row>
    <row r="198" spans="1:10" x14ac:dyDescent="0.3">
      <c r="A198">
        <v>295</v>
      </c>
      <c r="B198" s="1">
        <v>40556</v>
      </c>
      <c r="C198">
        <v>1</v>
      </c>
      <c r="D198">
        <v>0</v>
      </c>
      <c r="E198">
        <v>1</v>
      </c>
      <c r="F198">
        <v>17</v>
      </c>
      <c r="G198" t="b">
        <v>0</v>
      </c>
      <c r="H198">
        <v>4</v>
      </c>
      <c r="I198">
        <v>1</v>
      </c>
      <c r="J198">
        <v>0.2</v>
      </c>
    </row>
    <row r="199" spans="1:10" x14ac:dyDescent="0.3">
      <c r="A199">
        <v>296</v>
      </c>
      <c r="B199" s="1">
        <v>40556</v>
      </c>
      <c r="C199">
        <v>1</v>
      </c>
      <c r="D199">
        <v>0</v>
      </c>
      <c r="E199">
        <v>1</v>
      </c>
      <c r="F199">
        <v>18</v>
      </c>
      <c r="G199" t="b">
        <v>0</v>
      </c>
      <c r="H199">
        <v>4</v>
      </c>
      <c r="I199">
        <v>1</v>
      </c>
      <c r="J199">
        <v>0.2</v>
      </c>
    </row>
    <row r="200" spans="1:10" x14ac:dyDescent="0.3">
      <c r="A200">
        <v>297</v>
      </c>
      <c r="B200" s="1">
        <v>40556</v>
      </c>
      <c r="C200">
        <v>1</v>
      </c>
      <c r="D200">
        <v>0</v>
      </c>
      <c r="E200">
        <v>1</v>
      </c>
      <c r="F200">
        <v>19</v>
      </c>
      <c r="G200" t="b">
        <v>0</v>
      </c>
      <c r="H200">
        <v>4</v>
      </c>
      <c r="I200">
        <v>1</v>
      </c>
      <c r="J200">
        <v>0.16</v>
      </c>
    </row>
    <row r="201" spans="1:10" x14ac:dyDescent="0.3">
      <c r="A201">
        <v>298</v>
      </c>
      <c r="B201" s="1">
        <v>40556</v>
      </c>
      <c r="C201">
        <v>1</v>
      </c>
      <c r="D201">
        <v>0</v>
      </c>
      <c r="E201">
        <v>1</v>
      </c>
      <c r="F201">
        <v>20</v>
      </c>
      <c r="G201" t="b">
        <v>0</v>
      </c>
      <c r="H201">
        <v>4</v>
      </c>
      <c r="I201">
        <v>1</v>
      </c>
      <c r="J201">
        <v>0.16</v>
      </c>
    </row>
    <row r="202" spans="1:10" x14ac:dyDescent="0.3">
      <c r="A202">
        <v>299</v>
      </c>
      <c r="B202" s="1">
        <v>40556</v>
      </c>
      <c r="C202">
        <v>1</v>
      </c>
      <c r="D202">
        <v>0</v>
      </c>
      <c r="E202">
        <v>1</v>
      </c>
      <c r="F202">
        <v>21</v>
      </c>
      <c r="G202" t="b">
        <v>0</v>
      </c>
      <c r="H202">
        <v>4</v>
      </c>
      <c r="I202">
        <v>1</v>
      </c>
      <c r="J202">
        <v>0.14000000000000001</v>
      </c>
    </row>
    <row r="203" spans="1:10" x14ac:dyDescent="0.3">
      <c r="A203">
        <v>300</v>
      </c>
      <c r="B203" s="1">
        <v>40556</v>
      </c>
      <c r="C203">
        <v>1</v>
      </c>
      <c r="D203">
        <v>0</v>
      </c>
      <c r="E203">
        <v>1</v>
      </c>
      <c r="F203">
        <v>22</v>
      </c>
      <c r="G203" t="b">
        <v>0</v>
      </c>
      <c r="H203">
        <v>4</v>
      </c>
      <c r="I203">
        <v>1</v>
      </c>
      <c r="J203">
        <v>0.14000000000000001</v>
      </c>
    </row>
    <row r="204" spans="1:10" x14ac:dyDescent="0.3">
      <c r="A204">
        <v>301</v>
      </c>
      <c r="B204" s="1">
        <v>40556</v>
      </c>
      <c r="C204">
        <v>1</v>
      </c>
      <c r="D204">
        <v>0</v>
      </c>
      <c r="E204">
        <v>1</v>
      </c>
      <c r="F204">
        <v>23</v>
      </c>
      <c r="G204" t="b">
        <v>0</v>
      </c>
      <c r="H204">
        <v>4</v>
      </c>
      <c r="I204">
        <v>1</v>
      </c>
      <c r="J204">
        <v>0.12</v>
      </c>
    </row>
    <row r="205" spans="1:10" x14ac:dyDescent="0.3">
      <c r="A205">
        <v>302</v>
      </c>
      <c r="B205" s="1">
        <v>40557</v>
      </c>
      <c r="C205">
        <v>1</v>
      </c>
      <c r="D205">
        <v>0</v>
      </c>
      <c r="E205">
        <v>1</v>
      </c>
      <c r="F205">
        <v>0</v>
      </c>
      <c r="G205" t="b">
        <v>0</v>
      </c>
      <c r="H205">
        <v>5</v>
      </c>
      <c r="I205">
        <v>1</v>
      </c>
      <c r="J205">
        <v>0.12</v>
      </c>
    </row>
    <row r="206" spans="1:10" x14ac:dyDescent="0.3">
      <c r="A206">
        <v>303</v>
      </c>
      <c r="B206" s="1">
        <v>40557</v>
      </c>
      <c r="C206">
        <v>1</v>
      </c>
      <c r="D206">
        <v>0</v>
      </c>
      <c r="E206">
        <v>1</v>
      </c>
      <c r="F206">
        <v>1</v>
      </c>
      <c r="G206" t="b">
        <v>0</v>
      </c>
      <c r="H206">
        <v>5</v>
      </c>
      <c r="I206">
        <v>1</v>
      </c>
      <c r="J206">
        <v>0.1</v>
      </c>
    </row>
    <row r="207" spans="1:10" x14ac:dyDescent="0.3">
      <c r="A207">
        <v>304</v>
      </c>
      <c r="B207" s="1">
        <v>40557</v>
      </c>
      <c r="C207">
        <v>1</v>
      </c>
      <c r="D207">
        <v>0</v>
      </c>
      <c r="E207">
        <v>1</v>
      </c>
      <c r="F207">
        <v>2</v>
      </c>
      <c r="G207" t="b">
        <v>0</v>
      </c>
      <c r="H207">
        <v>5</v>
      </c>
      <c r="I207">
        <v>1</v>
      </c>
      <c r="J207">
        <v>0.1</v>
      </c>
    </row>
    <row r="208" spans="1:10" x14ac:dyDescent="0.3">
      <c r="A208">
        <v>305</v>
      </c>
      <c r="B208" s="1">
        <v>40557</v>
      </c>
      <c r="C208">
        <v>1</v>
      </c>
      <c r="D208">
        <v>0</v>
      </c>
      <c r="E208">
        <v>1</v>
      </c>
      <c r="F208">
        <v>3</v>
      </c>
      <c r="G208" t="b">
        <v>0</v>
      </c>
      <c r="H208">
        <v>5</v>
      </c>
      <c r="I208">
        <v>1</v>
      </c>
      <c r="J208">
        <v>0.1</v>
      </c>
    </row>
    <row r="209" spans="1:10" x14ac:dyDescent="0.3">
      <c r="A209">
        <v>306</v>
      </c>
      <c r="B209" s="1">
        <v>40557</v>
      </c>
      <c r="C209">
        <v>1</v>
      </c>
      <c r="D209">
        <v>0</v>
      </c>
      <c r="E209">
        <v>1</v>
      </c>
      <c r="F209">
        <v>5</v>
      </c>
      <c r="G209" t="b">
        <v>0</v>
      </c>
      <c r="H209">
        <v>5</v>
      </c>
      <c r="I209">
        <v>1</v>
      </c>
      <c r="J209">
        <v>0.1</v>
      </c>
    </row>
    <row r="210" spans="1:10" x14ac:dyDescent="0.3">
      <c r="A210">
        <v>307</v>
      </c>
      <c r="B210" s="1">
        <v>40557</v>
      </c>
      <c r="C210">
        <v>1</v>
      </c>
      <c r="D210">
        <v>0</v>
      </c>
      <c r="E210">
        <v>1</v>
      </c>
      <c r="F210">
        <v>6</v>
      </c>
      <c r="G210" t="b">
        <v>0</v>
      </c>
      <c r="H210">
        <v>5</v>
      </c>
      <c r="I210">
        <v>1</v>
      </c>
      <c r="J210">
        <v>0.1</v>
      </c>
    </row>
    <row r="211" spans="1:10" x14ac:dyDescent="0.3">
      <c r="A211">
        <v>308</v>
      </c>
      <c r="B211" s="1">
        <v>40557</v>
      </c>
      <c r="C211">
        <v>1</v>
      </c>
      <c r="D211">
        <v>0</v>
      </c>
      <c r="E211">
        <v>1</v>
      </c>
      <c r="F211">
        <v>7</v>
      </c>
      <c r="G211" t="b">
        <v>0</v>
      </c>
      <c r="H211">
        <v>5</v>
      </c>
      <c r="I211">
        <v>1</v>
      </c>
      <c r="J211">
        <v>0.1</v>
      </c>
    </row>
    <row r="212" spans="1:10" x14ac:dyDescent="0.3">
      <c r="A212">
        <v>309</v>
      </c>
      <c r="B212" s="1">
        <v>40557</v>
      </c>
      <c r="C212">
        <v>1</v>
      </c>
      <c r="D212">
        <v>0</v>
      </c>
      <c r="E212">
        <v>1</v>
      </c>
      <c r="F212">
        <v>8</v>
      </c>
      <c r="G212" t="b">
        <v>0</v>
      </c>
      <c r="H212">
        <v>5</v>
      </c>
      <c r="I212">
        <v>1</v>
      </c>
      <c r="J212">
        <v>0.12</v>
      </c>
    </row>
    <row r="213" spans="1:10" x14ac:dyDescent="0.3">
      <c r="A213">
        <v>310</v>
      </c>
      <c r="B213" s="1">
        <v>40557</v>
      </c>
      <c r="C213">
        <v>1</v>
      </c>
      <c r="D213">
        <v>0</v>
      </c>
      <c r="E213">
        <v>1</v>
      </c>
      <c r="F213">
        <v>9</v>
      </c>
      <c r="G213" t="b">
        <v>0</v>
      </c>
      <c r="H213">
        <v>5</v>
      </c>
      <c r="I213">
        <v>1</v>
      </c>
      <c r="J213">
        <v>0.14000000000000001</v>
      </c>
    </row>
    <row r="214" spans="1:10" x14ac:dyDescent="0.3">
      <c r="A214">
        <v>311</v>
      </c>
      <c r="B214" s="1">
        <v>40557</v>
      </c>
      <c r="C214">
        <v>1</v>
      </c>
      <c r="D214">
        <v>0</v>
      </c>
      <c r="E214">
        <v>1</v>
      </c>
      <c r="F214">
        <v>10</v>
      </c>
      <c r="G214" t="b">
        <v>0</v>
      </c>
      <c r="H214">
        <v>5</v>
      </c>
      <c r="I214">
        <v>1</v>
      </c>
      <c r="J214">
        <v>0.18</v>
      </c>
    </row>
    <row r="215" spans="1:10" x14ac:dyDescent="0.3">
      <c r="A215">
        <v>312</v>
      </c>
      <c r="B215" s="1">
        <v>40557</v>
      </c>
      <c r="C215">
        <v>1</v>
      </c>
      <c r="D215">
        <v>0</v>
      </c>
      <c r="E215">
        <v>1</v>
      </c>
      <c r="F215">
        <v>11</v>
      </c>
      <c r="G215" t="b">
        <v>0</v>
      </c>
      <c r="H215">
        <v>5</v>
      </c>
      <c r="I215">
        <v>1</v>
      </c>
      <c r="J215">
        <v>0.18</v>
      </c>
    </row>
    <row r="216" spans="1:10" x14ac:dyDescent="0.3">
      <c r="A216">
        <v>313</v>
      </c>
      <c r="B216" s="1">
        <v>40557</v>
      </c>
      <c r="C216">
        <v>1</v>
      </c>
      <c r="D216">
        <v>0</v>
      </c>
      <c r="E216">
        <v>1</v>
      </c>
      <c r="F216">
        <v>12</v>
      </c>
      <c r="G216" t="b">
        <v>0</v>
      </c>
      <c r="H216">
        <v>5</v>
      </c>
      <c r="I216">
        <v>1</v>
      </c>
      <c r="J216">
        <v>0.2</v>
      </c>
    </row>
    <row r="217" spans="1:10" x14ac:dyDescent="0.3">
      <c r="A217">
        <v>314</v>
      </c>
      <c r="B217" s="1">
        <v>40557</v>
      </c>
      <c r="C217">
        <v>1</v>
      </c>
      <c r="D217">
        <v>0</v>
      </c>
      <c r="E217">
        <v>1</v>
      </c>
      <c r="F217">
        <v>13</v>
      </c>
      <c r="G217" t="b">
        <v>0</v>
      </c>
      <c r="H217">
        <v>5</v>
      </c>
      <c r="I217">
        <v>1</v>
      </c>
      <c r="J217">
        <v>0.22</v>
      </c>
    </row>
    <row r="218" spans="1:10" x14ac:dyDescent="0.3">
      <c r="A218">
        <v>315</v>
      </c>
      <c r="B218" s="1">
        <v>40557</v>
      </c>
      <c r="C218">
        <v>1</v>
      </c>
      <c r="D218">
        <v>0</v>
      </c>
      <c r="E218">
        <v>1</v>
      </c>
      <c r="F218">
        <v>14</v>
      </c>
      <c r="G218" t="b">
        <v>0</v>
      </c>
      <c r="H218">
        <v>5</v>
      </c>
      <c r="I218">
        <v>1</v>
      </c>
      <c r="J218">
        <v>0.22</v>
      </c>
    </row>
    <row r="219" spans="1:10" x14ac:dyDescent="0.3">
      <c r="A219">
        <v>316</v>
      </c>
      <c r="B219" s="1">
        <v>40557</v>
      </c>
      <c r="C219">
        <v>1</v>
      </c>
      <c r="D219">
        <v>0</v>
      </c>
      <c r="E219">
        <v>1</v>
      </c>
      <c r="F219">
        <v>15</v>
      </c>
      <c r="G219" t="b">
        <v>0</v>
      </c>
      <c r="H219">
        <v>5</v>
      </c>
      <c r="I219">
        <v>1</v>
      </c>
      <c r="J219">
        <v>0.24</v>
      </c>
    </row>
    <row r="220" spans="1:10" x14ac:dyDescent="0.3">
      <c r="A220">
        <v>317</v>
      </c>
      <c r="B220" s="1">
        <v>40557</v>
      </c>
      <c r="C220">
        <v>1</v>
      </c>
      <c r="D220">
        <v>0</v>
      </c>
      <c r="E220">
        <v>1</v>
      </c>
      <c r="F220">
        <v>16</v>
      </c>
      <c r="G220" t="b">
        <v>0</v>
      </c>
      <c r="H220">
        <v>5</v>
      </c>
      <c r="I220">
        <v>1</v>
      </c>
      <c r="J220">
        <v>0.22</v>
      </c>
    </row>
    <row r="221" spans="1:10" x14ac:dyDescent="0.3">
      <c r="A221">
        <v>318</v>
      </c>
      <c r="B221" s="1">
        <v>40557</v>
      </c>
      <c r="C221">
        <v>1</v>
      </c>
      <c r="D221">
        <v>0</v>
      </c>
      <c r="E221">
        <v>1</v>
      </c>
      <c r="F221">
        <v>17</v>
      </c>
      <c r="G221" t="b">
        <v>0</v>
      </c>
      <c r="H221">
        <v>5</v>
      </c>
      <c r="I221">
        <v>1</v>
      </c>
      <c r="J221">
        <v>0.22</v>
      </c>
    </row>
    <row r="222" spans="1:10" x14ac:dyDescent="0.3">
      <c r="A222">
        <v>319</v>
      </c>
      <c r="B222" s="1">
        <v>40557</v>
      </c>
      <c r="C222">
        <v>1</v>
      </c>
      <c r="D222">
        <v>0</v>
      </c>
      <c r="E222">
        <v>1</v>
      </c>
      <c r="F222">
        <v>18</v>
      </c>
      <c r="G222" t="b">
        <v>0</v>
      </c>
      <c r="H222">
        <v>5</v>
      </c>
      <c r="I222">
        <v>1</v>
      </c>
      <c r="J222">
        <v>0.2</v>
      </c>
    </row>
    <row r="223" spans="1:10" x14ac:dyDescent="0.3">
      <c r="A223">
        <v>320</v>
      </c>
      <c r="B223" s="1">
        <v>40557</v>
      </c>
      <c r="C223">
        <v>1</v>
      </c>
      <c r="D223">
        <v>0</v>
      </c>
      <c r="E223">
        <v>1</v>
      </c>
      <c r="F223">
        <v>19</v>
      </c>
      <c r="G223" t="b">
        <v>0</v>
      </c>
      <c r="H223">
        <v>5</v>
      </c>
      <c r="I223">
        <v>1</v>
      </c>
      <c r="J223">
        <v>0.16</v>
      </c>
    </row>
    <row r="224" spans="1:10" x14ac:dyDescent="0.3">
      <c r="A224">
        <v>321</v>
      </c>
      <c r="B224" s="1">
        <v>40557</v>
      </c>
      <c r="C224">
        <v>1</v>
      </c>
      <c r="D224">
        <v>0</v>
      </c>
      <c r="E224">
        <v>1</v>
      </c>
      <c r="F224">
        <v>20</v>
      </c>
      <c r="G224" t="b">
        <v>0</v>
      </c>
      <c r="H224">
        <v>5</v>
      </c>
      <c r="I224">
        <v>1</v>
      </c>
      <c r="J224">
        <v>0.18</v>
      </c>
    </row>
    <row r="225" spans="1:10" x14ac:dyDescent="0.3">
      <c r="A225">
        <v>322</v>
      </c>
      <c r="B225" s="1">
        <v>40557</v>
      </c>
      <c r="C225">
        <v>1</v>
      </c>
      <c r="D225">
        <v>0</v>
      </c>
      <c r="E225">
        <v>1</v>
      </c>
      <c r="F225">
        <v>21</v>
      </c>
      <c r="G225" t="b">
        <v>0</v>
      </c>
      <c r="H225">
        <v>5</v>
      </c>
      <c r="I225">
        <v>1</v>
      </c>
      <c r="J225">
        <v>0.16</v>
      </c>
    </row>
    <row r="226" spans="1:10" x14ac:dyDescent="0.3">
      <c r="A226">
        <v>325</v>
      </c>
      <c r="B226" s="1">
        <v>40558</v>
      </c>
      <c r="C226">
        <v>1</v>
      </c>
      <c r="D226">
        <v>0</v>
      </c>
      <c r="E226">
        <v>1</v>
      </c>
      <c r="F226">
        <v>0</v>
      </c>
      <c r="G226" t="b">
        <v>0</v>
      </c>
      <c r="H226">
        <v>6</v>
      </c>
      <c r="I226">
        <v>1</v>
      </c>
      <c r="J226">
        <v>0.18</v>
      </c>
    </row>
    <row r="227" spans="1:10" x14ac:dyDescent="0.3">
      <c r="A227">
        <v>330</v>
      </c>
      <c r="B227" s="1">
        <v>40558</v>
      </c>
      <c r="C227">
        <v>1</v>
      </c>
      <c r="D227">
        <v>0</v>
      </c>
      <c r="E227">
        <v>1</v>
      </c>
      <c r="F227">
        <v>5</v>
      </c>
      <c r="G227" t="b">
        <v>0</v>
      </c>
      <c r="H227">
        <v>6</v>
      </c>
      <c r="I227">
        <v>1</v>
      </c>
      <c r="J227">
        <v>0.16</v>
      </c>
    </row>
    <row r="228" spans="1:10" x14ac:dyDescent="0.3">
      <c r="A228">
        <v>331</v>
      </c>
      <c r="B228" s="1">
        <v>40558</v>
      </c>
      <c r="C228">
        <v>1</v>
      </c>
      <c r="D228">
        <v>0</v>
      </c>
      <c r="E228">
        <v>1</v>
      </c>
      <c r="F228">
        <v>6</v>
      </c>
      <c r="G228" t="b">
        <v>0</v>
      </c>
      <c r="H228">
        <v>6</v>
      </c>
      <c r="I228">
        <v>1</v>
      </c>
      <c r="J228">
        <v>0.14000000000000001</v>
      </c>
    </row>
    <row r="229" spans="1:10" x14ac:dyDescent="0.3">
      <c r="A229">
        <v>332</v>
      </c>
      <c r="B229" s="1">
        <v>40558</v>
      </c>
      <c r="C229">
        <v>1</v>
      </c>
      <c r="D229">
        <v>0</v>
      </c>
      <c r="E229">
        <v>1</v>
      </c>
      <c r="F229">
        <v>7</v>
      </c>
      <c r="G229" t="b">
        <v>0</v>
      </c>
      <c r="H229">
        <v>6</v>
      </c>
      <c r="I229">
        <v>1</v>
      </c>
      <c r="J229">
        <v>0.14000000000000001</v>
      </c>
    </row>
    <row r="230" spans="1:10" x14ac:dyDescent="0.3">
      <c r="A230">
        <v>333</v>
      </c>
      <c r="B230" s="1">
        <v>40558</v>
      </c>
      <c r="C230">
        <v>1</v>
      </c>
      <c r="D230">
        <v>0</v>
      </c>
      <c r="E230">
        <v>1</v>
      </c>
      <c r="F230">
        <v>8</v>
      </c>
      <c r="G230" t="b">
        <v>0</v>
      </c>
      <c r="H230">
        <v>6</v>
      </c>
      <c r="I230">
        <v>1</v>
      </c>
      <c r="J230">
        <v>0.14000000000000001</v>
      </c>
    </row>
    <row r="231" spans="1:10" x14ac:dyDescent="0.3">
      <c r="A231">
        <v>334</v>
      </c>
      <c r="B231" s="1">
        <v>40558</v>
      </c>
      <c r="C231">
        <v>1</v>
      </c>
      <c r="D231">
        <v>0</v>
      </c>
      <c r="E231">
        <v>1</v>
      </c>
      <c r="F231">
        <v>9</v>
      </c>
      <c r="G231" t="b">
        <v>0</v>
      </c>
      <c r="H231">
        <v>6</v>
      </c>
      <c r="I231">
        <v>1</v>
      </c>
      <c r="J231">
        <v>0.16</v>
      </c>
    </row>
    <row r="232" spans="1:10" x14ac:dyDescent="0.3">
      <c r="A232">
        <v>335</v>
      </c>
      <c r="B232" s="1">
        <v>40558</v>
      </c>
      <c r="C232">
        <v>1</v>
      </c>
      <c r="D232">
        <v>0</v>
      </c>
      <c r="E232">
        <v>1</v>
      </c>
      <c r="F232">
        <v>10</v>
      </c>
      <c r="G232" t="b">
        <v>0</v>
      </c>
      <c r="H232">
        <v>6</v>
      </c>
      <c r="I232">
        <v>1</v>
      </c>
      <c r="J232">
        <v>0.18</v>
      </c>
    </row>
    <row r="233" spans="1:10" x14ac:dyDescent="0.3">
      <c r="A233">
        <v>336</v>
      </c>
      <c r="B233" s="1">
        <v>40558</v>
      </c>
      <c r="C233">
        <v>1</v>
      </c>
      <c r="D233">
        <v>0</v>
      </c>
      <c r="E233">
        <v>1</v>
      </c>
      <c r="F233">
        <v>11</v>
      </c>
      <c r="G233" t="b">
        <v>0</v>
      </c>
      <c r="H233">
        <v>6</v>
      </c>
      <c r="I233">
        <v>1</v>
      </c>
      <c r="J233">
        <v>0.2</v>
      </c>
    </row>
    <row r="234" spans="1:10" x14ac:dyDescent="0.3">
      <c r="A234">
        <v>337</v>
      </c>
      <c r="B234" s="1">
        <v>40558</v>
      </c>
      <c r="C234">
        <v>1</v>
      </c>
      <c r="D234">
        <v>0</v>
      </c>
      <c r="E234">
        <v>1</v>
      </c>
      <c r="F234">
        <v>12</v>
      </c>
      <c r="G234" t="b">
        <v>0</v>
      </c>
      <c r="H234">
        <v>6</v>
      </c>
      <c r="I234">
        <v>1</v>
      </c>
      <c r="J234">
        <v>0.24</v>
      </c>
    </row>
    <row r="235" spans="1:10" x14ac:dyDescent="0.3">
      <c r="A235">
        <v>338</v>
      </c>
      <c r="B235" s="1">
        <v>40558</v>
      </c>
      <c r="C235">
        <v>1</v>
      </c>
      <c r="D235">
        <v>0</v>
      </c>
      <c r="E235">
        <v>1</v>
      </c>
      <c r="F235">
        <v>13</v>
      </c>
      <c r="G235" t="b">
        <v>0</v>
      </c>
      <c r="H235">
        <v>6</v>
      </c>
      <c r="I235">
        <v>1</v>
      </c>
      <c r="J235">
        <v>0.28000000000000003</v>
      </c>
    </row>
    <row r="236" spans="1:10" x14ac:dyDescent="0.3">
      <c r="A236">
        <v>339</v>
      </c>
      <c r="B236" s="1">
        <v>40558</v>
      </c>
      <c r="C236">
        <v>1</v>
      </c>
      <c r="D236">
        <v>0</v>
      </c>
      <c r="E236">
        <v>1</v>
      </c>
      <c r="F236">
        <v>14</v>
      </c>
      <c r="G236" t="b">
        <v>0</v>
      </c>
      <c r="H236">
        <v>6</v>
      </c>
      <c r="I236">
        <v>1</v>
      </c>
      <c r="J236">
        <v>0.3</v>
      </c>
    </row>
    <row r="237" spans="1:10" x14ac:dyDescent="0.3">
      <c r="A237">
        <v>348</v>
      </c>
      <c r="B237" s="1">
        <v>40558</v>
      </c>
      <c r="C237">
        <v>1</v>
      </c>
      <c r="D237">
        <v>0</v>
      </c>
      <c r="E237">
        <v>1</v>
      </c>
      <c r="F237">
        <v>23</v>
      </c>
      <c r="G237" t="b">
        <v>0</v>
      </c>
      <c r="H237">
        <v>6</v>
      </c>
      <c r="I237">
        <v>1</v>
      </c>
      <c r="J237">
        <v>0.3</v>
      </c>
    </row>
    <row r="238" spans="1:10" x14ac:dyDescent="0.3">
      <c r="A238">
        <v>349</v>
      </c>
      <c r="B238" s="1">
        <v>40559</v>
      </c>
      <c r="C238">
        <v>1</v>
      </c>
      <c r="D238">
        <v>0</v>
      </c>
      <c r="E238">
        <v>1</v>
      </c>
      <c r="F238">
        <v>0</v>
      </c>
      <c r="G238" t="b">
        <v>0</v>
      </c>
      <c r="H238">
        <v>0</v>
      </c>
      <c r="I238">
        <v>1</v>
      </c>
      <c r="J238">
        <v>0.26</v>
      </c>
    </row>
    <row r="239" spans="1:10" x14ac:dyDescent="0.3">
      <c r="A239">
        <v>350</v>
      </c>
      <c r="B239" s="1">
        <v>40559</v>
      </c>
      <c r="C239">
        <v>1</v>
      </c>
      <c r="D239">
        <v>0</v>
      </c>
      <c r="E239">
        <v>1</v>
      </c>
      <c r="F239">
        <v>1</v>
      </c>
      <c r="G239" t="b">
        <v>0</v>
      </c>
      <c r="H239">
        <v>0</v>
      </c>
      <c r="I239">
        <v>1</v>
      </c>
      <c r="J239">
        <v>0.26</v>
      </c>
    </row>
    <row r="240" spans="1:10" x14ac:dyDescent="0.3">
      <c r="A240">
        <v>351</v>
      </c>
      <c r="B240" s="1">
        <v>40559</v>
      </c>
      <c r="C240">
        <v>1</v>
      </c>
      <c r="D240">
        <v>0</v>
      </c>
      <c r="E240">
        <v>1</v>
      </c>
      <c r="F240">
        <v>2</v>
      </c>
      <c r="G240" t="b">
        <v>0</v>
      </c>
      <c r="H240">
        <v>0</v>
      </c>
      <c r="I240">
        <v>1</v>
      </c>
      <c r="J240">
        <v>0.26</v>
      </c>
    </row>
    <row r="241" spans="1:10" x14ac:dyDescent="0.3">
      <c r="A241">
        <v>352</v>
      </c>
      <c r="B241" s="1">
        <v>40559</v>
      </c>
      <c r="C241">
        <v>1</v>
      </c>
      <c r="D241">
        <v>0</v>
      </c>
      <c r="E241">
        <v>1</v>
      </c>
      <c r="F241">
        <v>3</v>
      </c>
      <c r="G241" t="b">
        <v>0</v>
      </c>
      <c r="H241">
        <v>0</v>
      </c>
      <c r="I241">
        <v>1</v>
      </c>
      <c r="J241">
        <v>0.22</v>
      </c>
    </row>
    <row r="242" spans="1:10" x14ac:dyDescent="0.3">
      <c r="A242">
        <v>353</v>
      </c>
      <c r="B242" s="1">
        <v>40559</v>
      </c>
      <c r="C242">
        <v>1</v>
      </c>
      <c r="D242">
        <v>0</v>
      </c>
      <c r="E242">
        <v>1</v>
      </c>
      <c r="F242">
        <v>4</v>
      </c>
      <c r="G242" t="b">
        <v>0</v>
      </c>
      <c r="H242">
        <v>0</v>
      </c>
      <c r="I242">
        <v>1</v>
      </c>
      <c r="J242">
        <v>0.26</v>
      </c>
    </row>
    <row r="243" spans="1:10" x14ac:dyDescent="0.3">
      <c r="A243">
        <v>357</v>
      </c>
      <c r="B243" s="1">
        <v>40559</v>
      </c>
      <c r="C243">
        <v>1</v>
      </c>
      <c r="D243">
        <v>0</v>
      </c>
      <c r="E243">
        <v>1</v>
      </c>
      <c r="F243">
        <v>8</v>
      </c>
      <c r="G243" t="b">
        <v>0</v>
      </c>
      <c r="H243">
        <v>0</v>
      </c>
      <c r="I243">
        <v>1</v>
      </c>
      <c r="J243">
        <v>0.22</v>
      </c>
    </row>
    <row r="244" spans="1:10" x14ac:dyDescent="0.3">
      <c r="A244">
        <v>358</v>
      </c>
      <c r="B244" s="1">
        <v>40559</v>
      </c>
      <c r="C244">
        <v>1</v>
      </c>
      <c r="D244">
        <v>0</v>
      </c>
      <c r="E244">
        <v>1</v>
      </c>
      <c r="F244">
        <v>9</v>
      </c>
      <c r="G244" t="b">
        <v>0</v>
      </c>
      <c r="H244">
        <v>0</v>
      </c>
      <c r="I244">
        <v>1</v>
      </c>
      <c r="J244">
        <v>0.22</v>
      </c>
    </row>
    <row r="245" spans="1:10" x14ac:dyDescent="0.3">
      <c r="A245">
        <v>359</v>
      </c>
      <c r="B245" s="1">
        <v>40559</v>
      </c>
      <c r="C245">
        <v>1</v>
      </c>
      <c r="D245">
        <v>0</v>
      </c>
      <c r="E245">
        <v>1</v>
      </c>
      <c r="F245">
        <v>10</v>
      </c>
      <c r="G245" t="b">
        <v>0</v>
      </c>
      <c r="H245">
        <v>0</v>
      </c>
      <c r="I245">
        <v>1</v>
      </c>
      <c r="J245">
        <v>0.22</v>
      </c>
    </row>
    <row r="246" spans="1:10" x14ac:dyDescent="0.3">
      <c r="A246">
        <v>360</v>
      </c>
      <c r="B246" s="1">
        <v>40559</v>
      </c>
      <c r="C246">
        <v>1</v>
      </c>
      <c r="D246">
        <v>0</v>
      </c>
      <c r="E246">
        <v>1</v>
      </c>
      <c r="F246">
        <v>11</v>
      </c>
      <c r="G246" t="b">
        <v>0</v>
      </c>
      <c r="H246">
        <v>0</v>
      </c>
      <c r="I246">
        <v>1</v>
      </c>
      <c r="J246">
        <v>0.24</v>
      </c>
    </row>
    <row r="247" spans="1:10" x14ac:dyDescent="0.3">
      <c r="A247">
        <v>361</v>
      </c>
      <c r="B247" s="1">
        <v>40559</v>
      </c>
      <c r="C247">
        <v>1</v>
      </c>
      <c r="D247">
        <v>0</v>
      </c>
      <c r="E247">
        <v>1</v>
      </c>
      <c r="F247">
        <v>12</v>
      </c>
      <c r="G247" t="b">
        <v>0</v>
      </c>
      <c r="H247">
        <v>0</v>
      </c>
      <c r="I247">
        <v>1</v>
      </c>
      <c r="J247">
        <v>0.24</v>
      </c>
    </row>
    <row r="248" spans="1:10" x14ac:dyDescent="0.3">
      <c r="A248">
        <v>362</v>
      </c>
      <c r="B248" s="1">
        <v>40559</v>
      </c>
      <c r="C248">
        <v>1</v>
      </c>
      <c r="D248">
        <v>0</v>
      </c>
      <c r="E248">
        <v>1</v>
      </c>
      <c r="F248">
        <v>13</v>
      </c>
      <c r="G248" t="b">
        <v>0</v>
      </c>
      <c r="H248">
        <v>0</v>
      </c>
      <c r="I248">
        <v>1</v>
      </c>
      <c r="J248">
        <v>0.26</v>
      </c>
    </row>
    <row r="249" spans="1:10" x14ac:dyDescent="0.3">
      <c r="A249">
        <v>363</v>
      </c>
      <c r="B249" s="1">
        <v>40559</v>
      </c>
      <c r="C249">
        <v>1</v>
      </c>
      <c r="D249">
        <v>0</v>
      </c>
      <c r="E249">
        <v>1</v>
      </c>
      <c r="F249">
        <v>14</v>
      </c>
      <c r="G249" t="b">
        <v>0</v>
      </c>
      <c r="H249">
        <v>0</v>
      </c>
      <c r="I249">
        <v>1</v>
      </c>
      <c r="J249">
        <v>0.28000000000000003</v>
      </c>
    </row>
    <row r="250" spans="1:10" x14ac:dyDescent="0.3">
      <c r="A250">
        <v>364</v>
      </c>
      <c r="B250" s="1">
        <v>40559</v>
      </c>
      <c r="C250">
        <v>1</v>
      </c>
      <c r="D250">
        <v>0</v>
      </c>
      <c r="E250">
        <v>1</v>
      </c>
      <c r="F250">
        <v>15</v>
      </c>
      <c r="G250" t="b">
        <v>0</v>
      </c>
      <c r="H250">
        <v>0</v>
      </c>
      <c r="I250">
        <v>1</v>
      </c>
      <c r="J250">
        <v>0.26</v>
      </c>
    </row>
    <row r="251" spans="1:10" x14ac:dyDescent="0.3">
      <c r="A251">
        <v>365</v>
      </c>
      <c r="B251" s="1">
        <v>40559</v>
      </c>
      <c r="C251">
        <v>1</v>
      </c>
      <c r="D251">
        <v>0</v>
      </c>
      <c r="E251">
        <v>1</v>
      </c>
      <c r="F251">
        <v>16</v>
      </c>
      <c r="G251" t="b">
        <v>0</v>
      </c>
      <c r="H251">
        <v>0</v>
      </c>
      <c r="I251">
        <v>1</v>
      </c>
      <c r="J251">
        <v>0.24</v>
      </c>
    </row>
    <row r="252" spans="1:10" x14ac:dyDescent="0.3">
      <c r="A252">
        <v>366</v>
      </c>
      <c r="B252" s="1">
        <v>40559</v>
      </c>
      <c r="C252">
        <v>1</v>
      </c>
      <c r="D252">
        <v>0</v>
      </c>
      <c r="E252">
        <v>1</v>
      </c>
      <c r="F252">
        <v>17</v>
      </c>
      <c r="G252" t="b">
        <v>0</v>
      </c>
      <c r="H252">
        <v>0</v>
      </c>
      <c r="I252">
        <v>1</v>
      </c>
      <c r="J252">
        <v>0.22</v>
      </c>
    </row>
    <row r="253" spans="1:10" x14ac:dyDescent="0.3">
      <c r="A253">
        <v>367</v>
      </c>
      <c r="B253" s="1">
        <v>40559</v>
      </c>
      <c r="C253">
        <v>1</v>
      </c>
      <c r="D253">
        <v>0</v>
      </c>
      <c r="E253">
        <v>1</v>
      </c>
      <c r="F253">
        <v>18</v>
      </c>
      <c r="G253" t="b">
        <v>0</v>
      </c>
      <c r="H253">
        <v>0</v>
      </c>
      <c r="I253">
        <v>1</v>
      </c>
      <c r="J253">
        <v>0.2</v>
      </c>
    </row>
    <row r="254" spans="1:10" x14ac:dyDescent="0.3">
      <c r="A254">
        <v>368</v>
      </c>
      <c r="B254" s="1">
        <v>40559</v>
      </c>
      <c r="C254">
        <v>1</v>
      </c>
      <c r="D254">
        <v>0</v>
      </c>
      <c r="E254">
        <v>1</v>
      </c>
      <c r="F254">
        <v>19</v>
      </c>
      <c r="G254" t="b">
        <v>0</v>
      </c>
      <c r="H254">
        <v>0</v>
      </c>
      <c r="I254">
        <v>1</v>
      </c>
      <c r="J254">
        <v>0.18</v>
      </c>
    </row>
    <row r="255" spans="1:10" x14ac:dyDescent="0.3">
      <c r="A255">
        <v>369</v>
      </c>
      <c r="B255" s="1">
        <v>40559</v>
      </c>
      <c r="C255">
        <v>1</v>
      </c>
      <c r="D255">
        <v>0</v>
      </c>
      <c r="E255">
        <v>1</v>
      </c>
      <c r="F255">
        <v>20</v>
      </c>
      <c r="G255" t="b">
        <v>0</v>
      </c>
      <c r="H255">
        <v>0</v>
      </c>
      <c r="I255">
        <v>1</v>
      </c>
      <c r="J255">
        <v>0.18</v>
      </c>
    </row>
    <row r="256" spans="1:10" x14ac:dyDescent="0.3">
      <c r="A256">
        <v>370</v>
      </c>
      <c r="B256" s="1">
        <v>40559</v>
      </c>
      <c r="C256">
        <v>1</v>
      </c>
      <c r="D256">
        <v>0</v>
      </c>
      <c r="E256">
        <v>1</v>
      </c>
      <c r="F256">
        <v>21</v>
      </c>
      <c r="G256" t="b">
        <v>0</v>
      </c>
      <c r="H256">
        <v>0</v>
      </c>
      <c r="I256">
        <v>1</v>
      </c>
      <c r="J256">
        <v>0.18</v>
      </c>
    </row>
    <row r="257" spans="1:10" x14ac:dyDescent="0.3">
      <c r="A257">
        <v>421</v>
      </c>
      <c r="B257" s="1">
        <v>40562</v>
      </c>
      <c r="C257">
        <v>1</v>
      </c>
      <c r="D257">
        <v>0</v>
      </c>
      <c r="E257">
        <v>1</v>
      </c>
      <c r="F257">
        <v>13</v>
      </c>
      <c r="G257" t="b">
        <v>0</v>
      </c>
      <c r="H257">
        <v>3</v>
      </c>
      <c r="I257">
        <v>1</v>
      </c>
      <c r="J257">
        <v>0.4</v>
      </c>
    </row>
    <row r="258" spans="1:10" x14ac:dyDescent="0.3">
      <c r="A258">
        <v>422</v>
      </c>
      <c r="B258" s="1">
        <v>40562</v>
      </c>
      <c r="C258">
        <v>1</v>
      </c>
      <c r="D258">
        <v>0</v>
      </c>
      <c r="E258">
        <v>1</v>
      </c>
      <c r="F258">
        <v>14</v>
      </c>
      <c r="G258" t="b">
        <v>0</v>
      </c>
      <c r="H258">
        <v>3</v>
      </c>
      <c r="I258">
        <v>1</v>
      </c>
      <c r="J258">
        <v>0.4</v>
      </c>
    </row>
    <row r="259" spans="1:10" x14ac:dyDescent="0.3">
      <c r="A259">
        <v>423</v>
      </c>
      <c r="B259" s="1">
        <v>40562</v>
      </c>
      <c r="C259">
        <v>1</v>
      </c>
      <c r="D259">
        <v>0</v>
      </c>
      <c r="E259">
        <v>1</v>
      </c>
      <c r="F259">
        <v>15</v>
      </c>
      <c r="G259" t="b">
        <v>0</v>
      </c>
      <c r="H259">
        <v>3</v>
      </c>
      <c r="I259">
        <v>1</v>
      </c>
      <c r="J259">
        <v>0.4</v>
      </c>
    </row>
    <row r="260" spans="1:10" x14ac:dyDescent="0.3">
      <c r="A260">
        <v>424</v>
      </c>
      <c r="B260" s="1">
        <v>40562</v>
      </c>
      <c r="C260">
        <v>1</v>
      </c>
      <c r="D260">
        <v>0</v>
      </c>
      <c r="E260">
        <v>1</v>
      </c>
      <c r="F260">
        <v>16</v>
      </c>
      <c r="G260" t="b">
        <v>0</v>
      </c>
      <c r="H260">
        <v>3</v>
      </c>
      <c r="I260">
        <v>1</v>
      </c>
      <c r="J260">
        <v>0.38</v>
      </c>
    </row>
    <row r="261" spans="1:10" x14ac:dyDescent="0.3">
      <c r="A261">
        <v>425</v>
      </c>
      <c r="B261" s="1">
        <v>40562</v>
      </c>
      <c r="C261">
        <v>1</v>
      </c>
      <c r="D261">
        <v>0</v>
      </c>
      <c r="E261">
        <v>1</v>
      </c>
      <c r="F261">
        <v>17</v>
      </c>
      <c r="G261" t="b">
        <v>0</v>
      </c>
      <c r="H261">
        <v>3</v>
      </c>
      <c r="I261">
        <v>1</v>
      </c>
      <c r="J261">
        <v>0.36</v>
      </c>
    </row>
    <row r="262" spans="1:10" x14ac:dyDescent="0.3">
      <c r="A262">
        <v>426</v>
      </c>
      <c r="B262" s="1">
        <v>40562</v>
      </c>
      <c r="C262">
        <v>1</v>
      </c>
      <c r="D262">
        <v>0</v>
      </c>
      <c r="E262">
        <v>1</v>
      </c>
      <c r="F262">
        <v>18</v>
      </c>
      <c r="G262" t="b">
        <v>0</v>
      </c>
      <c r="H262">
        <v>3</v>
      </c>
      <c r="I262">
        <v>1</v>
      </c>
      <c r="J262">
        <v>0.34</v>
      </c>
    </row>
    <row r="263" spans="1:10" x14ac:dyDescent="0.3">
      <c r="A263">
        <v>427</v>
      </c>
      <c r="B263" s="1">
        <v>40562</v>
      </c>
      <c r="C263">
        <v>1</v>
      </c>
      <c r="D263">
        <v>0</v>
      </c>
      <c r="E263">
        <v>1</v>
      </c>
      <c r="F263">
        <v>19</v>
      </c>
      <c r="G263" t="b">
        <v>0</v>
      </c>
      <c r="H263">
        <v>3</v>
      </c>
      <c r="I263">
        <v>1</v>
      </c>
      <c r="J263">
        <v>0.32</v>
      </c>
    </row>
    <row r="264" spans="1:10" x14ac:dyDescent="0.3">
      <c r="A264">
        <v>428</v>
      </c>
      <c r="B264" s="1">
        <v>40562</v>
      </c>
      <c r="C264">
        <v>1</v>
      </c>
      <c r="D264">
        <v>0</v>
      </c>
      <c r="E264">
        <v>1</v>
      </c>
      <c r="F264">
        <v>20</v>
      </c>
      <c r="G264" t="b">
        <v>0</v>
      </c>
      <c r="H264">
        <v>3</v>
      </c>
      <c r="I264">
        <v>1</v>
      </c>
      <c r="J264">
        <v>0.32</v>
      </c>
    </row>
    <row r="265" spans="1:10" x14ac:dyDescent="0.3">
      <c r="A265">
        <v>429</v>
      </c>
      <c r="B265" s="1">
        <v>40562</v>
      </c>
      <c r="C265">
        <v>1</v>
      </c>
      <c r="D265">
        <v>0</v>
      </c>
      <c r="E265">
        <v>1</v>
      </c>
      <c r="F265">
        <v>21</v>
      </c>
      <c r="G265" t="b">
        <v>0</v>
      </c>
      <c r="H265">
        <v>3</v>
      </c>
      <c r="I265">
        <v>1</v>
      </c>
      <c r="J265">
        <v>0.32</v>
      </c>
    </row>
    <row r="266" spans="1:10" x14ac:dyDescent="0.3">
      <c r="A266">
        <v>430</v>
      </c>
      <c r="B266" s="1">
        <v>40562</v>
      </c>
      <c r="C266">
        <v>1</v>
      </c>
      <c r="D266">
        <v>0</v>
      </c>
      <c r="E266">
        <v>1</v>
      </c>
      <c r="F266">
        <v>22</v>
      </c>
      <c r="G266" t="b">
        <v>0</v>
      </c>
      <c r="H266">
        <v>3</v>
      </c>
      <c r="I266">
        <v>1</v>
      </c>
      <c r="J266">
        <v>0.3</v>
      </c>
    </row>
    <row r="267" spans="1:10" x14ac:dyDescent="0.3">
      <c r="A267">
        <v>431</v>
      </c>
      <c r="B267" s="1">
        <v>40562</v>
      </c>
      <c r="C267">
        <v>1</v>
      </c>
      <c r="D267">
        <v>0</v>
      </c>
      <c r="E267">
        <v>1</v>
      </c>
      <c r="F267">
        <v>23</v>
      </c>
      <c r="G267" t="b">
        <v>0</v>
      </c>
      <c r="H267">
        <v>3</v>
      </c>
      <c r="I267">
        <v>1</v>
      </c>
      <c r="J267">
        <v>0.3</v>
      </c>
    </row>
    <row r="268" spans="1:10" x14ac:dyDescent="0.3">
      <c r="A268">
        <v>432</v>
      </c>
      <c r="B268" s="1">
        <v>40563</v>
      </c>
      <c r="C268">
        <v>1</v>
      </c>
      <c r="D268">
        <v>0</v>
      </c>
      <c r="E268">
        <v>1</v>
      </c>
      <c r="F268">
        <v>0</v>
      </c>
      <c r="G268" t="b">
        <v>0</v>
      </c>
      <c r="H268">
        <v>4</v>
      </c>
      <c r="I268">
        <v>1</v>
      </c>
      <c r="J268">
        <v>0.26</v>
      </c>
    </row>
    <row r="269" spans="1:10" x14ac:dyDescent="0.3">
      <c r="A269">
        <v>433</v>
      </c>
      <c r="B269" s="1">
        <v>40563</v>
      </c>
      <c r="C269">
        <v>1</v>
      </c>
      <c r="D269">
        <v>0</v>
      </c>
      <c r="E269">
        <v>1</v>
      </c>
      <c r="F269">
        <v>1</v>
      </c>
      <c r="G269" t="b">
        <v>0</v>
      </c>
      <c r="H269">
        <v>4</v>
      </c>
      <c r="I269">
        <v>1</v>
      </c>
      <c r="J269">
        <v>0.26</v>
      </c>
    </row>
    <row r="270" spans="1:10" x14ac:dyDescent="0.3">
      <c r="A270">
        <v>434</v>
      </c>
      <c r="B270" s="1">
        <v>40563</v>
      </c>
      <c r="C270">
        <v>1</v>
      </c>
      <c r="D270">
        <v>0</v>
      </c>
      <c r="E270">
        <v>1</v>
      </c>
      <c r="F270">
        <v>2</v>
      </c>
      <c r="G270" t="b">
        <v>0</v>
      </c>
      <c r="H270">
        <v>4</v>
      </c>
      <c r="I270">
        <v>1</v>
      </c>
      <c r="J270">
        <v>0.26</v>
      </c>
    </row>
    <row r="271" spans="1:10" x14ac:dyDescent="0.3">
      <c r="A271">
        <v>435</v>
      </c>
      <c r="B271" s="1">
        <v>40563</v>
      </c>
      <c r="C271">
        <v>1</v>
      </c>
      <c r="D271">
        <v>0</v>
      </c>
      <c r="E271">
        <v>1</v>
      </c>
      <c r="F271">
        <v>3</v>
      </c>
      <c r="G271" t="b">
        <v>0</v>
      </c>
      <c r="H271">
        <v>4</v>
      </c>
      <c r="I271">
        <v>1</v>
      </c>
      <c r="J271">
        <v>0.26</v>
      </c>
    </row>
    <row r="272" spans="1:10" x14ac:dyDescent="0.3">
      <c r="A272">
        <v>436</v>
      </c>
      <c r="B272" s="1">
        <v>40563</v>
      </c>
      <c r="C272">
        <v>1</v>
      </c>
      <c r="D272">
        <v>0</v>
      </c>
      <c r="E272">
        <v>1</v>
      </c>
      <c r="F272">
        <v>4</v>
      </c>
      <c r="G272" t="b">
        <v>0</v>
      </c>
      <c r="H272">
        <v>4</v>
      </c>
      <c r="I272">
        <v>1</v>
      </c>
      <c r="J272">
        <v>0.26</v>
      </c>
    </row>
    <row r="273" spans="1:10" x14ac:dyDescent="0.3">
      <c r="A273">
        <v>437</v>
      </c>
      <c r="B273" s="1">
        <v>40563</v>
      </c>
      <c r="C273">
        <v>1</v>
      </c>
      <c r="D273">
        <v>0</v>
      </c>
      <c r="E273">
        <v>1</v>
      </c>
      <c r="F273">
        <v>5</v>
      </c>
      <c r="G273" t="b">
        <v>0</v>
      </c>
      <c r="H273">
        <v>4</v>
      </c>
      <c r="I273">
        <v>1</v>
      </c>
      <c r="J273">
        <v>0.24</v>
      </c>
    </row>
    <row r="274" spans="1:10" x14ac:dyDescent="0.3">
      <c r="A274">
        <v>438</v>
      </c>
      <c r="B274" s="1">
        <v>40563</v>
      </c>
      <c r="C274">
        <v>1</v>
      </c>
      <c r="D274">
        <v>0</v>
      </c>
      <c r="E274">
        <v>1</v>
      </c>
      <c r="F274">
        <v>6</v>
      </c>
      <c r="G274" t="b">
        <v>0</v>
      </c>
      <c r="H274">
        <v>4</v>
      </c>
      <c r="I274">
        <v>1</v>
      </c>
      <c r="J274">
        <v>0.22</v>
      </c>
    </row>
    <row r="275" spans="1:10" x14ac:dyDescent="0.3">
      <c r="A275">
        <v>439</v>
      </c>
      <c r="B275" s="1">
        <v>40563</v>
      </c>
      <c r="C275">
        <v>1</v>
      </c>
      <c r="D275">
        <v>0</v>
      </c>
      <c r="E275">
        <v>1</v>
      </c>
      <c r="F275">
        <v>7</v>
      </c>
      <c r="G275" t="b">
        <v>0</v>
      </c>
      <c r="H275">
        <v>4</v>
      </c>
      <c r="I275">
        <v>1</v>
      </c>
      <c r="J275">
        <v>0.22</v>
      </c>
    </row>
    <row r="276" spans="1:10" x14ac:dyDescent="0.3">
      <c r="A276">
        <v>440</v>
      </c>
      <c r="B276" s="1">
        <v>40563</v>
      </c>
      <c r="C276">
        <v>1</v>
      </c>
      <c r="D276">
        <v>0</v>
      </c>
      <c r="E276">
        <v>1</v>
      </c>
      <c r="F276">
        <v>8</v>
      </c>
      <c r="G276" t="b">
        <v>0</v>
      </c>
      <c r="H276">
        <v>4</v>
      </c>
      <c r="I276">
        <v>1</v>
      </c>
      <c r="J276">
        <v>0.22</v>
      </c>
    </row>
    <row r="277" spans="1:10" x14ac:dyDescent="0.3">
      <c r="A277">
        <v>442</v>
      </c>
      <c r="B277" s="1">
        <v>40563</v>
      </c>
      <c r="C277">
        <v>1</v>
      </c>
      <c r="D277">
        <v>0</v>
      </c>
      <c r="E277">
        <v>1</v>
      </c>
      <c r="F277">
        <v>10</v>
      </c>
      <c r="G277" t="b">
        <v>0</v>
      </c>
      <c r="H277">
        <v>4</v>
      </c>
      <c r="I277">
        <v>1</v>
      </c>
      <c r="J277">
        <v>0.26</v>
      </c>
    </row>
    <row r="278" spans="1:10" x14ac:dyDescent="0.3">
      <c r="A278">
        <v>451</v>
      </c>
      <c r="B278" s="1">
        <v>40563</v>
      </c>
      <c r="C278">
        <v>1</v>
      </c>
      <c r="D278">
        <v>0</v>
      </c>
      <c r="E278">
        <v>1</v>
      </c>
      <c r="F278">
        <v>19</v>
      </c>
      <c r="G278" t="b">
        <v>0</v>
      </c>
      <c r="H278">
        <v>4</v>
      </c>
      <c r="I278">
        <v>1</v>
      </c>
      <c r="J278">
        <v>0.26</v>
      </c>
    </row>
    <row r="279" spans="1:10" x14ac:dyDescent="0.3">
      <c r="A279">
        <v>461</v>
      </c>
      <c r="B279" s="1">
        <v>40564</v>
      </c>
      <c r="C279">
        <v>1</v>
      </c>
      <c r="D279">
        <v>0</v>
      </c>
      <c r="E279">
        <v>1</v>
      </c>
      <c r="F279">
        <v>5</v>
      </c>
      <c r="G279" t="b">
        <v>0</v>
      </c>
      <c r="H279">
        <v>5</v>
      </c>
      <c r="I279">
        <v>1</v>
      </c>
      <c r="J279">
        <v>0.24</v>
      </c>
    </row>
    <row r="280" spans="1:10" x14ac:dyDescent="0.3">
      <c r="A280">
        <v>462</v>
      </c>
      <c r="B280" s="1">
        <v>40564</v>
      </c>
      <c r="C280">
        <v>1</v>
      </c>
      <c r="D280">
        <v>0</v>
      </c>
      <c r="E280">
        <v>1</v>
      </c>
      <c r="F280">
        <v>6</v>
      </c>
      <c r="G280" t="b">
        <v>0</v>
      </c>
      <c r="H280">
        <v>5</v>
      </c>
      <c r="I280">
        <v>1</v>
      </c>
      <c r="J280">
        <v>0.22</v>
      </c>
    </row>
    <row r="281" spans="1:10" x14ac:dyDescent="0.3">
      <c r="A281">
        <v>463</v>
      </c>
      <c r="B281" s="1">
        <v>40564</v>
      </c>
      <c r="C281">
        <v>1</v>
      </c>
      <c r="D281">
        <v>0</v>
      </c>
      <c r="E281">
        <v>1</v>
      </c>
      <c r="F281">
        <v>7</v>
      </c>
      <c r="G281" t="b">
        <v>0</v>
      </c>
      <c r="H281">
        <v>5</v>
      </c>
      <c r="I281">
        <v>1</v>
      </c>
      <c r="J281">
        <v>0.2</v>
      </c>
    </row>
    <row r="282" spans="1:10" x14ac:dyDescent="0.3">
      <c r="A282">
        <v>464</v>
      </c>
      <c r="B282" s="1">
        <v>40564</v>
      </c>
      <c r="C282">
        <v>1</v>
      </c>
      <c r="D282">
        <v>0</v>
      </c>
      <c r="E282">
        <v>1</v>
      </c>
      <c r="F282">
        <v>8</v>
      </c>
      <c r="G282" t="b">
        <v>0</v>
      </c>
      <c r="H282">
        <v>5</v>
      </c>
      <c r="I282">
        <v>1</v>
      </c>
      <c r="J282">
        <v>0.2</v>
      </c>
    </row>
    <row r="283" spans="1:10" x14ac:dyDescent="0.3">
      <c r="A283">
        <v>465</v>
      </c>
      <c r="B283" s="1">
        <v>40564</v>
      </c>
      <c r="C283">
        <v>1</v>
      </c>
      <c r="D283">
        <v>0</v>
      </c>
      <c r="E283">
        <v>1</v>
      </c>
      <c r="F283">
        <v>9</v>
      </c>
      <c r="G283" t="b">
        <v>0</v>
      </c>
      <c r="H283">
        <v>5</v>
      </c>
      <c r="I283">
        <v>1</v>
      </c>
      <c r="J283">
        <v>0.2</v>
      </c>
    </row>
    <row r="284" spans="1:10" x14ac:dyDescent="0.3">
      <c r="A284">
        <v>466</v>
      </c>
      <c r="B284" s="1">
        <v>40564</v>
      </c>
      <c r="C284">
        <v>1</v>
      </c>
      <c r="D284">
        <v>0</v>
      </c>
      <c r="E284">
        <v>1</v>
      </c>
      <c r="F284">
        <v>10</v>
      </c>
      <c r="G284" t="b">
        <v>0</v>
      </c>
      <c r="H284">
        <v>5</v>
      </c>
      <c r="I284">
        <v>1</v>
      </c>
      <c r="J284">
        <v>0.2</v>
      </c>
    </row>
    <row r="285" spans="1:10" x14ac:dyDescent="0.3">
      <c r="A285">
        <v>467</v>
      </c>
      <c r="B285" s="1">
        <v>40564</v>
      </c>
      <c r="C285">
        <v>1</v>
      </c>
      <c r="D285">
        <v>0</v>
      </c>
      <c r="E285">
        <v>1</v>
      </c>
      <c r="F285">
        <v>11</v>
      </c>
      <c r="G285" t="b">
        <v>0</v>
      </c>
      <c r="H285">
        <v>5</v>
      </c>
      <c r="I285">
        <v>1</v>
      </c>
      <c r="J285">
        <v>0.22</v>
      </c>
    </row>
    <row r="286" spans="1:10" x14ac:dyDescent="0.3">
      <c r="A286">
        <v>468</v>
      </c>
      <c r="B286" s="1">
        <v>40564</v>
      </c>
      <c r="C286">
        <v>1</v>
      </c>
      <c r="D286">
        <v>0</v>
      </c>
      <c r="E286">
        <v>1</v>
      </c>
      <c r="F286">
        <v>12</v>
      </c>
      <c r="G286" t="b">
        <v>0</v>
      </c>
      <c r="H286">
        <v>5</v>
      </c>
      <c r="I286">
        <v>1</v>
      </c>
      <c r="J286">
        <v>0.22</v>
      </c>
    </row>
    <row r="287" spans="1:10" x14ac:dyDescent="0.3">
      <c r="A287">
        <v>469</v>
      </c>
      <c r="B287" s="1">
        <v>40564</v>
      </c>
      <c r="C287">
        <v>1</v>
      </c>
      <c r="D287">
        <v>0</v>
      </c>
      <c r="E287">
        <v>1</v>
      </c>
      <c r="F287">
        <v>13</v>
      </c>
      <c r="G287" t="b">
        <v>0</v>
      </c>
      <c r="H287">
        <v>5</v>
      </c>
      <c r="I287">
        <v>1</v>
      </c>
      <c r="J287">
        <v>0.2</v>
      </c>
    </row>
    <row r="288" spans="1:10" x14ac:dyDescent="0.3">
      <c r="A288">
        <v>470</v>
      </c>
      <c r="B288" s="1">
        <v>40564</v>
      </c>
      <c r="C288">
        <v>1</v>
      </c>
      <c r="D288">
        <v>0</v>
      </c>
      <c r="E288">
        <v>1</v>
      </c>
      <c r="F288">
        <v>14</v>
      </c>
      <c r="G288" t="b">
        <v>0</v>
      </c>
      <c r="H288">
        <v>5</v>
      </c>
      <c r="I288">
        <v>1</v>
      </c>
      <c r="J288">
        <v>0.2</v>
      </c>
    </row>
    <row r="289" spans="1:10" x14ac:dyDescent="0.3">
      <c r="A289">
        <v>471</v>
      </c>
      <c r="B289" s="1">
        <v>40564</v>
      </c>
      <c r="C289">
        <v>1</v>
      </c>
      <c r="D289">
        <v>0</v>
      </c>
      <c r="E289">
        <v>1</v>
      </c>
      <c r="F289">
        <v>15</v>
      </c>
      <c r="G289" t="b">
        <v>0</v>
      </c>
      <c r="H289">
        <v>5</v>
      </c>
      <c r="I289">
        <v>1</v>
      </c>
      <c r="J289">
        <v>0.16</v>
      </c>
    </row>
    <row r="290" spans="1:10" x14ac:dyDescent="0.3">
      <c r="A290">
        <v>472</v>
      </c>
      <c r="B290" s="1">
        <v>40564</v>
      </c>
      <c r="C290">
        <v>1</v>
      </c>
      <c r="D290">
        <v>0</v>
      </c>
      <c r="E290">
        <v>1</v>
      </c>
      <c r="F290">
        <v>16</v>
      </c>
      <c r="G290" t="b">
        <v>0</v>
      </c>
      <c r="H290">
        <v>5</v>
      </c>
      <c r="I290">
        <v>1</v>
      </c>
      <c r="J290">
        <v>0.16</v>
      </c>
    </row>
    <row r="291" spans="1:10" x14ac:dyDescent="0.3">
      <c r="A291">
        <v>473</v>
      </c>
      <c r="B291" s="1">
        <v>40564</v>
      </c>
      <c r="C291">
        <v>1</v>
      </c>
      <c r="D291">
        <v>0</v>
      </c>
      <c r="E291">
        <v>1</v>
      </c>
      <c r="F291">
        <v>17</v>
      </c>
      <c r="G291" t="b">
        <v>0</v>
      </c>
      <c r="H291">
        <v>5</v>
      </c>
      <c r="I291">
        <v>1</v>
      </c>
      <c r="J291">
        <v>0.14000000000000001</v>
      </c>
    </row>
    <row r="292" spans="1:10" x14ac:dyDescent="0.3">
      <c r="A292">
        <v>474</v>
      </c>
      <c r="B292" s="1">
        <v>40564</v>
      </c>
      <c r="C292">
        <v>1</v>
      </c>
      <c r="D292">
        <v>0</v>
      </c>
      <c r="E292">
        <v>1</v>
      </c>
      <c r="F292">
        <v>18</v>
      </c>
      <c r="G292" t="b">
        <v>0</v>
      </c>
      <c r="H292">
        <v>5</v>
      </c>
      <c r="I292">
        <v>1</v>
      </c>
      <c r="J292">
        <v>0.12</v>
      </c>
    </row>
    <row r="293" spans="1:10" x14ac:dyDescent="0.3">
      <c r="A293">
        <v>475</v>
      </c>
      <c r="B293" s="1">
        <v>40564</v>
      </c>
      <c r="C293">
        <v>1</v>
      </c>
      <c r="D293">
        <v>0</v>
      </c>
      <c r="E293">
        <v>1</v>
      </c>
      <c r="F293">
        <v>19</v>
      </c>
      <c r="G293" t="b">
        <v>0</v>
      </c>
      <c r="H293">
        <v>5</v>
      </c>
      <c r="I293">
        <v>1</v>
      </c>
      <c r="J293">
        <v>0.12</v>
      </c>
    </row>
    <row r="294" spans="1:10" x14ac:dyDescent="0.3">
      <c r="A294">
        <v>476</v>
      </c>
      <c r="B294" s="1">
        <v>40564</v>
      </c>
      <c r="C294">
        <v>1</v>
      </c>
      <c r="D294">
        <v>0</v>
      </c>
      <c r="E294">
        <v>1</v>
      </c>
      <c r="F294">
        <v>20</v>
      </c>
      <c r="G294" t="b">
        <v>0</v>
      </c>
      <c r="H294">
        <v>5</v>
      </c>
      <c r="I294">
        <v>1</v>
      </c>
      <c r="J294">
        <v>0.1</v>
      </c>
    </row>
    <row r="295" spans="1:10" x14ac:dyDescent="0.3">
      <c r="A295">
        <v>477</v>
      </c>
      <c r="B295" s="1">
        <v>40564</v>
      </c>
      <c r="C295">
        <v>1</v>
      </c>
      <c r="D295">
        <v>0</v>
      </c>
      <c r="E295">
        <v>1</v>
      </c>
      <c r="F295">
        <v>21</v>
      </c>
      <c r="G295" t="b">
        <v>0</v>
      </c>
      <c r="H295">
        <v>5</v>
      </c>
      <c r="I295">
        <v>1</v>
      </c>
      <c r="J295">
        <v>0.08</v>
      </c>
    </row>
    <row r="296" spans="1:10" x14ac:dyDescent="0.3">
      <c r="A296">
        <v>478</v>
      </c>
      <c r="B296" s="1">
        <v>40564</v>
      </c>
      <c r="C296">
        <v>1</v>
      </c>
      <c r="D296">
        <v>0</v>
      </c>
      <c r="E296">
        <v>1</v>
      </c>
      <c r="F296">
        <v>22</v>
      </c>
      <c r="G296" t="b">
        <v>0</v>
      </c>
      <c r="H296">
        <v>5</v>
      </c>
      <c r="I296">
        <v>1</v>
      </c>
      <c r="J296">
        <v>0.06</v>
      </c>
    </row>
    <row r="297" spans="1:10" x14ac:dyDescent="0.3">
      <c r="A297">
        <v>479</v>
      </c>
      <c r="B297" s="1">
        <v>40564</v>
      </c>
      <c r="C297">
        <v>1</v>
      </c>
      <c r="D297">
        <v>0</v>
      </c>
      <c r="E297">
        <v>1</v>
      </c>
      <c r="F297">
        <v>23</v>
      </c>
      <c r="G297" t="b">
        <v>0</v>
      </c>
      <c r="H297">
        <v>5</v>
      </c>
      <c r="I297">
        <v>1</v>
      </c>
      <c r="J297">
        <v>0.06</v>
      </c>
    </row>
    <row r="298" spans="1:10" x14ac:dyDescent="0.3">
      <c r="A298">
        <v>480</v>
      </c>
      <c r="B298" s="1">
        <v>40565</v>
      </c>
      <c r="C298">
        <v>1</v>
      </c>
      <c r="D298">
        <v>0</v>
      </c>
      <c r="E298">
        <v>1</v>
      </c>
      <c r="F298">
        <v>0</v>
      </c>
      <c r="G298" t="b">
        <v>0</v>
      </c>
      <c r="H298">
        <v>6</v>
      </c>
      <c r="I298">
        <v>1</v>
      </c>
      <c r="J298">
        <v>0.04</v>
      </c>
    </row>
    <row r="299" spans="1:10" x14ac:dyDescent="0.3">
      <c r="A299">
        <v>486</v>
      </c>
      <c r="B299" s="1">
        <v>40565</v>
      </c>
      <c r="C299">
        <v>1</v>
      </c>
      <c r="D299">
        <v>0</v>
      </c>
      <c r="E299">
        <v>1</v>
      </c>
      <c r="F299">
        <v>7</v>
      </c>
      <c r="G299" t="b">
        <v>0</v>
      </c>
      <c r="H299">
        <v>6</v>
      </c>
      <c r="I299">
        <v>1</v>
      </c>
      <c r="J299">
        <v>0.02</v>
      </c>
    </row>
    <row r="300" spans="1:10" x14ac:dyDescent="0.3">
      <c r="A300">
        <v>487</v>
      </c>
      <c r="B300" s="1">
        <v>40565</v>
      </c>
      <c r="C300">
        <v>1</v>
      </c>
      <c r="D300">
        <v>0</v>
      </c>
      <c r="E300">
        <v>1</v>
      </c>
      <c r="F300">
        <v>8</v>
      </c>
      <c r="G300" t="b">
        <v>0</v>
      </c>
      <c r="H300">
        <v>6</v>
      </c>
      <c r="I300">
        <v>1</v>
      </c>
      <c r="J300">
        <v>0.02</v>
      </c>
    </row>
    <row r="301" spans="1:10" x14ac:dyDescent="0.3">
      <c r="A301">
        <v>488</v>
      </c>
      <c r="B301" s="1">
        <v>40565</v>
      </c>
      <c r="C301">
        <v>1</v>
      </c>
      <c r="D301">
        <v>0</v>
      </c>
      <c r="E301">
        <v>1</v>
      </c>
      <c r="F301">
        <v>9</v>
      </c>
      <c r="G301" t="b">
        <v>0</v>
      </c>
      <c r="H301">
        <v>6</v>
      </c>
      <c r="I301">
        <v>1</v>
      </c>
      <c r="J301">
        <v>0.04</v>
      </c>
    </row>
    <row r="302" spans="1:10" x14ac:dyDescent="0.3">
      <c r="A302">
        <v>492</v>
      </c>
      <c r="B302" s="1">
        <v>40565</v>
      </c>
      <c r="C302">
        <v>1</v>
      </c>
      <c r="D302">
        <v>0</v>
      </c>
      <c r="E302">
        <v>1</v>
      </c>
      <c r="F302">
        <v>13</v>
      </c>
      <c r="G302" t="b">
        <v>0</v>
      </c>
      <c r="H302">
        <v>6</v>
      </c>
      <c r="I302">
        <v>1</v>
      </c>
      <c r="J302">
        <v>0.08</v>
      </c>
    </row>
    <row r="303" spans="1:10" x14ac:dyDescent="0.3">
      <c r="A303">
        <v>493</v>
      </c>
      <c r="B303" s="1">
        <v>40565</v>
      </c>
      <c r="C303">
        <v>1</v>
      </c>
      <c r="D303">
        <v>0</v>
      </c>
      <c r="E303">
        <v>1</v>
      </c>
      <c r="F303">
        <v>14</v>
      </c>
      <c r="G303" t="b">
        <v>0</v>
      </c>
      <c r="H303">
        <v>6</v>
      </c>
      <c r="I303">
        <v>1</v>
      </c>
      <c r="J303">
        <v>0.1</v>
      </c>
    </row>
    <row r="304" spans="1:10" x14ac:dyDescent="0.3">
      <c r="A304">
        <v>494</v>
      </c>
      <c r="B304" s="1">
        <v>40565</v>
      </c>
      <c r="C304">
        <v>1</v>
      </c>
      <c r="D304">
        <v>0</v>
      </c>
      <c r="E304">
        <v>1</v>
      </c>
      <c r="F304">
        <v>15</v>
      </c>
      <c r="G304" t="b">
        <v>0</v>
      </c>
      <c r="H304">
        <v>6</v>
      </c>
      <c r="I304">
        <v>1</v>
      </c>
      <c r="J304">
        <v>0.12</v>
      </c>
    </row>
    <row r="305" spans="1:10" x14ac:dyDescent="0.3">
      <c r="A305">
        <v>495</v>
      </c>
      <c r="B305" s="1">
        <v>40565</v>
      </c>
      <c r="C305">
        <v>1</v>
      </c>
      <c r="D305">
        <v>0</v>
      </c>
      <c r="E305">
        <v>1</v>
      </c>
      <c r="F305">
        <v>16</v>
      </c>
      <c r="G305" t="b">
        <v>0</v>
      </c>
      <c r="H305">
        <v>6</v>
      </c>
      <c r="I305">
        <v>1</v>
      </c>
      <c r="J305">
        <v>0.12</v>
      </c>
    </row>
    <row r="306" spans="1:10" x14ac:dyDescent="0.3">
      <c r="A306">
        <v>496</v>
      </c>
      <c r="B306" s="1">
        <v>40565</v>
      </c>
      <c r="C306">
        <v>1</v>
      </c>
      <c r="D306">
        <v>0</v>
      </c>
      <c r="E306">
        <v>1</v>
      </c>
      <c r="F306">
        <v>17</v>
      </c>
      <c r="G306" t="b">
        <v>0</v>
      </c>
      <c r="H306">
        <v>6</v>
      </c>
      <c r="I306">
        <v>1</v>
      </c>
      <c r="J306">
        <v>0.12</v>
      </c>
    </row>
    <row r="307" spans="1:10" x14ac:dyDescent="0.3">
      <c r="A307">
        <v>497</v>
      </c>
      <c r="B307" s="1">
        <v>40565</v>
      </c>
      <c r="C307">
        <v>1</v>
      </c>
      <c r="D307">
        <v>0</v>
      </c>
      <c r="E307">
        <v>1</v>
      </c>
      <c r="F307">
        <v>18</v>
      </c>
      <c r="G307" t="b">
        <v>0</v>
      </c>
      <c r="H307">
        <v>6</v>
      </c>
      <c r="I307">
        <v>1</v>
      </c>
      <c r="J307">
        <v>0.08</v>
      </c>
    </row>
    <row r="308" spans="1:10" x14ac:dyDescent="0.3">
      <c r="A308">
        <v>498</v>
      </c>
      <c r="B308" s="1">
        <v>40565</v>
      </c>
      <c r="C308">
        <v>1</v>
      </c>
      <c r="D308">
        <v>0</v>
      </c>
      <c r="E308">
        <v>1</v>
      </c>
      <c r="F308">
        <v>19</v>
      </c>
      <c r="G308" t="b">
        <v>0</v>
      </c>
      <c r="H308">
        <v>6</v>
      </c>
      <c r="I308">
        <v>1</v>
      </c>
      <c r="J308">
        <v>0.08</v>
      </c>
    </row>
    <row r="309" spans="1:10" x14ac:dyDescent="0.3">
      <c r="A309">
        <v>499</v>
      </c>
      <c r="B309" s="1">
        <v>40565</v>
      </c>
      <c r="C309">
        <v>1</v>
      </c>
      <c r="D309">
        <v>0</v>
      </c>
      <c r="E309">
        <v>1</v>
      </c>
      <c r="F309">
        <v>20</v>
      </c>
      <c r="G309" t="b">
        <v>0</v>
      </c>
      <c r="H309">
        <v>6</v>
      </c>
      <c r="I309">
        <v>1</v>
      </c>
      <c r="J309">
        <v>0.06</v>
      </c>
    </row>
    <row r="310" spans="1:10" x14ac:dyDescent="0.3">
      <c r="A310">
        <v>500</v>
      </c>
      <c r="B310" s="1">
        <v>40565</v>
      </c>
      <c r="C310">
        <v>1</v>
      </c>
      <c r="D310">
        <v>0</v>
      </c>
      <c r="E310">
        <v>1</v>
      </c>
      <c r="F310">
        <v>21</v>
      </c>
      <c r="G310" t="b">
        <v>0</v>
      </c>
      <c r="H310">
        <v>6</v>
      </c>
      <c r="I310">
        <v>1</v>
      </c>
      <c r="J310">
        <v>0.06</v>
      </c>
    </row>
    <row r="311" spans="1:10" x14ac:dyDescent="0.3">
      <c r="A311">
        <v>501</v>
      </c>
      <c r="B311" s="1">
        <v>40565</v>
      </c>
      <c r="C311">
        <v>1</v>
      </c>
      <c r="D311">
        <v>0</v>
      </c>
      <c r="E311">
        <v>1</v>
      </c>
      <c r="F311">
        <v>22</v>
      </c>
      <c r="G311" t="b">
        <v>0</v>
      </c>
      <c r="H311">
        <v>6</v>
      </c>
      <c r="I311">
        <v>1</v>
      </c>
      <c r="J311">
        <v>0.06</v>
      </c>
    </row>
    <row r="312" spans="1:10" x14ac:dyDescent="0.3">
      <c r="A312">
        <v>502</v>
      </c>
      <c r="B312" s="1">
        <v>40565</v>
      </c>
      <c r="C312">
        <v>1</v>
      </c>
      <c r="D312">
        <v>0</v>
      </c>
      <c r="E312">
        <v>1</v>
      </c>
      <c r="F312">
        <v>23</v>
      </c>
      <c r="G312" t="b">
        <v>0</v>
      </c>
      <c r="H312">
        <v>6</v>
      </c>
      <c r="I312">
        <v>1</v>
      </c>
      <c r="J312">
        <v>0.04</v>
      </c>
    </row>
    <row r="313" spans="1:10" x14ac:dyDescent="0.3">
      <c r="A313">
        <v>503</v>
      </c>
      <c r="B313" s="1">
        <v>40566</v>
      </c>
      <c r="C313">
        <v>1</v>
      </c>
      <c r="D313">
        <v>0</v>
      </c>
      <c r="E313">
        <v>1</v>
      </c>
      <c r="F313">
        <v>0</v>
      </c>
      <c r="G313" t="b">
        <v>0</v>
      </c>
      <c r="H313">
        <v>0</v>
      </c>
      <c r="I313">
        <v>1</v>
      </c>
      <c r="J313">
        <v>0.04</v>
      </c>
    </row>
    <row r="314" spans="1:10" x14ac:dyDescent="0.3">
      <c r="A314">
        <v>504</v>
      </c>
      <c r="B314" s="1">
        <v>40566</v>
      </c>
      <c r="C314">
        <v>1</v>
      </c>
      <c r="D314">
        <v>0</v>
      </c>
      <c r="E314">
        <v>1</v>
      </c>
      <c r="F314">
        <v>1</v>
      </c>
      <c r="G314" t="b">
        <v>0</v>
      </c>
      <c r="H314">
        <v>0</v>
      </c>
      <c r="I314">
        <v>1</v>
      </c>
      <c r="J314">
        <v>0.04</v>
      </c>
    </row>
    <row r="315" spans="1:10" x14ac:dyDescent="0.3">
      <c r="A315">
        <v>505</v>
      </c>
      <c r="B315" s="1">
        <v>40566</v>
      </c>
      <c r="C315">
        <v>1</v>
      </c>
      <c r="D315">
        <v>0</v>
      </c>
      <c r="E315">
        <v>1</v>
      </c>
      <c r="F315">
        <v>2</v>
      </c>
      <c r="G315" t="b">
        <v>0</v>
      </c>
      <c r="H315">
        <v>0</v>
      </c>
      <c r="I315">
        <v>1</v>
      </c>
      <c r="J315">
        <v>0.02</v>
      </c>
    </row>
    <row r="316" spans="1:10" x14ac:dyDescent="0.3">
      <c r="A316">
        <v>506</v>
      </c>
      <c r="B316" s="1">
        <v>40566</v>
      </c>
      <c r="C316">
        <v>1</v>
      </c>
      <c r="D316">
        <v>0</v>
      </c>
      <c r="E316">
        <v>1</v>
      </c>
      <c r="F316">
        <v>3</v>
      </c>
      <c r="G316" t="b">
        <v>0</v>
      </c>
      <c r="H316">
        <v>0</v>
      </c>
      <c r="I316">
        <v>1</v>
      </c>
      <c r="J316">
        <v>0.02</v>
      </c>
    </row>
    <row r="317" spans="1:10" x14ac:dyDescent="0.3">
      <c r="A317">
        <v>509</v>
      </c>
      <c r="B317" s="1">
        <v>40566</v>
      </c>
      <c r="C317">
        <v>1</v>
      </c>
      <c r="D317">
        <v>0</v>
      </c>
      <c r="E317">
        <v>1</v>
      </c>
      <c r="F317">
        <v>7</v>
      </c>
      <c r="G317" t="b">
        <v>0</v>
      </c>
      <c r="H317">
        <v>0</v>
      </c>
      <c r="I317">
        <v>1</v>
      </c>
      <c r="J317">
        <v>0.08</v>
      </c>
    </row>
    <row r="318" spans="1:10" x14ac:dyDescent="0.3">
      <c r="A318">
        <v>510</v>
      </c>
      <c r="B318" s="1">
        <v>40566</v>
      </c>
      <c r="C318">
        <v>1</v>
      </c>
      <c r="D318">
        <v>0</v>
      </c>
      <c r="E318">
        <v>1</v>
      </c>
      <c r="F318">
        <v>8</v>
      </c>
      <c r="G318" t="b">
        <v>0</v>
      </c>
      <c r="H318">
        <v>0</v>
      </c>
      <c r="I318">
        <v>1</v>
      </c>
      <c r="J318">
        <v>0.06</v>
      </c>
    </row>
    <row r="319" spans="1:10" x14ac:dyDescent="0.3">
      <c r="A319">
        <v>511</v>
      </c>
      <c r="B319" s="1">
        <v>40566</v>
      </c>
      <c r="C319">
        <v>1</v>
      </c>
      <c r="D319">
        <v>0</v>
      </c>
      <c r="E319">
        <v>1</v>
      </c>
      <c r="F319">
        <v>9</v>
      </c>
      <c r="G319" t="b">
        <v>0</v>
      </c>
      <c r="H319">
        <v>0</v>
      </c>
      <c r="I319">
        <v>1</v>
      </c>
      <c r="J319">
        <v>0.1</v>
      </c>
    </row>
    <row r="320" spans="1:10" x14ac:dyDescent="0.3">
      <c r="A320">
        <v>512</v>
      </c>
      <c r="B320" s="1">
        <v>40566</v>
      </c>
      <c r="C320">
        <v>1</v>
      </c>
      <c r="D320">
        <v>0</v>
      </c>
      <c r="E320">
        <v>1</v>
      </c>
      <c r="F320">
        <v>10</v>
      </c>
      <c r="G320" t="b">
        <v>0</v>
      </c>
      <c r="H320">
        <v>0</v>
      </c>
      <c r="I320">
        <v>1</v>
      </c>
      <c r="J320">
        <v>0.14000000000000001</v>
      </c>
    </row>
    <row r="321" spans="1:10" x14ac:dyDescent="0.3">
      <c r="A321">
        <v>513</v>
      </c>
      <c r="B321" s="1">
        <v>40566</v>
      </c>
      <c r="C321">
        <v>1</v>
      </c>
      <c r="D321">
        <v>0</v>
      </c>
      <c r="E321">
        <v>1</v>
      </c>
      <c r="F321">
        <v>11</v>
      </c>
      <c r="G321" t="b">
        <v>0</v>
      </c>
      <c r="H321">
        <v>0</v>
      </c>
      <c r="I321">
        <v>1</v>
      </c>
      <c r="J321">
        <v>0.14000000000000001</v>
      </c>
    </row>
    <row r="322" spans="1:10" x14ac:dyDescent="0.3">
      <c r="A322">
        <v>514</v>
      </c>
      <c r="B322" s="1">
        <v>40566</v>
      </c>
      <c r="C322">
        <v>1</v>
      </c>
      <c r="D322">
        <v>0</v>
      </c>
      <c r="E322">
        <v>1</v>
      </c>
      <c r="F322">
        <v>12</v>
      </c>
      <c r="G322" t="b">
        <v>0</v>
      </c>
      <c r="H322">
        <v>0</v>
      </c>
      <c r="I322">
        <v>1</v>
      </c>
      <c r="J322">
        <v>0.16</v>
      </c>
    </row>
    <row r="323" spans="1:10" x14ac:dyDescent="0.3">
      <c r="A323">
        <v>515</v>
      </c>
      <c r="B323" s="1">
        <v>40566</v>
      </c>
      <c r="C323">
        <v>1</v>
      </c>
      <c r="D323">
        <v>0</v>
      </c>
      <c r="E323">
        <v>1</v>
      </c>
      <c r="F323">
        <v>13</v>
      </c>
      <c r="G323" t="b">
        <v>0</v>
      </c>
      <c r="H323">
        <v>0</v>
      </c>
      <c r="I323">
        <v>1</v>
      </c>
      <c r="J323">
        <v>0.14000000000000001</v>
      </c>
    </row>
    <row r="324" spans="1:10" x14ac:dyDescent="0.3">
      <c r="A324">
        <v>516</v>
      </c>
      <c r="B324" s="1">
        <v>40566</v>
      </c>
      <c r="C324">
        <v>1</v>
      </c>
      <c r="D324">
        <v>0</v>
      </c>
      <c r="E324">
        <v>1</v>
      </c>
      <c r="F324">
        <v>14</v>
      </c>
      <c r="G324" t="b">
        <v>0</v>
      </c>
      <c r="H324">
        <v>0</v>
      </c>
      <c r="I324">
        <v>1</v>
      </c>
      <c r="J324">
        <v>0.16</v>
      </c>
    </row>
    <row r="325" spans="1:10" x14ac:dyDescent="0.3">
      <c r="A325">
        <v>517</v>
      </c>
      <c r="B325" s="1">
        <v>40566</v>
      </c>
      <c r="C325">
        <v>1</v>
      </c>
      <c r="D325">
        <v>0</v>
      </c>
      <c r="E325">
        <v>1</v>
      </c>
      <c r="F325">
        <v>15</v>
      </c>
      <c r="G325" t="b">
        <v>0</v>
      </c>
      <c r="H325">
        <v>0</v>
      </c>
      <c r="I325">
        <v>1</v>
      </c>
      <c r="J325">
        <v>0.16</v>
      </c>
    </row>
    <row r="326" spans="1:10" x14ac:dyDescent="0.3">
      <c r="A326">
        <v>518</v>
      </c>
      <c r="B326" s="1">
        <v>40566</v>
      </c>
      <c r="C326">
        <v>1</v>
      </c>
      <c r="D326">
        <v>0</v>
      </c>
      <c r="E326">
        <v>1</v>
      </c>
      <c r="F326">
        <v>16</v>
      </c>
      <c r="G326" t="b">
        <v>0</v>
      </c>
      <c r="H326">
        <v>0</v>
      </c>
      <c r="I326">
        <v>1</v>
      </c>
      <c r="J326">
        <v>0.16</v>
      </c>
    </row>
    <row r="327" spans="1:10" x14ac:dyDescent="0.3">
      <c r="A327">
        <v>519</v>
      </c>
      <c r="B327" s="1">
        <v>40566</v>
      </c>
      <c r="C327">
        <v>1</v>
      </c>
      <c r="D327">
        <v>0</v>
      </c>
      <c r="E327">
        <v>1</v>
      </c>
      <c r="F327">
        <v>17</v>
      </c>
      <c r="G327" t="b">
        <v>0</v>
      </c>
      <c r="H327">
        <v>0</v>
      </c>
      <c r="I327">
        <v>1</v>
      </c>
      <c r="J327">
        <v>0.14000000000000001</v>
      </c>
    </row>
    <row r="328" spans="1:10" x14ac:dyDescent="0.3">
      <c r="A328">
        <v>520</v>
      </c>
      <c r="B328" s="1">
        <v>40566</v>
      </c>
      <c r="C328">
        <v>1</v>
      </c>
      <c r="D328">
        <v>0</v>
      </c>
      <c r="E328">
        <v>1</v>
      </c>
      <c r="F328">
        <v>18</v>
      </c>
      <c r="G328" t="b">
        <v>0</v>
      </c>
      <c r="H328">
        <v>0</v>
      </c>
      <c r="I328">
        <v>1</v>
      </c>
      <c r="J328">
        <v>0.12</v>
      </c>
    </row>
    <row r="329" spans="1:10" x14ac:dyDescent="0.3">
      <c r="A329">
        <v>521</v>
      </c>
      <c r="B329" s="1">
        <v>40566</v>
      </c>
      <c r="C329">
        <v>1</v>
      </c>
      <c r="D329">
        <v>0</v>
      </c>
      <c r="E329">
        <v>1</v>
      </c>
      <c r="F329">
        <v>19</v>
      </c>
      <c r="G329" t="b">
        <v>0</v>
      </c>
      <c r="H329">
        <v>0</v>
      </c>
      <c r="I329">
        <v>1</v>
      </c>
      <c r="J329">
        <v>0.12</v>
      </c>
    </row>
    <row r="330" spans="1:10" x14ac:dyDescent="0.3">
      <c r="A330">
        <v>522</v>
      </c>
      <c r="B330" s="1">
        <v>40566</v>
      </c>
      <c r="C330">
        <v>1</v>
      </c>
      <c r="D330">
        <v>0</v>
      </c>
      <c r="E330">
        <v>1</v>
      </c>
      <c r="F330">
        <v>20</v>
      </c>
      <c r="G330" t="b">
        <v>0</v>
      </c>
      <c r="H330">
        <v>0</v>
      </c>
      <c r="I330">
        <v>1</v>
      </c>
      <c r="J330">
        <v>0.1</v>
      </c>
    </row>
    <row r="331" spans="1:10" x14ac:dyDescent="0.3">
      <c r="A331">
        <v>523</v>
      </c>
      <c r="B331" s="1">
        <v>40566</v>
      </c>
      <c r="C331">
        <v>1</v>
      </c>
      <c r="D331">
        <v>0</v>
      </c>
      <c r="E331">
        <v>1</v>
      </c>
      <c r="F331">
        <v>21</v>
      </c>
      <c r="G331" t="b">
        <v>0</v>
      </c>
      <c r="H331">
        <v>0</v>
      </c>
      <c r="I331">
        <v>1</v>
      </c>
      <c r="J331">
        <v>0.1</v>
      </c>
    </row>
    <row r="332" spans="1:10" x14ac:dyDescent="0.3">
      <c r="A332">
        <v>524</v>
      </c>
      <c r="B332" s="1">
        <v>40566</v>
      </c>
      <c r="C332">
        <v>1</v>
      </c>
      <c r="D332">
        <v>0</v>
      </c>
      <c r="E332">
        <v>1</v>
      </c>
      <c r="F332">
        <v>22</v>
      </c>
      <c r="G332" t="b">
        <v>0</v>
      </c>
      <c r="H332">
        <v>0</v>
      </c>
      <c r="I332">
        <v>1</v>
      </c>
      <c r="J332">
        <v>0.08</v>
      </c>
    </row>
    <row r="333" spans="1:10" x14ac:dyDescent="0.3">
      <c r="A333">
        <v>525</v>
      </c>
      <c r="B333" s="1">
        <v>40566</v>
      </c>
      <c r="C333">
        <v>1</v>
      </c>
      <c r="D333">
        <v>0</v>
      </c>
      <c r="E333">
        <v>1</v>
      </c>
      <c r="F333">
        <v>23</v>
      </c>
      <c r="G333" t="b">
        <v>0</v>
      </c>
      <c r="H333">
        <v>0</v>
      </c>
      <c r="I333">
        <v>1</v>
      </c>
      <c r="J333">
        <v>0.06</v>
      </c>
    </row>
    <row r="334" spans="1:10" x14ac:dyDescent="0.3">
      <c r="A334">
        <v>526</v>
      </c>
      <c r="B334" s="1">
        <v>40567</v>
      </c>
      <c r="C334">
        <v>1</v>
      </c>
      <c r="D334">
        <v>0</v>
      </c>
      <c r="E334">
        <v>1</v>
      </c>
      <c r="F334">
        <v>0</v>
      </c>
      <c r="G334" t="b">
        <v>0</v>
      </c>
      <c r="H334">
        <v>1</v>
      </c>
      <c r="I334">
        <v>1</v>
      </c>
      <c r="J334">
        <v>0.06</v>
      </c>
    </row>
    <row r="335" spans="1:10" x14ac:dyDescent="0.3">
      <c r="A335">
        <v>527</v>
      </c>
      <c r="B335" s="1">
        <v>40567</v>
      </c>
      <c r="C335">
        <v>1</v>
      </c>
      <c r="D335">
        <v>0</v>
      </c>
      <c r="E335">
        <v>1</v>
      </c>
      <c r="F335">
        <v>1</v>
      </c>
      <c r="G335" t="b">
        <v>0</v>
      </c>
      <c r="H335">
        <v>1</v>
      </c>
      <c r="I335">
        <v>1</v>
      </c>
      <c r="J335">
        <v>0.04</v>
      </c>
    </row>
    <row r="336" spans="1:10" x14ac:dyDescent="0.3">
      <c r="A336">
        <v>528</v>
      </c>
      <c r="B336" s="1">
        <v>40567</v>
      </c>
      <c r="C336">
        <v>1</v>
      </c>
      <c r="D336">
        <v>0</v>
      </c>
      <c r="E336">
        <v>1</v>
      </c>
      <c r="F336">
        <v>3</v>
      </c>
      <c r="G336" t="b">
        <v>0</v>
      </c>
      <c r="H336">
        <v>1</v>
      </c>
      <c r="I336">
        <v>1</v>
      </c>
      <c r="J336">
        <v>0.04</v>
      </c>
    </row>
    <row r="337" spans="1:10" x14ac:dyDescent="0.3">
      <c r="A337">
        <v>529</v>
      </c>
      <c r="B337" s="1">
        <v>40567</v>
      </c>
      <c r="C337">
        <v>1</v>
      </c>
      <c r="D337">
        <v>0</v>
      </c>
      <c r="E337">
        <v>1</v>
      </c>
      <c r="F337">
        <v>4</v>
      </c>
      <c r="G337" t="b">
        <v>0</v>
      </c>
      <c r="H337">
        <v>1</v>
      </c>
      <c r="I337">
        <v>1</v>
      </c>
      <c r="J337">
        <v>0.02</v>
      </c>
    </row>
    <row r="338" spans="1:10" x14ac:dyDescent="0.3">
      <c r="A338">
        <v>530</v>
      </c>
      <c r="B338" s="1">
        <v>40567</v>
      </c>
      <c r="C338">
        <v>1</v>
      </c>
      <c r="D338">
        <v>0</v>
      </c>
      <c r="E338">
        <v>1</v>
      </c>
      <c r="F338">
        <v>5</v>
      </c>
      <c r="G338" t="b">
        <v>0</v>
      </c>
      <c r="H338">
        <v>1</v>
      </c>
      <c r="I338">
        <v>1</v>
      </c>
      <c r="J338">
        <v>0.02</v>
      </c>
    </row>
    <row r="339" spans="1:10" x14ac:dyDescent="0.3">
      <c r="A339">
        <v>531</v>
      </c>
      <c r="B339" s="1">
        <v>40567</v>
      </c>
      <c r="C339">
        <v>1</v>
      </c>
      <c r="D339">
        <v>0</v>
      </c>
      <c r="E339">
        <v>1</v>
      </c>
      <c r="F339">
        <v>6</v>
      </c>
      <c r="G339" t="b">
        <v>0</v>
      </c>
      <c r="H339">
        <v>1</v>
      </c>
      <c r="I339">
        <v>1</v>
      </c>
      <c r="J339">
        <v>0.02</v>
      </c>
    </row>
    <row r="340" spans="1:10" x14ac:dyDescent="0.3">
      <c r="A340">
        <v>532</v>
      </c>
      <c r="B340" s="1">
        <v>40567</v>
      </c>
      <c r="C340">
        <v>1</v>
      </c>
      <c r="D340">
        <v>0</v>
      </c>
      <c r="E340">
        <v>1</v>
      </c>
      <c r="F340">
        <v>7</v>
      </c>
      <c r="G340" t="b">
        <v>0</v>
      </c>
      <c r="H340">
        <v>1</v>
      </c>
      <c r="I340">
        <v>1</v>
      </c>
      <c r="J340">
        <v>0.02</v>
      </c>
    </row>
    <row r="341" spans="1:10" x14ac:dyDescent="0.3">
      <c r="A341">
        <v>533</v>
      </c>
      <c r="B341" s="1">
        <v>40567</v>
      </c>
      <c r="C341">
        <v>1</v>
      </c>
      <c r="D341">
        <v>0</v>
      </c>
      <c r="E341">
        <v>1</v>
      </c>
      <c r="F341">
        <v>8</v>
      </c>
      <c r="G341" t="b">
        <v>0</v>
      </c>
      <c r="H341">
        <v>1</v>
      </c>
      <c r="I341">
        <v>1</v>
      </c>
      <c r="J341">
        <v>0.04</v>
      </c>
    </row>
    <row r="342" spans="1:10" x14ac:dyDescent="0.3">
      <c r="A342">
        <v>534</v>
      </c>
      <c r="B342" s="1">
        <v>40567</v>
      </c>
      <c r="C342">
        <v>1</v>
      </c>
      <c r="D342">
        <v>0</v>
      </c>
      <c r="E342">
        <v>1</v>
      </c>
      <c r="F342">
        <v>9</v>
      </c>
      <c r="G342" t="b">
        <v>0</v>
      </c>
      <c r="H342">
        <v>1</v>
      </c>
      <c r="I342">
        <v>1</v>
      </c>
      <c r="J342">
        <v>0.06</v>
      </c>
    </row>
    <row r="343" spans="1:10" x14ac:dyDescent="0.3">
      <c r="A343">
        <v>535</v>
      </c>
      <c r="B343" s="1">
        <v>40567</v>
      </c>
      <c r="C343">
        <v>1</v>
      </c>
      <c r="D343">
        <v>0</v>
      </c>
      <c r="E343">
        <v>1</v>
      </c>
      <c r="F343">
        <v>10</v>
      </c>
      <c r="G343" t="b">
        <v>0</v>
      </c>
      <c r="H343">
        <v>1</v>
      </c>
      <c r="I343">
        <v>1</v>
      </c>
      <c r="J343">
        <v>0.1</v>
      </c>
    </row>
    <row r="344" spans="1:10" x14ac:dyDescent="0.3">
      <c r="A344">
        <v>536</v>
      </c>
      <c r="B344" s="1">
        <v>40567</v>
      </c>
      <c r="C344">
        <v>1</v>
      </c>
      <c r="D344">
        <v>0</v>
      </c>
      <c r="E344">
        <v>1</v>
      </c>
      <c r="F344">
        <v>11</v>
      </c>
      <c r="G344" t="b">
        <v>0</v>
      </c>
      <c r="H344">
        <v>1</v>
      </c>
      <c r="I344">
        <v>1</v>
      </c>
      <c r="J344">
        <v>0.1</v>
      </c>
    </row>
    <row r="345" spans="1:10" x14ac:dyDescent="0.3">
      <c r="A345">
        <v>540</v>
      </c>
      <c r="B345" s="1">
        <v>40567</v>
      </c>
      <c r="C345">
        <v>1</v>
      </c>
      <c r="D345">
        <v>0</v>
      </c>
      <c r="E345">
        <v>1</v>
      </c>
      <c r="F345">
        <v>15</v>
      </c>
      <c r="G345" t="b">
        <v>0</v>
      </c>
      <c r="H345">
        <v>1</v>
      </c>
      <c r="I345">
        <v>1</v>
      </c>
      <c r="J345">
        <v>0.16</v>
      </c>
    </row>
    <row r="346" spans="1:10" x14ac:dyDescent="0.3">
      <c r="A346">
        <v>541</v>
      </c>
      <c r="B346" s="1">
        <v>40567</v>
      </c>
      <c r="C346">
        <v>1</v>
      </c>
      <c r="D346">
        <v>0</v>
      </c>
      <c r="E346">
        <v>1</v>
      </c>
      <c r="F346">
        <v>16</v>
      </c>
      <c r="G346" t="b">
        <v>0</v>
      </c>
      <c r="H346">
        <v>1</v>
      </c>
      <c r="I346">
        <v>1</v>
      </c>
      <c r="J346">
        <v>0.16</v>
      </c>
    </row>
    <row r="347" spans="1:10" x14ac:dyDescent="0.3">
      <c r="A347">
        <v>542</v>
      </c>
      <c r="B347" s="1">
        <v>40567</v>
      </c>
      <c r="C347">
        <v>1</v>
      </c>
      <c r="D347">
        <v>0</v>
      </c>
      <c r="E347">
        <v>1</v>
      </c>
      <c r="F347">
        <v>17</v>
      </c>
      <c r="G347" t="b">
        <v>0</v>
      </c>
      <c r="H347">
        <v>1</v>
      </c>
      <c r="I347">
        <v>1</v>
      </c>
      <c r="J347">
        <v>0.14000000000000001</v>
      </c>
    </row>
    <row r="348" spans="1:10" x14ac:dyDescent="0.3">
      <c r="A348">
        <v>543</v>
      </c>
      <c r="B348" s="1">
        <v>40567</v>
      </c>
      <c r="C348">
        <v>1</v>
      </c>
      <c r="D348">
        <v>0</v>
      </c>
      <c r="E348">
        <v>1</v>
      </c>
      <c r="F348">
        <v>18</v>
      </c>
      <c r="G348" t="b">
        <v>0</v>
      </c>
      <c r="H348">
        <v>1</v>
      </c>
      <c r="I348">
        <v>1</v>
      </c>
      <c r="J348">
        <v>0.14000000000000001</v>
      </c>
    </row>
    <row r="349" spans="1:10" x14ac:dyDescent="0.3">
      <c r="A349">
        <v>544</v>
      </c>
      <c r="B349" s="1">
        <v>40567</v>
      </c>
      <c r="C349">
        <v>1</v>
      </c>
      <c r="D349">
        <v>0</v>
      </c>
      <c r="E349">
        <v>1</v>
      </c>
      <c r="F349">
        <v>19</v>
      </c>
      <c r="G349" t="b">
        <v>0</v>
      </c>
      <c r="H349">
        <v>1</v>
      </c>
      <c r="I349">
        <v>1</v>
      </c>
      <c r="J349">
        <v>0.14000000000000001</v>
      </c>
    </row>
    <row r="350" spans="1:10" x14ac:dyDescent="0.3">
      <c r="A350">
        <v>545</v>
      </c>
      <c r="B350" s="1">
        <v>40567</v>
      </c>
      <c r="C350">
        <v>1</v>
      </c>
      <c r="D350">
        <v>0</v>
      </c>
      <c r="E350">
        <v>1</v>
      </c>
      <c r="F350">
        <v>20</v>
      </c>
      <c r="G350" t="b">
        <v>0</v>
      </c>
      <c r="H350">
        <v>1</v>
      </c>
      <c r="I350">
        <v>1</v>
      </c>
      <c r="J350">
        <v>0.14000000000000001</v>
      </c>
    </row>
    <row r="351" spans="1:10" x14ac:dyDescent="0.3">
      <c r="A351">
        <v>546</v>
      </c>
      <c r="B351" s="1">
        <v>40567</v>
      </c>
      <c r="C351">
        <v>1</v>
      </c>
      <c r="D351">
        <v>0</v>
      </c>
      <c r="E351">
        <v>1</v>
      </c>
      <c r="F351">
        <v>21</v>
      </c>
      <c r="G351" t="b">
        <v>0</v>
      </c>
      <c r="H351">
        <v>1</v>
      </c>
      <c r="I351">
        <v>1</v>
      </c>
      <c r="J351">
        <v>0.14000000000000001</v>
      </c>
    </row>
    <row r="352" spans="1:10" x14ac:dyDescent="0.3">
      <c r="A352">
        <v>551</v>
      </c>
      <c r="B352" s="1">
        <v>40568</v>
      </c>
      <c r="C352">
        <v>1</v>
      </c>
      <c r="D352">
        <v>0</v>
      </c>
      <c r="E352">
        <v>1</v>
      </c>
      <c r="F352">
        <v>2</v>
      </c>
      <c r="G352" t="b">
        <v>0</v>
      </c>
      <c r="H352">
        <v>2</v>
      </c>
      <c r="I352">
        <v>1</v>
      </c>
      <c r="J352">
        <v>0.16</v>
      </c>
    </row>
    <row r="353" spans="1:10" x14ac:dyDescent="0.3">
      <c r="A353">
        <v>552</v>
      </c>
      <c r="B353" s="1">
        <v>40568</v>
      </c>
      <c r="C353">
        <v>1</v>
      </c>
      <c r="D353">
        <v>0</v>
      </c>
      <c r="E353">
        <v>1</v>
      </c>
      <c r="F353">
        <v>4</v>
      </c>
      <c r="G353" t="b">
        <v>0</v>
      </c>
      <c r="H353">
        <v>2</v>
      </c>
      <c r="I353">
        <v>1</v>
      </c>
      <c r="J353">
        <v>0.14000000000000001</v>
      </c>
    </row>
    <row r="354" spans="1:10" x14ac:dyDescent="0.3">
      <c r="A354">
        <v>553</v>
      </c>
      <c r="B354" s="1">
        <v>40568</v>
      </c>
      <c r="C354">
        <v>1</v>
      </c>
      <c r="D354">
        <v>0</v>
      </c>
      <c r="E354">
        <v>1</v>
      </c>
      <c r="F354">
        <v>5</v>
      </c>
      <c r="G354" t="b">
        <v>0</v>
      </c>
      <c r="H354">
        <v>2</v>
      </c>
      <c r="I354">
        <v>1</v>
      </c>
      <c r="J354">
        <v>0.14000000000000001</v>
      </c>
    </row>
    <row r="355" spans="1:10" x14ac:dyDescent="0.3">
      <c r="A355">
        <v>554</v>
      </c>
      <c r="B355" s="1">
        <v>40568</v>
      </c>
      <c r="C355">
        <v>1</v>
      </c>
      <c r="D355">
        <v>0</v>
      </c>
      <c r="E355">
        <v>1</v>
      </c>
      <c r="F355">
        <v>6</v>
      </c>
      <c r="G355" t="b">
        <v>0</v>
      </c>
      <c r="H355">
        <v>2</v>
      </c>
      <c r="I355">
        <v>1</v>
      </c>
      <c r="J355">
        <v>0.16</v>
      </c>
    </row>
    <row r="356" spans="1:10" x14ac:dyDescent="0.3">
      <c r="A356">
        <v>555</v>
      </c>
      <c r="B356" s="1">
        <v>40568</v>
      </c>
      <c r="C356">
        <v>1</v>
      </c>
      <c r="D356">
        <v>0</v>
      </c>
      <c r="E356">
        <v>1</v>
      </c>
      <c r="F356">
        <v>7</v>
      </c>
      <c r="G356" t="b">
        <v>0</v>
      </c>
      <c r="H356">
        <v>2</v>
      </c>
      <c r="I356">
        <v>1</v>
      </c>
      <c r="J356">
        <v>0.16</v>
      </c>
    </row>
    <row r="357" spans="1:10" x14ac:dyDescent="0.3">
      <c r="A357">
        <v>565</v>
      </c>
      <c r="B357" s="1">
        <v>40568</v>
      </c>
      <c r="C357">
        <v>1</v>
      </c>
      <c r="D357">
        <v>0</v>
      </c>
      <c r="E357">
        <v>1</v>
      </c>
      <c r="F357">
        <v>17</v>
      </c>
      <c r="G357" t="b">
        <v>0</v>
      </c>
      <c r="H357">
        <v>2</v>
      </c>
      <c r="I357">
        <v>1</v>
      </c>
      <c r="J357">
        <v>0.3</v>
      </c>
    </row>
    <row r="358" spans="1:10" x14ac:dyDescent="0.3">
      <c r="A358">
        <v>568</v>
      </c>
      <c r="B358" s="1">
        <v>40568</v>
      </c>
      <c r="C358">
        <v>1</v>
      </c>
      <c r="D358">
        <v>0</v>
      </c>
      <c r="E358">
        <v>1</v>
      </c>
      <c r="F358">
        <v>20</v>
      </c>
      <c r="G358" t="b">
        <v>0</v>
      </c>
      <c r="H358">
        <v>2</v>
      </c>
      <c r="I358">
        <v>1</v>
      </c>
      <c r="J358">
        <v>0.24</v>
      </c>
    </row>
    <row r="359" spans="1:10" x14ac:dyDescent="0.3">
      <c r="A359">
        <v>569</v>
      </c>
      <c r="B359" s="1">
        <v>40568</v>
      </c>
      <c r="C359">
        <v>1</v>
      </c>
      <c r="D359">
        <v>0</v>
      </c>
      <c r="E359">
        <v>1</v>
      </c>
      <c r="F359">
        <v>21</v>
      </c>
      <c r="G359" t="b">
        <v>0</v>
      </c>
      <c r="H359">
        <v>2</v>
      </c>
      <c r="I359">
        <v>1</v>
      </c>
      <c r="J359">
        <v>0.24</v>
      </c>
    </row>
    <row r="360" spans="1:10" x14ac:dyDescent="0.3">
      <c r="A360">
        <v>570</v>
      </c>
      <c r="B360" s="1">
        <v>40568</v>
      </c>
      <c r="C360">
        <v>1</v>
      </c>
      <c r="D360">
        <v>0</v>
      </c>
      <c r="E360">
        <v>1</v>
      </c>
      <c r="F360">
        <v>22</v>
      </c>
      <c r="G360" t="b">
        <v>0</v>
      </c>
      <c r="H360">
        <v>2</v>
      </c>
      <c r="I360">
        <v>1</v>
      </c>
      <c r="J360">
        <v>0.22</v>
      </c>
    </row>
    <row r="361" spans="1:10" x14ac:dyDescent="0.3">
      <c r="A361">
        <v>588</v>
      </c>
      <c r="B361" s="1">
        <v>40570</v>
      </c>
      <c r="C361">
        <v>1</v>
      </c>
      <c r="D361">
        <v>0</v>
      </c>
      <c r="E361">
        <v>1</v>
      </c>
      <c r="F361">
        <v>16</v>
      </c>
      <c r="G361" t="b">
        <v>0</v>
      </c>
      <c r="H361">
        <v>4</v>
      </c>
      <c r="I361">
        <v>1</v>
      </c>
      <c r="J361">
        <v>0.22</v>
      </c>
    </row>
    <row r="362" spans="1:10" x14ac:dyDescent="0.3">
      <c r="A362">
        <v>589</v>
      </c>
      <c r="B362" s="1">
        <v>40570</v>
      </c>
      <c r="C362">
        <v>1</v>
      </c>
      <c r="D362">
        <v>0</v>
      </c>
      <c r="E362">
        <v>1</v>
      </c>
      <c r="F362">
        <v>17</v>
      </c>
      <c r="G362" t="b">
        <v>0</v>
      </c>
      <c r="H362">
        <v>4</v>
      </c>
      <c r="I362">
        <v>1</v>
      </c>
      <c r="J362">
        <v>0.22</v>
      </c>
    </row>
    <row r="363" spans="1:10" x14ac:dyDescent="0.3">
      <c r="A363">
        <v>590</v>
      </c>
      <c r="B363" s="1">
        <v>40570</v>
      </c>
      <c r="C363">
        <v>1</v>
      </c>
      <c r="D363">
        <v>0</v>
      </c>
      <c r="E363">
        <v>1</v>
      </c>
      <c r="F363">
        <v>18</v>
      </c>
      <c r="G363" t="b">
        <v>0</v>
      </c>
      <c r="H363">
        <v>4</v>
      </c>
      <c r="I363">
        <v>1</v>
      </c>
      <c r="J363">
        <v>0.2</v>
      </c>
    </row>
    <row r="364" spans="1:10" x14ac:dyDescent="0.3">
      <c r="A364">
        <v>591</v>
      </c>
      <c r="B364" s="1">
        <v>40570</v>
      </c>
      <c r="C364">
        <v>1</v>
      </c>
      <c r="D364">
        <v>0</v>
      </c>
      <c r="E364">
        <v>1</v>
      </c>
      <c r="F364">
        <v>19</v>
      </c>
      <c r="G364" t="b">
        <v>0</v>
      </c>
      <c r="H364">
        <v>4</v>
      </c>
      <c r="I364">
        <v>1</v>
      </c>
      <c r="J364">
        <v>0.2</v>
      </c>
    </row>
    <row r="365" spans="1:10" x14ac:dyDescent="0.3">
      <c r="A365">
        <v>592</v>
      </c>
      <c r="B365" s="1">
        <v>40570</v>
      </c>
      <c r="C365">
        <v>1</v>
      </c>
      <c r="D365">
        <v>0</v>
      </c>
      <c r="E365">
        <v>1</v>
      </c>
      <c r="F365">
        <v>20</v>
      </c>
      <c r="G365" t="b">
        <v>0</v>
      </c>
      <c r="H365">
        <v>4</v>
      </c>
      <c r="I365">
        <v>1</v>
      </c>
      <c r="J365">
        <v>0.18</v>
      </c>
    </row>
    <row r="366" spans="1:10" x14ac:dyDescent="0.3">
      <c r="A366">
        <v>593</v>
      </c>
      <c r="B366" s="1">
        <v>40570</v>
      </c>
      <c r="C366">
        <v>1</v>
      </c>
      <c r="D366">
        <v>0</v>
      </c>
      <c r="E366">
        <v>1</v>
      </c>
      <c r="F366">
        <v>21</v>
      </c>
      <c r="G366" t="b">
        <v>0</v>
      </c>
      <c r="H366">
        <v>4</v>
      </c>
      <c r="I366">
        <v>1</v>
      </c>
      <c r="J366">
        <v>0.18</v>
      </c>
    </row>
    <row r="367" spans="1:10" x14ac:dyDescent="0.3">
      <c r="A367">
        <v>594</v>
      </c>
      <c r="B367" s="1">
        <v>40570</v>
      </c>
      <c r="C367">
        <v>1</v>
      </c>
      <c r="D367">
        <v>0</v>
      </c>
      <c r="E367">
        <v>1</v>
      </c>
      <c r="F367">
        <v>22</v>
      </c>
      <c r="G367" t="b">
        <v>0</v>
      </c>
      <c r="H367">
        <v>4</v>
      </c>
      <c r="I367">
        <v>1</v>
      </c>
      <c r="J367">
        <v>0.18</v>
      </c>
    </row>
    <row r="368" spans="1:10" x14ac:dyDescent="0.3">
      <c r="A368">
        <v>595</v>
      </c>
      <c r="B368" s="1">
        <v>40570</v>
      </c>
      <c r="C368">
        <v>1</v>
      </c>
      <c r="D368">
        <v>0</v>
      </c>
      <c r="E368">
        <v>1</v>
      </c>
      <c r="F368">
        <v>23</v>
      </c>
      <c r="G368" t="b">
        <v>0</v>
      </c>
      <c r="H368">
        <v>4</v>
      </c>
      <c r="I368">
        <v>1</v>
      </c>
      <c r="J368">
        <v>0.18</v>
      </c>
    </row>
    <row r="369" spans="1:10" x14ac:dyDescent="0.3">
      <c r="A369">
        <v>390</v>
      </c>
      <c r="B369" s="1">
        <v>40560</v>
      </c>
      <c r="C369">
        <v>1</v>
      </c>
      <c r="D369">
        <v>0</v>
      </c>
      <c r="E369">
        <v>1</v>
      </c>
      <c r="F369">
        <v>17</v>
      </c>
      <c r="G369" t="b">
        <v>1</v>
      </c>
      <c r="H369">
        <v>1</v>
      </c>
      <c r="I369">
        <v>1</v>
      </c>
      <c r="J369">
        <v>0.2</v>
      </c>
    </row>
    <row r="370" spans="1:10" x14ac:dyDescent="0.3">
      <c r="A370">
        <v>6</v>
      </c>
      <c r="B370" s="1">
        <v>40544</v>
      </c>
      <c r="C370">
        <v>1</v>
      </c>
      <c r="D370">
        <v>0</v>
      </c>
      <c r="E370">
        <v>1</v>
      </c>
      <c r="F370">
        <v>5</v>
      </c>
      <c r="G370" t="b">
        <v>0</v>
      </c>
      <c r="H370">
        <v>6</v>
      </c>
      <c r="I370">
        <v>2</v>
      </c>
      <c r="J370">
        <v>0.24</v>
      </c>
    </row>
    <row r="371" spans="1:10" x14ac:dyDescent="0.3">
      <c r="A371">
        <v>14</v>
      </c>
      <c r="B371" s="1">
        <v>40544</v>
      </c>
      <c r="C371">
        <v>1</v>
      </c>
      <c r="D371">
        <v>0</v>
      </c>
      <c r="E371">
        <v>1</v>
      </c>
      <c r="F371">
        <v>13</v>
      </c>
      <c r="G371" t="b">
        <v>0</v>
      </c>
      <c r="H371">
        <v>6</v>
      </c>
      <c r="I371">
        <v>2</v>
      </c>
      <c r="J371">
        <v>0.46</v>
      </c>
    </row>
    <row r="372" spans="1:10" x14ac:dyDescent="0.3">
      <c r="A372">
        <v>15</v>
      </c>
      <c r="B372" s="1">
        <v>40544</v>
      </c>
      <c r="C372">
        <v>1</v>
      </c>
      <c r="D372">
        <v>0</v>
      </c>
      <c r="E372">
        <v>1</v>
      </c>
      <c r="F372">
        <v>14</v>
      </c>
      <c r="G372" t="b">
        <v>0</v>
      </c>
      <c r="H372">
        <v>6</v>
      </c>
      <c r="I372">
        <v>2</v>
      </c>
      <c r="J372">
        <v>0.46</v>
      </c>
    </row>
    <row r="373" spans="1:10" x14ac:dyDescent="0.3">
      <c r="A373">
        <v>16</v>
      </c>
      <c r="B373" s="1">
        <v>40544</v>
      </c>
      <c r="C373">
        <v>1</v>
      </c>
      <c r="D373">
        <v>0</v>
      </c>
      <c r="E373">
        <v>1</v>
      </c>
      <c r="F373">
        <v>15</v>
      </c>
      <c r="G373" t="b">
        <v>0</v>
      </c>
      <c r="H373">
        <v>6</v>
      </c>
      <c r="I373">
        <v>2</v>
      </c>
      <c r="J373">
        <v>0.44</v>
      </c>
    </row>
    <row r="374" spans="1:10" x14ac:dyDescent="0.3">
      <c r="A374">
        <v>17</v>
      </c>
      <c r="B374" s="1">
        <v>40544</v>
      </c>
      <c r="C374">
        <v>1</v>
      </c>
      <c r="D374">
        <v>0</v>
      </c>
      <c r="E374">
        <v>1</v>
      </c>
      <c r="F374">
        <v>16</v>
      </c>
      <c r="G374" t="b">
        <v>0</v>
      </c>
      <c r="H374">
        <v>6</v>
      </c>
      <c r="I374">
        <v>2</v>
      </c>
      <c r="J374">
        <v>0.42</v>
      </c>
    </row>
    <row r="375" spans="1:10" x14ac:dyDescent="0.3">
      <c r="A375">
        <v>18</v>
      </c>
      <c r="B375" s="1">
        <v>40544</v>
      </c>
      <c r="C375">
        <v>1</v>
      </c>
      <c r="D375">
        <v>0</v>
      </c>
      <c r="E375">
        <v>1</v>
      </c>
      <c r="F375">
        <v>17</v>
      </c>
      <c r="G375" t="b">
        <v>0</v>
      </c>
      <c r="H375">
        <v>6</v>
      </c>
      <c r="I375">
        <v>2</v>
      </c>
      <c r="J375">
        <v>0.44</v>
      </c>
    </row>
    <row r="376" spans="1:10" x14ac:dyDescent="0.3">
      <c r="A376">
        <v>21</v>
      </c>
      <c r="B376" s="1">
        <v>40544</v>
      </c>
      <c r="C376">
        <v>1</v>
      </c>
      <c r="D376">
        <v>0</v>
      </c>
      <c r="E376">
        <v>1</v>
      </c>
      <c r="F376">
        <v>20</v>
      </c>
      <c r="G376" t="b">
        <v>0</v>
      </c>
      <c r="H376">
        <v>6</v>
      </c>
      <c r="I376">
        <v>2</v>
      </c>
      <c r="J376">
        <v>0.4</v>
      </c>
    </row>
    <row r="377" spans="1:10" x14ac:dyDescent="0.3">
      <c r="A377">
        <v>22</v>
      </c>
      <c r="B377" s="1">
        <v>40544</v>
      </c>
      <c r="C377">
        <v>1</v>
      </c>
      <c r="D377">
        <v>0</v>
      </c>
      <c r="E377">
        <v>1</v>
      </c>
      <c r="F377">
        <v>21</v>
      </c>
      <c r="G377" t="b">
        <v>0</v>
      </c>
      <c r="H377">
        <v>6</v>
      </c>
      <c r="I377">
        <v>2</v>
      </c>
      <c r="J377">
        <v>0.4</v>
      </c>
    </row>
    <row r="378" spans="1:10" x14ac:dyDescent="0.3">
      <c r="A378">
        <v>23</v>
      </c>
      <c r="B378" s="1">
        <v>40544</v>
      </c>
      <c r="C378">
        <v>1</v>
      </c>
      <c r="D378">
        <v>0</v>
      </c>
      <c r="E378">
        <v>1</v>
      </c>
      <c r="F378">
        <v>22</v>
      </c>
      <c r="G378" t="b">
        <v>0</v>
      </c>
      <c r="H378">
        <v>6</v>
      </c>
      <c r="I378">
        <v>2</v>
      </c>
      <c r="J378">
        <v>0.4</v>
      </c>
    </row>
    <row r="379" spans="1:10" x14ac:dyDescent="0.3">
      <c r="A379">
        <v>24</v>
      </c>
      <c r="B379" s="1">
        <v>40544</v>
      </c>
      <c r="C379">
        <v>1</v>
      </c>
      <c r="D379">
        <v>0</v>
      </c>
      <c r="E379">
        <v>1</v>
      </c>
      <c r="F379">
        <v>23</v>
      </c>
      <c r="G379" t="b">
        <v>0</v>
      </c>
      <c r="H379">
        <v>6</v>
      </c>
      <c r="I379">
        <v>2</v>
      </c>
      <c r="J379">
        <v>0.46</v>
      </c>
    </row>
    <row r="380" spans="1:10" x14ac:dyDescent="0.3">
      <c r="A380">
        <v>25</v>
      </c>
      <c r="B380" s="1">
        <v>40545</v>
      </c>
      <c r="C380">
        <v>1</v>
      </c>
      <c r="D380">
        <v>0</v>
      </c>
      <c r="E380">
        <v>1</v>
      </c>
      <c r="F380">
        <v>0</v>
      </c>
      <c r="G380" t="b">
        <v>0</v>
      </c>
      <c r="H380">
        <v>0</v>
      </c>
      <c r="I380">
        <v>2</v>
      </c>
      <c r="J380">
        <v>0.46</v>
      </c>
    </row>
    <row r="381" spans="1:10" x14ac:dyDescent="0.3">
      <c r="A381">
        <v>26</v>
      </c>
      <c r="B381" s="1">
        <v>40545</v>
      </c>
      <c r="C381">
        <v>1</v>
      </c>
      <c r="D381">
        <v>0</v>
      </c>
      <c r="E381">
        <v>1</v>
      </c>
      <c r="F381">
        <v>1</v>
      </c>
      <c r="G381" t="b">
        <v>0</v>
      </c>
      <c r="H381">
        <v>0</v>
      </c>
      <c r="I381">
        <v>2</v>
      </c>
      <c r="J381">
        <v>0.44</v>
      </c>
    </row>
    <row r="382" spans="1:10" x14ac:dyDescent="0.3">
      <c r="A382">
        <v>27</v>
      </c>
      <c r="B382" s="1">
        <v>40545</v>
      </c>
      <c r="C382">
        <v>1</v>
      </c>
      <c r="D382">
        <v>0</v>
      </c>
      <c r="E382">
        <v>1</v>
      </c>
      <c r="F382">
        <v>2</v>
      </c>
      <c r="G382" t="b">
        <v>0</v>
      </c>
      <c r="H382">
        <v>0</v>
      </c>
      <c r="I382">
        <v>2</v>
      </c>
      <c r="J382">
        <v>0.42</v>
      </c>
    </row>
    <row r="383" spans="1:10" x14ac:dyDescent="0.3">
      <c r="A383">
        <v>28</v>
      </c>
      <c r="B383" s="1">
        <v>40545</v>
      </c>
      <c r="C383">
        <v>1</v>
      </c>
      <c r="D383">
        <v>0</v>
      </c>
      <c r="E383">
        <v>1</v>
      </c>
      <c r="F383">
        <v>3</v>
      </c>
      <c r="G383" t="b">
        <v>0</v>
      </c>
      <c r="H383">
        <v>0</v>
      </c>
      <c r="I383">
        <v>2</v>
      </c>
      <c r="J383">
        <v>0.46</v>
      </c>
    </row>
    <row r="384" spans="1:10" x14ac:dyDescent="0.3">
      <c r="A384">
        <v>29</v>
      </c>
      <c r="B384" s="1">
        <v>40545</v>
      </c>
      <c r="C384">
        <v>1</v>
      </c>
      <c r="D384">
        <v>0</v>
      </c>
      <c r="E384">
        <v>1</v>
      </c>
      <c r="F384">
        <v>4</v>
      </c>
      <c r="G384" t="b">
        <v>0</v>
      </c>
      <c r="H384">
        <v>0</v>
      </c>
      <c r="I384">
        <v>2</v>
      </c>
      <c r="J384">
        <v>0.46</v>
      </c>
    </row>
    <row r="385" spans="1:10" x14ac:dyDescent="0.3">
      <c r="A385">
        <v>31</v>
      </c>
      <c r="B385" s="1">
        <v>40545</v>
      </c>
      <c r="C385">
        <v>1</v>
      </c>
      <c r="D385">
        <v>0</v>
      </c>
      <c r="E385">
        <v>1</v>
      </c>
      <c r="F385">
        <v>7</v>
      </c>
      <c r="G385" t="b">
        <v>0</v>
      </c>
      <c r="H385">
        <v>0</v>
      </c>
      <c r="I385">
        <v>2</v>
      </c>
      <c r="J385">
        <v>0.4</v>
      </c>
    </row>
    <row r="386" spans="1:10" x14ac:dyDescent="0.3">
      <c r="A386">
        <v>33</v>
      </c>
      <c r="B386" s="1">
        <v>40545</v>
      </c>
      <c r="C386">
        <v>1</v>
      </c>
      <c r="D386">
        <v>0</v>
      </c>
      <c r="E386">
        <v>1</v>
      </c>
      <c r="F386">
        <v>9</v>
      </c>
      <c r="G386" t="b">
        <v>0</v>
      </c>
      <c r="H386">
        <v>0</v>
      </c>
      <c r="I386">
        <v>2</v>
      </c>
      <c r="J386">
        <v>0.38</v>
      </c>
    </row>
    <row r="387" spans="1:10" x14ac:dyDescent="0.3">
      <c r="A387">
        <v>34</v>
      </c>
      <c r="B387" s="1">
        <v>40545</v>
      </c>
      <c r="C387">
        <v>1</v>
      </c>
      <c r="D387">
        <v>0</v>
      </c>
      <c r="E387">
        <v>1</v>
      </c>
      <c r="F387">
        <v>10</v>
      </c>
      <c r="G387" t="b">
        <v>0</v>
      </c>
      <c r="H387">
        <v>0</v>
      </c>
      <c r="I387">
        <v>2</v>
      </c>
      <c r="J387">
        <v>0.36</v>
      </c>
    </row>
    <row r="388" spans="1:10" x14ac:dyDescent="0.3">
      <c r="A388">
        <v>35</v>
      </c>
      <c r="B388" s="1">
        <v>40545</v>
      </c>
      <c r="C388">
        <v>1</v>
      </c>
      <c r="D388">
        <v>0</v>
      </c>
      <c r="E388">
        <v>1</v>
      </c>
      <c r="F388">
        <v>11</v>
      </c>
      <c r="G388" t="b">
        <v>0</v>
      </c>
      <c r="H388">
        <v>0</v>
      </c>
      <c r="I388">
        <v>2</v>
      </c>
      <c r="J388">
        <v>0.36</v>
      </c>
    </row>
    <row r="389" spans="1:10" x14ac:dyDescent="0.3">
      <c r="A389">
        <v>36</v>
      </c>
      <c r="B389" s="1">
        <v>40545</v>
      </c>
      <c r="C389">
        <v>1</v>
      </c>
      <c r="D389">
        <v>0</v>
      </c>
      <c r="E389">
        <v>1</v>
      </c>
      <c r="F389">
        <v>12</v>
      </c>
      <c r="G389" t="b">
        <v>0</v>
      </c>
      <c r="H389">
        <v>0</v>
      </c>
      <c r="I389">
        <v>2</v>
      </c>
      <c r="J389">
        <v>0.36</v>
      </c>
    </row>
    <row r="390" spans="1:10" x14ac:dyDescent="0.3">
      <c r="A390">
        <v>37</v>
      </c>
      <c r="B390" s="1">
        <v>40545</v>
      </c>
      <c r="C390">
        <v>1</v>
      </c>
      <c r="D390">
        <v>0</v>
      </c>
      <c r="E390">
        <v>1</v>
      </c>
      <c r="F390">
        <v>13</v>
      </c>
      <c r="G390" t="b">
        <v>0</v>
      </c>
      <c r="H390">
        <v>0</v>
      </c>
      <c r="I390">
        <v>2</v>
      </c>
      <c r="J390">
        <v>0.36</v>
      </c>
    </row>
    <row r="391" spans="1:10" x14ac:dyDescent="0.3">
      <c r="A391">
        <v>42</v>
      </c>
      <c r="B391" s="1">
        <v>40545</v>
      </c>
      <c r="C391">
        <v>1</v>
      </c>
      <c r="D391">
        <v>0</v>
      </c>
      <c r="E391">
        <v>1</v>
      </c>
      <c r="F391">
        <v>18</v>
      </c>
      <c r="G391" t="b">
        <v>0</v>
      </c>
      <c r="H391">
        <v>0</v>
      </c>
      <c r="I391">
        <v>2</v>
      </c>
      <c r="J391">
        <v>0.36</v>
      </c>
    </row>
    <row r="392" spans="1:10" x14ac:dyDescent="0.3">
      <c r="A392">
        <v>79</v>
      </c>
      <c r="B392" s="1">
        <v>40547</v>
      </c>
      <c r="C392">
        <v>1</v>
      </c>
      <c r="D392">
        <v>0</v>
      </c>
      <c r="E392">
        <v>1</v>
      </c>
      <c r="F392">
        <v>10</v>
      </c>
      <c r="G392" t="b">
        <v>0</v>
      </c>
      <c r="H392">
        <v>2</v>
      </c>
      <c r="I392">
        <v>2</v>
      </c>
      <c r="J392">
        <v>0.16</v>
      </c>
    </row>
    <row r="393" spans="1:10" x14ac:dyDescent="0.3">
      <c r="A393">
        <v>119</v>
      </c>
      <c r="B393" s="1">
        <v>40549</v>
      </c>
      <c r="C393">
        <v>1</v>
      </c>
      <c r="D393">
        <v>0</v>
      </c>
      <c r="E393">
        <v>1</v>
      </c>
      <c r="F393">
        <v>4</v>
      </c>
      <c r="G393" t="b">
        <v>0</v>
      </c>
      <c r="H393">
        <v>4</v>
      </c>
      <c r="I393">
        <v>2</v>
      </c>
      <c r="J393">
        <v>0.16</v>
      </c>
    </row>
    <row r="394" spans="1:10" x14ac:dyDescent="0.3">
      <c r="A394">
        <v>120</v>
      </c>
      <c r="B394" s="1">
        <v>40549</v>
      </c>
      <c r="C394">
        <v>1</v>
      </c>
      <c r="D394">
        <v>0</v>
      </c>
      <c r="E394">
        <v>1</v>
      </c>
      <c r="F394">
        <v>5</v>
      </c>
      <c r="G394" t="b">
        <v>0</v>
      </c>
      <c r="H394">
        <v>4</v>
      </c>
      <c r="I394">
        <v>2</v>
      </c>
      <c r="J394">
        <v>0.14000000000000001</v>
      </c>
    </row>
    <row r="395" spans="1:10" x14ac:dyDescent="0.3">
      <c r="A395">
        <v>121</v>
      </c>
      <c r="B395" s="1">
        <v>40549</v>
      </c>
      <c r="C395">
        <v>1</v>
      </c>
      <c r="D395">
        <v>0</v>
      </c>
      <c r="E395">
        <v>1</v>
      </c>
      <c r="F395">
        <v>6</v>
      </c>
      <c r="G395" t="b">
        <v>0</v>
      </c>
      <c r="H395">
        <v>4</v>
      </c>
      <c r="I395">
        <v>2</v>
      </c>
      <c r="J395">
        <v>0.14000000000000001</v>
      </c>
    </row>
    <row r="396" spans="1:10" x14ac:dyDescent="0.3">
      <c r="A396">
        <v>122</v>
      </c>
      <c r="B396" s="1">
        <v>40549</v>
      </c>
      <c r="C396">
        <v>1</v>
      </c>
      <c r="D396">
        <v>0</v>
      </c>
      <c r="E396">
        <v>1</v>
      </c>
      <c r="F396">
        <v>7</v>
      </c>
      <c r="G396" t="b">
        <v>0</v>
      </c>
      <c r="H396">
        <v>4</v>
      </c>
      <c r="I396">
        <v>2</v>
      </c>
      <c r="J396">
        <v>0.16</v>
      </c>
    </row>
    <row r="397" spans="1:10" x14ac:dyDescent="0.3">
      <c r="A397">
        <v>124</v>
      </c>
      <c r="B397" s="1">
        <v>40549</v>
      </c>
      <c r="C397">
        <v>1</v>
      </c>
      <c r="D397">
        <v>0</v>
      </c>
      <c r="E397">
        <v>1</v>
      </c>
      <c r="F397">
        <v>9</v>
      </c>
      <c r="G397" t="b">
        <v>0</v>
      </c>
      <c r="H397">
        <v>4</v>
      </c>
      <c r="I397">
        <v>2</v>
      </c>
      <c r="J397">
        <v>0.18</v>
      </c>
    </row>
    <row r="398" spans="1:10" x14ac:dyDescent="0.3">
      <c r="A398">
        <v>136</v>
      </c>
      <c r="B398" s="1">
        <v>40549</v>
      </c>
      <c r="C398">
        <v>1</v>
      </c>
      <c r="D398">
        <v>0</v>
      </c>
      <c r="E398">
        <v>1</v>
      </c>
      <c r="F398">
        <v>21</v>
      </c>
      <c r="G398" t="b">
        <v>0</v>
      </c>
      <c r="H398">
        <v>4</v>
      </c>
      <c r="I398">
        <v>2</v>
      </c>
      <c r="J398">
        <v>0.22</v>
      </c>
    </row>
    <row r="399" spans="1:10" x14ac:dyDescent="0.3">
      <c r="A399">
        <v>137</v>
      </c>
      <c r="B399" s="1">
        <v>40549</v>
      </c>
      <c r="C399">
        <v>1</v>
      </c>
      <c r="D399">
        <v>0</v>
      </c>
      <c r="E399">
        <v>1</v>
      </c>
      <c r="F399">
        <v>22</v>
      </c>
      <c r="G399" t="b">
        <v>0</v>
      </c>
      <c r="H399">
        <v>4</v>
      </c>
      <c r="I399">
        <v>2</v>
      </c>
      <c r="J399">
        <v>0.22</v>
      </c>
    </row>
    <row r="400" spans="1:10" x14ac:dyDescent="0.3">
      <c r="A400">
        <v>138</v>
      </c>
      <c r="B400" s="1">
        <v>40549</v>
      </c>
      <c r="C400">
        <v>1</v>
      </c>
      <c r="D400">
        <v>0</v>
      </c>
      <c r="E400">
        <v>1</v>
      </c>
      <c r="F400">
        <v>23</v>
      </c>
      <c r="G400" t="b">
        <v>0</v>
      </c>
      <c r="H400">
        <v>4</v>
      </c>
      <c r="I400">
        <v>2</v>
      </c>
      <c r="J400">
        <v>0.2</v>
      </c>
    </row>
    <row r="401" spans="1:10" x14ac:dyDescent="0.3">
      <c r="A401">
        <v>139</v>
      </c>
      <c r="B401" s="1">
        <v>40550</v>
      </c>
      <c r="C401">
        <v>1</v>
      </c>
      <c r="D401">
        <v>0</v>
      </c>
      <c r="E401">
        <v>1</v>
      </c>
      <c r="F401">
        <v>0</v>
      </c>
      <c r="G401" t="b">
        <v>0</v>
      </c>
      <c r="H401">
        <v>5</v>
      </c>
      <c r="I401">
        <v>2</v>
      </c>
      <c r="J401">
        <v>0.2</v>
      </c>
    </row>
    <row r="402" spans="1:10" x14ac:dyDescent="0.3">
      <c r="A402">
        <v>140</v>
      </c>
      <c r="B402" s="1">
        <v>40550</v>
      </c>
      <c r="C402">
        <v>1</v>
      </c>
      <c r="D402">
        <v>0</v>
      </c>
      <c r="E402">
        <v>1</v>
      </c>
      <c r="F402">
        <v>1</v>
      </c>
      <c r="G402" t="b">
        <v>0</v>
      </c>
      <c r="H402">
        <v>5</v>
      </c>
      <c r="I402">
        <v>2</v>
      </c>
      <c r="J402">
        <v>0.2</v>
      </c>
    </row>
    <row r="403" spans="1:10" x14ac:dyDescent="0.3">
      <c r="A403">
        <v>141</v>
      </c>
      <c r="B403" s="1">
        <v>40550</v>
      </c>
      <c r="C403">
        <v>1</v>
      </c>
      <c r="D403">
        <v>0</v>
      </c>
      <c r="E403">
        <v>1</v>
      </c>
      <c r="F403">
        <v>2</v>
      </c>
      <c r="G403" t="b">
        <v>0</v>
      </c>
      <c r="H403">
        <v>5</v>
      </c>
      <c r="I403">
        <v>2</v>
      </c>
      <c r="J403">
        <v>0.2</v>
      </c>
    </row>
    <row r="404" spans="1:10" x14ac:dyDescent="0.3">
      <c r="A404">
        <v>142</v>
      </c>
      <c r="B404" s="1">
        <v>40550</v>
      </c>
      <c r="C404">
        <v>1</v>
      </c>
      <c r="D404">
        <v>0</v>
      </c>
      <c r="E404">
        <v>1</v>
      </c>
      <c r="F404">
        <v>4</v>
      </c>
      <c r="G404" t="b">
        <v>0</v>
      </c>
      <c r="H404">
        <v>5</v>
      </c>
      <c r="I404">
        <v>2</v>
      </c>
      <c r="J404">
        <v>0.2</v>
      </c>
    </row>
    <row r="405" spans="1:10" x14ac:dyDescent="0.3">
      <c r="A405">
        <v>144</v>
      </c>
      <c r="B405" s="1">
        <v>40550</v>
      </c>
      <c r="C405">
        <v>1</v>
      </c>
      <c r="D405">
        <v>0</v>
      </c>
      <c r="E405">
        <v>1</v>
      </c>
      <c r="F405">
        <v>6</v>
      </c>
      <c r="G405" t="b">
        <v>0</v>
      </c>
      <c r="H405">
        <v>5</v>
      </c>
      <c r="I405">
        <v>2</v>
      </c>
      <c r="J405">
        <v>0.2</v>
      </c>
    </row>
    <row r="406" spans="1:10" x14ac:dyDescent="0.3">
      <c r="A406">
        <v>149</v>
      </c>
      <c r="B406" s="1">
        <v>40550</v>
      </c>
      <c r="C406">
        <v>1</v>
      </c>
      <c r="D406">
        <v>0</v>
      </c>
      <c r="E406">
        <v>1</v>
      </c>
      <c r="F406">
        <v>11</v>
      </c>
      <c r="G406" t="b">
        <v>0</v>
      </c>
      <c r="H406">
        <v>5</v>
      </c>
      <c r="I406">
        <v>2</v>
      </c>
      <c r="J406">
        <v>0.2</v>
      </c>
    </row>
    <row r="407" spans="1:10" x14ac:dyDescent="0.3">
      <c r="A407">
        <v>150</v>
      </c>
      <c r="B407" s="1">
        <v>40550</v>
      </c>
      <c r="C407">
        <v>1</v>
      </c>
      <c r="D407">
        <v>0</v>
      </c>
      <c r="E407">
        <v>1</v>
      </c>
      <c r="F407">
        <v>12</v>
      </c>
      <c r="G407" t="b">
        <v>0</v>
      </c>
      <c r="H407">
        <v>5</v>
      </c>
      <c r="I407">
        <v>2</v>
      </c>
      <c r="J407">
        <v>0.2</v>
      </c>
    </row>
    <row r="408" spans="1:10" x14ac:dyDescent="0.3">
      <c r="A408">
        <v>151</v>
      </c>
      <c r="B408" s="1">
        <v>40550</v>
      </c>
      <c r="C408">
        <v>1</v>
      </c>
      <c r="D408">
        <v>0</v>
      </c>
      <c r="E408">
        <v>1</v>
      </c>
      <c r="F408">
        <v>13</v>
      </c>
      <c r="G408" t="b">
        <v>0</v>
      </c>
      <c r="H408">
        <v>5</v>
      </c>
      <c r="I408">
        <v>2</v>
      </c>
      <c r="J408">
        <v>0.2</v>
      </c>
    </row>
    <row r="409" spans="1:10" x14ac:dyDescent="0.3">
      <c r="A409">
        <v>152</v>
      </c>
      <c r="B409" s="1">
        <v>40550</v>
      </c>
      <c r="C409">
        <v>1</v>
      </c>
      <c r="D409">
        <v>0</v>
      </c>
      <c r="E409">
        <v>1</v>
      </c>
      <c r="F409">
        <v>14</v>
      </c>
      <c r="G409" t="b">
        <v>0</v>
      </c>
      <c r="H409">
        <v>5</v>
      </c>
      <c r="I409">
        <v>2</v>
      </c>
      <c r="J409">
        <v>0.2</v>
      </c>
    </row>
    <row r="410" spans="1:10" x14ac:dyDescent="0.3">
      <c r="A410">
        <v>153</v>
      </c>
      <c r="B410" s="1">
        <v>40550</v>
      </c>
      <c r="C410">
        <v>1</v>
      </c>
      <c r="D410">
        <v>0</v>
      </c>
      <c r="E410">
        <v>1</v>
      </c>
      <c r="F410">
        <v>15</v>
      </c>
      <c r="G410" t="b">
        <v>0</v>
      </c>
      <c r="H410">
        <v>5</v>
      </c>
      <c r="I410">
        <v>2</v>
      </c>
      <c r="J410">
        <v>0.2</v>
      </c>
    </row>
    <row r="411" spans="1:10" x14ac:dyDescent="0.3">
      <c r="A411">
        <v>154</v>
      </c>
      <c r="B411" s="1">
        <v>40550</v>
      </c>
      <c r="C411">
        <v>1</v>
      </c>
      <c r="D411">
        <v>0</v>
      </c>
      <c r="E411">
        <v>1</v>
      </c>
      <c r="F411">
        <v>16</v>
      </c>
      <c r="G411" t="b">
        <v>0</v>
      </c>
      <c r="H411">
        <v>5</v>
      </c>
      <c r="I411">
        <v>2</v>
      </c>
      <c r="J411">
        <v>0.2</v>
      </c>
    </row>
    <row r="412" spans="1:10" x14ac:dyDescent="0.3">
      <c r="A412">
        <v>155</v>
      </c>
      <c r="B412" s="1">
        <v>40550</v>
      </c>
      <c r="C412">
        <v>1</v>
      </c>
      <c r="D412">
        <v>0</v>
      </c>
      <c r="E412">
        <v>1</v>
      </c>
      <c r="F412">
        <v>17</v>
      </c>
      <c r="G412" t="b">
        <v>0</v>
      </c>
      <c r="H412">
        <v>5</v>
      </c>
      <c r="I412">
        <v>2</v>
      </c>
      <c r="J412">
        <v>0.2</v>
      </c>
    </row>
    <row r="413" spans="1:10" x14ac:dyDescent="0.3">
      <c r="A413">
        <v>160</v>
      </c>
      <c r="B413" s="1">
        <v>40550</v>
      </c>
      <c r="C413">
        <v>1</v>
      </c>
      <c r="D413">
        <v>0</v>
      </c>
      <c r="E413">
        <v>1</v>
      </c>
      <c r="F413">
        <v>22</v>
      </c>
      <c r="G413" t="b">
        <v>0</v>
      </c>
      <c r="H413">
        <v>5</v>
      </c>
      <c r="I413">
        <v>2</v>
      </c>
      <c r="J413">
        <v>0.18</v>
      </c>
    </row>
    <row r="414" spans="1:10" x14ac:dyDescent="0.3">
      <c r="A414">
        <v>161</v>
      </c>
      <c r="B414" s="1">
        <v>40550</v>
      </c>
      <c r="C414">
        <v>1</v>
      </c>
      <c r="D414">
        <v>0</v>
      </c>
      <c r="E414">
        <v>1</v>
      </c>
      <c r="F414">
        <v>23</v>
      </c>
      <c r="G414" t="b">
        <v>0</v>
      </c>
      <c r="H414">
        <v>5</v>
      </c>
      <c r="I414">
        <v>2</v>
      </c>
      <c r="J414">
        <v>0.18</v>
      </c>
    </row>
    <row r="415" spans="1:10" x14ac:dyDescent="0.3">
      <c r="A415">
        <v>162</v>
      </c>
      <c r="B415" s="1">
        <v>40551</v>
      </c>
      <c r="C415">
        <v>1</v>
      </c>
      <c r="D415">
        <v>0</v>
      </c>
      <c r="E415">
        <v>1</v>
      </c>
      <c r="F415">
        <v>0</v>
      </c>
      <c r="G415" t="b">
        <v>0</v>
      </c>
      <c r="H415">
        <v>6</v>
      </c>
      <c r="I415">
        <v>2</v>
      </c>
      <c r="J415">
        <v>0.18</v>
      </c>
    </row>
    <row r="416" spans="1:10" x14ac:dyDescent="0.3">
      <c r="A416">
        <v>163</v>
      </c>
      <c r="B416" s="1">
        <v>40551</v>
      </c>
      <c r="C416">
        <v>1</v>
      </c>
      <c r="D416">
        <v>0</v>
      </c>
      <c r="E416">
        <v>1</v>
      </c>
      <c r="F416">
        <v>1</v>
      </c>
      <c r="G416" t="b">
        <v>0</v>
      </c>
      <c r="H416">
        <v>6</v>
      </c>
      <c r="I416">
        <v>2</v>
      </c>
      <c r="J416">
        <v>0.18</v>
      </c>
    </row>
    <row r="417" spans="1:10" x14ac:dyDescent="0.3">
      <c r="A417">
        <v>164</v>
      </c>
      <c r="B417" s="1">
        <v>40551</v>
      </c>
      <c r="C417">
        <v>1</v>
      </c>
      <c r="D417">
        <v>0</v>
      </c>
      <c r="E417">
        <v>1</v>
      </c>
      <c r="F417">
        <v>2</v>
      </c>
      <c r="G417" t="b">
        <v>0</v>
      </c>
      <c r="H417">
        <v>6</v>
      </c>
      <c r="I417">
        <v>2</v>
      </c>
      <c r="J417">
        <v>0.18</v>
      </c>
    </row>
    <row r="418" spans="1:10" x14ac:dyDescent="0.3">
      <c r="A418">
        <v>167</v>
      </c>
      <c r="B418" s="1">
        <v>40551</v>
      </c>
      <c r="C418">
        <v>1</v>
      </c>
      <c r="D418">
        <v>0</v>
      </c>
      <c r="E418">
        <v>1</v>
      </c>
      <c r="F418">
        <v>5</v>
      </c>
      <c r="G418" t="b">
        <v>0</v>
      </c>
      <c r="H418">
        <v>6</v>
      </c>
      <c r="I418">
        <v>2</v>
      </c>
      <c r="J418">
        <v>0.16</v>
      </c>
    </row>
    <row r="419" spans="1:10" x14ac:dyDescent="0.3">
      <c r="A419">
        <v>168</v>
      </c>
      <c r="B419" s="1">
        <v>40551</v>
      </c>
      <c r="C419">
        <v>1</v>
      </c>
      <c r="D419">
        <v>0</v>
      </c>
      <c r="E419">
        <v>1</v>
      </c>
      <c r="F419">
        <v>6</v>
      </c>
      <c r="G419" t="b">
        <v>0</v>
      </c>
      <c r="H419">
        <v>6</v>
      </c>
      <c r="I419">
        <v>2</v>
      </c>
      <c r="J419">
        <v>0.16</v>
      </c>
    </row>
    <row r="420" spans="1:10" x14ac:dyDescent="0.3">
      <c r="A420">
        <v>169</v>
      </c>
      <c r="B420" s="1">
        <v>40551</v>
      </c>
      <c r="C420">
        <v>1</v>
      </c>
      <c r="D420">
        <v>0</v>
      </c>
      <c r="E420">
        <v>1</v>
      </c>
      <c r="F420">
        <v>7</v>
      </c>
      <c r="G420" t="b">
        <v>0</v>
      </c>
      <c r="H420">
        <v>6</v>
      </c>
      <c r="I420">
        <v>2</v>
      </c>
      <c r="J420">
        <v>0.16</v>
      </c>
    </row>
    <row r="421" spans="1:10" x14ac:dyDescent="0.3">
      <c r="A421">
        <v>172</v>
      </c>
      <c r="B421" s="1">
        <v>40551</v>
      </c>
      <c r="C421">
        <v>1</v>
      </c>
      <c r="D421">
        <v>0</v>
      </c>
      <c r="E421">
        <v>1</v>
      </c>
      <c r="F421">
        <v>10</v>
      </c>
      <c r="G421" t="b">
        <v>0</v>
      </c>
      <c r="H421">
        <v>6</v>
      </c>
      <c r="I421">
        <v>2</v>
      </c>
      <c r="J421">
        <v>0.18</v>
      </c>
    </row>
    <row r="422" spans="1:10" x14ac:dyDescent="0.3">
      <c r="A422">
        <v>173</v>
      </c>
      <c r="B422" s="1">
        <v>40551</v>
      </c>
      <c r="C422">
        <v>1</v>
      </c>
      <c r="D422">
        <v>0</v>
      </c>
      <c r="E422">
        <v>1</v>
      </c>
      <c r="F422">
        <v>11</v>
      </c>
      <c r="G422" t="b">
        <v>0</v>
      </c>
      <c r="H422">
        <v>6</v>
      </c>
      <c r="I422">
        <v>2</v>
      </c>
      <c r="J422">
        <v>0.2</v>
      </c>
    </row>
    <row r="423" spans="1:10" x14ac:dyDescent="0.3">
      <c r="A423">
        <v>174</v>
      </c>
      <c r="B423" s="1">
        <v>40551</v>
      </c>
      <c r="C423">
        <v>1</v>
      </c>
      <c r="D423">
        <v>0</v>
      </c>
      <c r="E423">
        <v>1</v>
      </c>
      <c r="F423">
        <v>12</v>
      </c>
      <c r="G423" t="b">
        <v>0</v>
      </c>
      <c r="H423">
        <v>6</v>
      </c>
      <c r="I423">
        <v>2</v>
      </c>
      <c r="J423">
        <v>0.2</v>
      </c>
    </row>
    <row r="424" spans="1:10" x14ac:dyDescent="0.3">
      <c r="A424">
        <v>218</v>
      </c>
      <c r="B424" s="1">
        <v>40553</v>
      </c>
      <c r="C424">
        <v>1</v>
      </c>
      <c r="D424">
        <v>0</v>
      </c>
      <c r="E424">
        <v>1</v>
      </c>
      <c r="F424">
        <v>8</v>
      </c>
      <c r="G424" t="b">
        <v>0</v>
      </c>
      <c r="H424">
        <v>1</v>
      </c>
      <c r="I424">
        <v>2</v>
      </c>
      <c r="J424">
        <v>0.12</v>
      </c>
    </row>
    <row r="425" spans="1:10" x14ac:dyDescent="0.3">
      <c r="A425">
        <v>219</v>
      </c>
      <c r="B425" s="1">
        <v>40553</v>
      </c>
      <c r="C425">
        <v>1</v>
      </c>
      <c r="D425">
        <v>0</v>
      </c>
      <c r="E425">
        <v>1</v>
      </c>
      <c r="F425">
        <v>9</v>
      </c>
      <c r="G425" t="b">
        <v>0</v>
      </c>
      <c r="H425">
        <v>1</v>
      </c>
      <c r="I425">
        <v>2</v>
      </c>
      <c r="J425">
        <v>0.14000000000000001</v>
      </c>
    </row>
    <row r="426" spans="1:10" x14ac:dyDescent="0.3">
      <c r="A426">
        <v>220</v>
      </c>
      <c r="B426" s="1">
        <v>40553</v>
      </c>
      <c r="C426">
        <v>1</v>
      </c>
      <c r="D426">
        <v>0</v>
      </c>
      <c r="E426">
        <v>1</v>
      </c>
      <c r="F426">
        <v>10</v>
      </c>
      <c r="G426" t="b">
        <v>0</v>
      </c>
      <c r="H426">
        <v>1</v>
      </c>
      <c r="I426">
        <v>2</v>
      </c>
      <c r="J426">
        <v>0.14000000000000001</v>
      </c>
    </row>
    <row r="427" spans="1:10" x14ac:dyDescent="0.3">
      <c r="A427">
        <v>221</v>
      </c>
      <c r="B427" s="1">
        <v>40553</v>
      </c>
      <c r="C427">
        <v>1</v>
      </c>
      <c r="D427">
        <v>0</v>
      </c>
      <c r="E427">
        <v>1</v>
      </c>
      <c r="F427">
        <v>11</v>
      </c>
      <c r="G427" t="b">
        <v>0</v>
      </c>
      <c r="H427">
        <v>1</v>
      </c>
      <c r="I427">
        <v>2</v>
      </c>
      <c r="J427">
        <v>0.16</v>
      </c>
    </row>
    <row r="428" spans="1:10" x14ac:dyDescent="0.3">
      <c r="A428">
        <v>222</v>
      </c>
      <c r="B428" s="1">
        <v>40553</v>
      </c>
      <c r="C428">
        <v>1</v>
      </c>
      <c r="D428">
        <v>0</v>
      </c>
      <c r="E428">
        <v>1</v>
      </c>
      <c r="F428">
        <v>12</v>
      </c>
      <c r="G428" t="b">
        <v>0</v>
      </c>
      <c r="H428">
        <v>1</v>
      </c>
      <c r="I428">
        <v>2</v>
      </c>
      <c r="J428">
        <v>0.2</v>
      </c>
    </row>
    <row r="429" spans="1:10" x14ac:dyDescent="0.3">
      <c r="A429">
        <v>223</v>
      </c>
      <c r="B429" s="1">
        <v>40553</v>
      </c>
      <c r="C429">
        <v>1</v>
      </c>
      <c r="D429">
        <v>0</v>
      </c>
      <c r="E429">
        <v>1</v>
      </c>
      <c r="F429">
        <v>13</v>
      </c>
      <c r="G429" t="b">
        <v>0</v>
      </c>
      <c r="H429">
        <v>1</v>
      </c>
      <c r="I429">
        <v>2</v>
      </c>
      <c r="J429">
        <v>0.2</v>
      </c>
    </row>
    <row r="430" spans="1:10" x14ac:dyDescent="0.3">
      <c r="A430">
        <v>224</v>
      </c>
      <c r="B430" s="1">
        <v>40553</v>
      </c>
      <c r="C430">
        <v>1</v>
      </c>
      <c r="D430">
        <v>0</v>
      </c>
      <c r="E430">
        <v>1</v>
      </c>
      <c r="F430">
        <v>14</v>
      </c>
      <c r="G430" t="b">
        <v>0</v>
      </c>
      <c r="H430">
        <v>1</v>
      </c>
      <c r="I430">
        <v>2</v>
      </c>
      <c r="J430">
        <v>0.2</v>
      </c>
    </row>
    <row r="431" spans="1:10" x14ac:dyDescent="0.3">
      <c r="A431">
        <v>225</v>
      </c>
      <c r="B431" s="1">
        <v>40553</v>
      </c>
      <c r="C431">
        <v>1</v>
      </c>
      <c r="D431">
        <v>0</v>
      </c>
      <c r="E431">
        <v>1</v>
      </c>
      <c r="F431">
        <v>15</v>
      </c>
      <c r="G431" t="b">
        <v>0</v>
      </c>
      <c r="H431">
        <v>1</v>
      </c>
      <c r="I431">
        <v>2</v>
      </c>
      <c r="J431">
        <v>0.2</v>
      </c>
    </row>
    <row r="432" spans="1:10" x14ac:dyDescent="0.3">
      <c r="A432">
        <v>236</v>
      </c>
      <c r="B432" s="1">
        <v>40554</v>
      </c>
      <c r="C432">
        <v>1</v>
      </c>
      <c r="D432">
        <v>0</v>
      </c>
      <c r="E432">
        <v>1</v>
      </c>
      <c r="F432">
        <v>2</v>
      </c>
      <c r="G432" t="b">
        <v>0</v>
      </c>
      <c r="H432">
        <v>2</v>
      </c>
      <c r="I432">
        <v>2</v>
      </c>
      <c r="J432">
        <v>0.16</v>
      </c>
    </row>
    <row r="433" spans="1:10" x14ac:dyDescent="0.3">
      <c r="A433">
        <v>237</v>
      </c>
      <c r="B433" s="1">
        <v>40554</v>
      </c>
      <c r="C433">
        <v>1</v>
      </c>
      <c r="D433">
        <v>0</v>
      </c>
      <c r="E433">
        <v>1</v>
      </c>
      <c r="F433">
        <v>5</v>
      </c>
      <c r="G433" t="b">
        <v>0</v>
      </c>
      <c r="H433">
        <v>2</v>
      </c>
      <c r="I433">
        <v>2</v>
      </c>
      <c r="J433">
        <v>0.16</v>
      </c>
    </row>
    <row r="434" spans="1:10" x14ac:dyDescent="0.3">
      <c r="A434">
        <v>238</v>
      </c>
      <c r="B434" s="1">
        <v>40554</v>
      </c>
      <c r="C434">
        <v>1</v>
      </c>
      <c r="D434">
        <v>0</v>
      </c>
      <c r="E434">
        <v>1</v>
      </c>
      <c r="F434">
        <v>6</v>
      </c>
      <c r="G434" t="b">
        <v>0</v>
      </c>
      <c r="H434">
        <v>2</v>
      </c>
      <c r="I434">
        <v>2</v>
      </c>
      <c r="J434">
        <v>0.16</v>
      </c>
    </row>
    <row r="435" spans="1:10" x14ac:dyDescent="0.3">
      <c r="A435">
        <v>239</v>
      </c>
      <c r="B435" s="1">
        <v>40554</v>
      </c>
      <c r="C435">
        <v>1</v>
      </c>
      <c r="D435">
        <v>0</v>
      </c>
      <c r="E435">
        <v>1</v>
      </c>
      <c r="F435">
        <v>7</v>
      </c>
      <c r="G435" t="b">
        <v>0</v>
      </c>
      <c r="H435">
        <v>2</v>
      </c>
      <c r="I435">
        <v>2</v>
      </c>
      <c r="J435">
        <v>0.16</v>
      </c>
    </row>
    <row r="436" spans="1:10" x14ac:dyDescent="0.3">
      <c r="A436">
        <v>240</v>
      </c>
      <c r="B436" s="1">
        <v>40554</v>
      </c>
      <c r="C436">
        <v>1</v>
      </c>
      <c r="D436">
        <v>0</v>
      </c>
      <c r="E436">
        <v>1</v>
      </c>
      <c r="F436">
        <v>8</v>
      </c>
      <c r="G436" t="b">
        <v>0</v>
      </c>
      <c r="H436">
        <v>2</v>
      </c>
      <c r="I436">
        <v>2</v>
      </c>
      <c r="J436">
        <v>0.18</v>
      </c>
    </row>
    <row r="437" spans="1:10" x14ac:dyDescent="0.3">
      <c r="A437">
        <v>241</v>
      </c>
      <c r="B437" s="1">
        <v>40554</v>
      </c>
      <c r="C437">
        <v>1</v>
      </c>
      <c r="D437">
        <v>0</v>
      </c>
      <c r="E437">
        <v>1</v>
      </c>
      <c r="F437">
        <v>9</v>
      </c>
      <c r="G437" t="b">
        <v>0</v>
      </c>
      <c r="H437">
        <v>2</v>
      </c>
      <c r="I437">
        <v>2</v>
      </c>
      <c r="J437">
        <v>0.18</v>
      </c>
    </row>
    <row r="438" spans="1:10" x14ac:dyDescent="0.3">
      <c r="A438">
        <v>242</v>
      </c>
      <c r="B438" s="1">
        <v>40554</v>
      </c>
      <c r="C438">
        <v>1</v>
      </c>
      <c r="D438">
        <v>0</v>
      </c>
      <c r="E438">
        <v>1</v>
      </c>
      <c r="F438">
        <v>10</v>
      </c>
      <c r="G438" t="b">
        <v>0</v>
      </c>
      <c r="H438">
        <v>2</v>
      </c>
      <c r="I438">
        <v>2</v>
      </c>
      <c r="J438">
        <v>0.2</v>
      </c>
    </row>
    <row r="439" spans="1:10" x14ac:dyDescent="0.3">
      <c r="A439">
        <v>243</v>
      </c>
      <c r="B439" s="1">
        <v>40554</v>
      </c>
      <c r="C439">
        <v>1</v>
      </c>
      <c r="D439">
        <v>0</v>
      </c>
      <c r="E439">
        <v>1</v>
      </c>
      <c r="F439">
        <v>11</v>
      </c>
      <c r="G439" t="b">
        <v>0</v>
      </c>
      <c r="H439">
        <v>2</v>
      </c>
      <c r="I439">
        <v>2</v>
      </c>
      <c r="J439">
        <v>0.2</v>
      </c>
    </row>
    <row r="440" spans="1:10" x14ac:dyDescent="0.3">
      <c r="A440">
        <v>244</v>
      </c>
      <c r="B440" s="1">
        <v>40554</v>
      </c>
      <c r="C440">
        <v>1</v>
      </c>
      <c r="D440">
        <v>0</v>
      </c>
      <c r="E440">
        <v>1</v>
      </c>
      <c r="F440">
        <v>12</v>
      </c>
      <c r="G440" t="b">
        <v>0</v>
      </c>
      <c r="H440">
        <v>2</v>
      </c>
      <c r="I440">
        <v>2</v>
      </c>
      <c r="J440">
        <v>0.2</v>
      </c>
    </row>
    <row r="441" spans="1:10" x14ac:dyDescent="0.3">
      <c r="A441">
        <v>245</v>
      </c>
      <c r="B441" s="1">
        <v>40554</v>
      </c>
      <c r="C441">
        <v>1</v>
      </c>
      <c r="D441">
        <v>0</v>
      </c>
      <c r="E441">
        <v>1</v>
      </c>
      <c r="F441">
        <v>13</v>
      </c>
      <c r="G441" t="b">
        <v>0</v>
      </c>
      <c r="H441">
        <v>2</v>
      </c>
      <c r="I441">
        <v>2</v>
      </c>
      <c r="J441">
        <v>0.2</v>
      </c>
    </row>
    <row r="442" spans="1:10" x14ac:dyDescent="0.3">
      <c r="A442">
        <v>246</v>
      </c>
      <c r="B442" s="1">
        <v>40554</v>
      </c>
      <c r="C442">
        <v>1</v>
      </c>
      <c r="D442">
        <v>0</v>
      </c>
      <c r="E442">
        <v>1</v>
      </c>
      <c r="F442">
        <v>14</v>
      </c>
      <c r="G442" t="b">
        <v>0</v>
      </c>
      <c r="H442">
        <v>2</v>
      </c>
      <c r="I442">
        <v>2</v>
      </c>
      <c r="J442">
        <v>0.2</v>
      </c>
    </row>
    <row r="443" spans="1:10" x14ac:dyDescent="0.3">
      <c r="A443">
        <v>247</v>
      </c>
      <c r="B443" s="1">
        <v>40554</v>
      </c>
      <c r="C443">
        <v>1</v>
      </c>
      <c r="D443">
        <v>0</v>
      </c>
      <c r="E443">
        <v>1</v>
      </c>
      <c r="F443">
        <v>15</v>
      </c>
      <c r="G443" t="b">
        <v>0</v>
      </c>
      <c r="H443">
        <v>2</v>
      </c>
      <c r="I443">
        <v>2</v>
      </c>
      <c r="J443">
        <v>0.16</v>
      </c>
    </row>
    <row r="444" spans="1:10" x14ac:dyDescent="0.3">
      <c r="A444">
        <v>248</v>
      </c>
      <c r="B444" s="1">
        <v>40554</v>
      </c>
      <c r="C444">
        <v>1</v>
      </c>
      <c r="D444">
        <v>0</v>
      </c>
      <c r="E444">
        <v>1</v>
      </c>
      <c r="F444">
        <v>16</v>
      </c>
      <c r="G444" t="b">
        <v>0</v>
      </c>
      <c r="H444">
        <v>2</v>
      </c>
      <c r="I444">
        <v>2</v>
      </c>
      <c r="J444">
        <v>0.16</v>
      </c>
    </row>
    <row r="445" spans="1:10" x14ac:dyDescent="0.3">
      <c r="A445">
        <v>249</v>
      </c>
      <c r="B445" s="1">
        <v>40554</v>
      </c>
      <c r="C445">
        <v>1</v>
      </c>
      <c r="D445">
        <v>0</v>
      </c>
      <c r="E445">
        <v>1</v>
      </c>
      <c r="F445">
        <v>17</v>
      </c>
      <c r="G445" t="b">
        <v>0</v>
      </c>
      <c r="H445">
        <v>2</v>
      </c>
      <c r="I445">
        <v>2</v>
      </c>
      <c r="J445">
        <v>0.16</v>
      </c>
    </row>
    <row r="446" spans="1:10" x14ac:dyDescent="0.3">
      <c r="A446">
        <v>256</v>
      </c>
      <c r="B446" s="1">
        <v>40555</v>
      </c>
      <c r="C446">
        <v>1</v>
      </c>
      <c r="D446">
        <v>0</v>
      </c>
      <c r="E446">
        <v>1</v>
      </c>
      <c r="F446">
        <v>0</v>
      </c>
      <c r="G446" t="b">
        <v>0</v>
      </c>
      <c r="H446">
        <v>3</v>
      </c>
      <c r="I446">
        <v>2</v>
      </c>
      <c r="J446">
        <v>0.16</v>
      </c>
    </row>
    <row r="447" spans="1:10" x14ac:dyDescent="0.3">
      <c r="A447">
        <v>257</v>
      </c>
      <c r="B447" s="1">
        <v>40555</v>
      </c>
      <c r="C447">
        <v>1</v>
      </c>
      <c r="D447">
        <v>0</v>
      </c>
      <c r="E447">
        <v>1</v>
      </c>
      <c r="F447">
        <v>1</v>
      </c>
      <c r="G447" t="b">
        <v>0</v>
      </c>
      <c r="H447">
        <v>3</v>
      </c>
      <c r="I447">
        <v>2</v>
      </c>
      <c r="J447">
        <v>0.16</v>
      </c>
    </row>
    <row r="448" spans="1:10" x14ac:dyDescent="0.3">
      <c r="A448">
        <v>288</v>
      </c>
      <c r="B448" s="1">
        <v>40556</v>
      </c>
      <c r="C448">
        <v>1</v>
      </c>
      <c r="D448">
        <v>0</v>
      </c>
      <c r="E448">
        <v>1</v>
      </c>
      <c r="F448">
        <v>10</v>
      </c>
      <c r="G448" t="b">
        <v>0</v>
      </c>
      <c r="H448">
        <v>4</v>
      </c>
      <c r="I448">
        <v>2</v>
      </c>
      <c r="J448">
        <v>0.16</v>
      </c>
    </row>
    <row r="449" spans="1:10" x14ac:dyDescent="0.3">
      <c r="A449">
        <v>289</v>
      </c>
      <c r="B449" s="1">
        <v>40556</v>
      </c>
      <c r="C449">
        <v>1</v>
      </c>
      <c r="D449">
        <v>0</v>
      </c>
      <c r="E449">
        <v>1</v>
      </c>
      <c r="F449">
        <v>11</v>
      </c>
      <c r="G449" t="b">
        <v>0</v>
      </c>
      <c r="H449">
        <v>4</v>
      </c>
      <c r="I449">
        <v>2</v>
      </c>
      <c r="J449">
        <v>0.2</v>
      </c>
    </row>
    <row r="450" spans="1:10" x14ac:dyDescent="0.3">
      <c r="A450">
        <v>323</v>
      </c>
      <c r="B450" s="1">
        <v>40557</v>
      </c>
      <c r="C450">
        <v>1</v>
      </c>
      <c r="D450">
        <v>0</v>
      </c>
      <c r="E450">
        <v>1</v>
      </c>
      <c r="F450">
        <v>22</v>
      </c>
      <c r="G450" t="b">
        <v>0</v>
      </c>
      <c r="H450">
        <v>5</v>
      </c>
      <c r="I450">
        <v>2</v>
      </c>
      <c r="J450">
        <v>0.16</v>
      </c>
    </row>
    <row r="451" spans="1:10" x14ac:dyDescent="0.3">
      <c r="A451">
        <v>324</v>
      </c>
      <c r="B451" s="1">
        <v>40557</v>
      </c>
      <c r="C451">
        <v>1</v>
      </c>
      <c r="D451">
        <v>0</v>
      </c>
      <c r="E451">
        <v>1</v>
      </c>
      <c r="F451">
        <v>23</v>
      </c>
      <c r="G451" t="b">
        <v>0</v>
      </c>
      <c r="H451">
        <v>5</v>
      </c>
      <c r="I451">
        <v>2</v>
      </c>
      <c r="J451">
        <v>0.18</v>
      </c>
    </row>
    <row r="452" spans="1:10" x14ac:dyDescent="0.3">
      <c r="A452">
        <v>326</v>
      </c>
      <c r="B452" s="1">
        <v>40558</v>
      </c>
      <c r="C452">
        <v>1</v>
      </c>
      <c r="D452">
        <v>0</v>
      </c>
      <c r="E452">
        <v>1</v>
      </c>
      <c r="F452">
        <v>1</v>
      </c>
      <c r="G452" t="b">
        <v>0</v>
      </c>
      <c r="H452">
        <v>6</v>
      </c>
      <c r="I452">
        <v>2</v>
      </c>
      <c r="J452">
        <v>0.16</v>
      </c>
    </row>
    <row r="453" spans="1:10" x14ac:dyDescent="0.3">
      <c r="A453">
        <v>327</v>
      </c>
      <c r="B453" s="1">
        <v>40558</v>
      </c>
      <c r="C453">
        <v>1</v>
      </c>
      <c r="D453">
        <v>0</v>
      </c>
      <c r="E453">
        <v>1</v>
      </c>
      <c r="F453">
        <v>2</v>
      </c>
      <c r="G453" t="b">
        <v>0</v>
      </c>
      <c r="H453">
        <v>6</v>
      </c>
      <c r="I453">
        <v>2</v>
      </c>
      <c r="J453">
        <v>0.16</v>
      </c>
    </row>
    <row r="454" spans="1:10" x14ac:dyDescent="0.3">
      <c r="A454">
        <v>328</v>
      </c>
      <c r="B454" s="1">
        <v>40558</v>
      </c>
      <c r="C454">
        <v>1</v>
      </c>
      <c r="D454">
        <v>0</v>
      </c>
      <c r="E454">
        <v>1</v>
      </c>
      <c r="F454">
        <v>3</v>
      </c>
      <c r="G454" t="b">
        <v>0</v>
      </c>
      <c r="H454">
        <v>6</v>
      </c>
      <c r="I454">
        <v>2</v>
      </c>
      <c r="J454">
        <v>0.16</v>
      </c>
    </row>
    <row r="455" spans="1:10" x14ac:dyDescent="0.3">
      <c r="A455">
        <v>329</v>
      </c>
      <c r="B455" s="1">
        <v>40558</v>
      </c>
      <c r="C455">
        <v>1</v>
      </c>
      <c r="D455">
        <v>0</v>
      </c>
      <c r="E455">
        <v>1</v>
      </c>
      <c r="F455">
        <v>4</v>
      </c>
      <c r="G455" t="b">
        <v>0</v>
      </c>
      <c r="H455">
        <v>6</v>
      </c>
      <c r="I455">
        <v>2</v>
      </c>
      <c r="J455">
        <v>0.16</v>
      </c>
    </row>
    <row r="456" spans="1:10" x14ac:dyDescent="0.3">
      <c r="A456">
        <v>340</v>
      </c>
      <c r="B456" s="1">
        <v>40558</v>
      </c>
      <c r="C456">
        <v>1</v>
      </c>
      <c r="D456">
        <v>0</v>
      </c>
      <c r="E456">
        <v>1</v>
      </c>
      <c r="F456">
        <v>15</v>
      </c>
      <c r="G456" t="b">
        <v>0</v>
      </c>
      <c r="H456">
        <v>6</v>
      </c>
      <c r="I456">
        <v>2</v>
      </c>
      <c r="J456">
        <v>0.32</v>
      </c>
    </row>
    <row r="457" spans="1:10" x14ac:dyDescent="0.3">
      <c r="A457">
        <v>341</v>
      </c>
      <c r="B457" s="1">
        <v>40558</v>
      </c>
      <c r="C457">
        <v>1</v>
      </c>
      <c r="D457">
        <v>0</v>
      </c>
      <c r="E457">
        <v>1</v>
      </c>
      <c r="F457">
        <v>16</v>
      </c>
      <c r="G457" t="b">
        <v>0</v>
      </c>
      <c r="H457">
        <v>6</v>
      </c>
      <c r="I457">
        <v>2</v>
      </c>
      <c r="J457">
        <v>0.34</v>
      </c>
    </row>
    <row r="458" spans="1:10" x14ac:dyDescent="0.3">
      <c r="A458">
        <v>342</v>
      </c>
      <c r="B458" s="1">
        <v>40558</v>
      </c>
      <c r="C458">
        <v>1</v>
      </c>
      <c r="D458">
        <v>0</v>
      </c>
      <c r="E458">
        <v>1</v>
      </c>
      <c r="F458">
        <v>17</v>
      </c>
      <c r="G458" t="b">
        <v>0</v>
      </c>
      <c r="H458">
        <v>6</v>
      </c>
      <c r="I458">
        <v>2</v>
      </c>
      <c r="J458">
        <v>0.32</v>
      </c>
    </row>
    <row r="459" spans="1:10" x14ac:dyDescent="0.3">
      <c r="A459">
        <v>343</v>
      </c>
      <c r="B459" s="1">
        <v>40558</v>
      </c>
      <c r="C459">
        <v>1</v>
      </c>
      <c r="D459">
        <v>0</v>
      </c>
      <c r="E459">
        <v>1</v>
      </c>
      <c r="F459">
        <v>18</v>
      </c>
      <c r="G459" t="b">
        <v>0</v>
      </c>
      <c r="H459">
        <v>6</v>
      </c>
      <c r="I459">
        <v>2</v>
      </c>
      <c r="J459">
        <v>0.3</v>
      </c>
    </row>
    <row r="460" spans="1:10" x14ac:dyDescent="0.3">
      <c r="A460">
        <v>344</v>
      </c>
      <c r="B460" s="1">
        <v>40558</v>
      </c>
      <c r="C460">
        <v>1</v>
      </c>
      <c r="D460">
        <v>0</v>
      </c>
      <c r="E460">
        <v>1</v>
      </c>
      <c r="F460">
        <v>19</v>
      </c>
      <c r="G460" t="b">
        <v>0</v>
      </c>
      <c r="H460">
        <v>6</v>
      </c>
      <c r="I460">
        <v>2</v>
      </c>
      <c r="J460">
        <v>0.32</v>
      </c>
    </row>
    <row r="461" spans="1:10" x14ac:dyDescent="0.3">
      <c r="A461">
        <v>345</v>
      </c>
      <c r="B461" s="1">
        <v>40558</v>
      </c>
      <c r="C461">
        <v>1</v>
      </c>
      <c r="D461">
        <v>0</v>
      </c>
      <c r="E461">
        <v>1</v>
      </c>
      <c r="F461">
        <v>20</v>
      </c>
      <c r="G461" t="b">
        <v>0</v>
      </c>
      <c r="H461">
        <v>6</v>
      </c>
      <c r="I461">
        <v>2</v>
      </c>
      <c r="J461">
        <v>0.32</v>
      </c>
    </row>
    <row r="462" spans="1:10" x14ac:dyDescent="0.3">
      <c r="A462">
        <v>346</v>
      </c>
      <c r="B462" s="1">
        <v>40558</v>
      </c>
      <c r="C462">
        <v>1</v>
      </c>
      <c r="D462">
        <v>0</v>
      </c>
      <c r="E462">
        <v>1</v>
      </c>
      <c r="F462">
        <v>21</v>
      </c>
      <c r="G462" t="b">
        <v>0</v>
      </c>
      <c r="H462">
        <v>6</v>
      </c>
      <c r="I462">
        <v>2</v>
      </c>
      <c r="J462">
        <v>0.32</v>
      </c>
    </row>
    <row r="463" spans="1:10" x14ac:dyDescent="0.3">
      <c r="A463">
        <v>347</v>
      </c>
      <c r="B463" s="1">
        <v>40558</v>
      </c>
      <c r="C463">
        <v>1</v>
      </c>
      <c r="D463">
        <v>0</v>
      </c>
      <c r="E463">
        <v>1</v>
      </c>
      <c r="F463">
        <v>22</v>
      </c>
      <c r="G463" t="b">
        <v>0</v>
      </c>
      <c r="H463">
        <v>6</v>
      </c>
      <c r="I463">
        <v>2</v>
      </c>
      <c r="J463">
        <v>0.3</v>
      </c>
    </row>
    <row r="464" spans="1:10" x14ac:dyDescent="0.3">
      <c r="A464">
        <v>354</v>
      </c>
      <c r="B464" s="1">
        <v>40559</v>
      </c>
      <c r="C464">
        <v>1</v>
      </c>
      <c r="D464">
        <v>0</v>
      </c>
      <c r="E464">
        <v>1</v>
      </c>
      <c r="F464">
        <v>5</v>
      </c>
      <c r="G464" t="b">
        <v>0</v>
      </c>
      <c r="H464">
        <v>0</v>
      </c>
      <c r="I464">
        <v>2</v>
      </c>
      <c r="J464">
        <v>0.26</v>
      </c>
    </row>
    <row r="465" spans="1:10" x14ac:dyDescent="0.3">
      <c r="A465">
        <v>355</v>
      </c>
      <c r="B465" s="1">
        <v>40559</v>
      </c>
      <c r="C465">
        <v>1</v>
      </c>
      <c r="D465">
        <v>0</v>
      </c>
      <c r="E465">
        <v>1</v>
      </c>
      <c r="F465">
        <v>6</v>
      </c>
      <c r="G465" t="b">
        <v>0</v>
      </c>
      <c r="H465">
        <v>0</v>
      </c>
      <c r="I465">
        <v>2</v>
      </c>
      <c r="J465">
        <v>0.26</v>
      </c>
    </row>
    <row r="466" spans="1:10" x14ac:dyDescent="0.3">
      <c r="A466">
        <v>356</v>
      </c>
      <c r="B466" s="1">
        <v>40559</v>
      </c>
      <c r="C466">
        <v>1</v>
      </c>
      <c r="D466">
        <v>0</v>
      </c>
      <c r="E466">
        <v>1</v>
      </c>
      <c r="F466">
        <v>7</v>
      </c>
      <c r="G466" t="b">
        <v>0</v>
      </c>
      <c r="H466">
        <v>0</v>
      </c>
      <c r="I466">
        <v>2</v>
      </c>
      <c r="J466">
        <v>0.24</v>
      </c>
    </row>
    <row r="467" spans="1:10" x14ac:dyDescent="0.3">
      <c r="A467">
        <v>371</v>
      </c>
      <c r="B467" s="1">
        <v>40559</v>
      </c>
      <c r="C467">
        <v>1</v>
      </c>
      <c r="D467">
        <v>0</v>
      </c>
      <c r="E467">
        <v>1</v>
      </c>
      <c r="F467">
        <v>22</v>
      </c>
      <c r="G467" t="b">
        <v>0</v>
      </c>
      <c r="H467">
        <v>0</v>
      </c>
      <c r="I467">
        <v>2</v>
      </c>
      <c r="J467">
        <v>0.2</v>
      </c>
    </row>
    <row r="468" spans="1:10" x14ac:dyDescent="0.3">
      <c r="A468">
        <v>372</v>
      </c>
      <c r="B468" s="1">
        <v>40559</v>
      </c>
      <c r="C468">
        <v>1</v>
      </c>
      <c r="D468">
        <v>0</v>
      </c>
      <c r="E468">
        <v>1</v>
      </c>
      <c r="F468">
        <v>23</v>
      </c>
      <c r="G468" t="b">
        <v>0</v>
      </c>
      <c r="H468">
        <v>0</v>
      </c>
      <c r="I468">
        <v>2</v>
      </c>
      <c r="J468">
        <v>0.2</v>
      </c>
    </row>
    <row r="469" spans="1:10" x14ac:dyDescent="0.3">
      <c r="A469">
        <v>373</v>
      </c>
      <c r="B469" s="1">
        <v>40560</v>
      </c>
      <c r="C469">
        <v>1</v>
      </c>
      <c r="D469">
        <v>0</v>
      </c>
      <c r="E469">
        <v>1</v>
      </c>
      <c r="F469">
        <v>0</v>
      </c>
      <c r="G469" t="b">
        <v>1</v>
      </c>
      <c r="H469">
        <v>1</v>
      </c>
      <c r="I469">
        <v>2</v>
      </c>
      <c r="J469">
        <v>0.2</v>
      </c>
    </row>
    <row r="470" spans="1:10" x14ac:dyDescent="0.3">
      <c r="A470">
        <v>374</v>
      </c>
      <c r="B470" s="1">
        <v>40560</v>
      </c>
      <c r="C470">
        <v>1</v>
      </c>
      <c r="D470">
        <v>0</v>
      </c>
      <c r="E470">
        <v>1</v>
      </c>
      <c r="F470">
        <v>1</v>
      </c>
      <c r="G470" t="b">
        <v>1</v>
      </c>
      <c r="H470">
        <v>1</v>
      </c>
      <c r="I470">
        <v>2</v>
      </c>
      <c r="J470">
        <v>0.2</v>
      </c>
    </row>
    <row r="471" spans="1:10" x14ac:dyDescent="0.3">
      <c r="A471">
        <v>375</v>
      </c>
      <c r="B471" s="1">
        <v>40560</v>
      </c>
      <c r="C471">
        <v>1</v>
      </c>
      <c r="D471">
        <v>0</v>
      </c>
      <c r="E471">
        <v>1</v>
      </c>
      <c r="F471">
        <v>2</v>
      </c>
      <c r="G471" t="b">
        <v>1</v>
      </c>
      <c r="H471">
        <v>1</v>
      </c>
      <c r="I471">
        <v>2</v>
      </c>
      <c r="J471">
        <v>0.18</v>
      </c>
    </row>
    <row r="472" spans="1:10" x14ac:dyDescent="0.3">
      <c r="A472">
        <v>376</v>
      </c>
      <c r="B472" s="1">
        <v>40560</v>
      </c>
      <c r="C472">
        <v>1</v>
      </c>
      <c r="D472">
        <v>0</v>
      </c>
      <c r="E472">
        <v>1</v>
      </c>
      <c r="F472">
        <v>3</v>
      </c>
      <c r="G472" t="b">
        <v>1</v>
      </c>
      <c r="H472">
        <v>1</v>
      </c>
      <c r="I472">
        <v>2</v>
      </c>
      <c r="J472">
        <v>0.18</v>
      </c>
    </row>
    <row r="473" spans="1:10" x14ac:dyDescent="0.3">
      <c r="A473">
        <v>377</v>
      </c>
      <c r="B473" s="1">
        <v>40560</v>
      </c>
      <c r="C473">
        <v>1</v>
      </c>
      <c r="D473">
        <v>0</v>
      </c>
      <c r="E473">
        <v>1</v>
      </c>
      <c r="F473">
        <v>4</v>
      </c>
      <c r="G473" t="b">
        <v>1</v>
      </c>
      <c r="H473">
        <v>1</v>
      </c>
      <c r="I473">
        <v>2</v>
      </c>
      <c r="J473">
        <v>0.18</v>
      </c>
    </row>
    <row r="474" spans="1:10" x14ac:dyDescent="0.3">
      <c r="A474">
        <v>378</v>
      </c>
      <c r="B474" s="1">
        <v>40560</v>
      </c>
      <c r="C474">
        <v>1</v>
      </c>
      <c r="D474">
        <v>0</v>
      </c>
      <c r="E474">
        <v>1</v>
      </c>
      <c r="F474">
        <v>5</v>
      </c>
      <c r="G474" t="b">
        <v>1</v>
      </c>
      <c r="H474">
        <v>1</v>
      </c>
      <c r="I474">
        <v>2</v>
      </c>
      <c r="J474">
        <v>0.18</v>
      </c>
    </row>
    <row r="475" spans="1:10" x14ac:dyDescent="0.3">
      <c r="A475">
        <v>379</v>
      </c>
      <c r="B475" s="1">
        <v>40560</v>
      </c>
      <c r="C475">
        <v>1</v>
      </c>
      <c r="D475">
        <v>0</v>
      </c>
      <c r="E475">
        <v>1</v>
      </c>
      <c r="F475">
        <v>6</v>
      </c>
      <c r="G475" t="b">
        <v>1</v>
      </c>
      <c r="H475">
        <v>1</v>
      </c>
      <c r="I475">
        <v>2</v>
      </c>
      <c r="J475">
        <v>0.18</v>
      </c>
    </row>
    <row r="476" spans="1:10" x14ac:dyDescent="0.3">
      <c r="A476">
        <v>380</v>
      </c>
      <c r="B476" s="1">
        <v>40560</v>
      </c>
      <c r="C476">
        <v>1</v>
      </c>
      <c r="D476">
        <v>0</v>
      </c>
      <c r="E476">
        <v>1</v>
      </c>
      <c r="F476">
        <v>7</v>
      </c>
      <c r="G476" t="b">
        <v>1</v>
      </c>
      <c r="H476">
        <v>1</v>
      </c>
      <c r="I476">
        <v>2</v>
      </c>
      <c r="J476">
        <v>0.16</v>
      </c>
    </row>
    <row r="477" spans="1:10" x14ac:dyDescent="0.3">
      <c r="A477">
        <v>381</v>
      </c>
      <c r="B477" s="1">
        <v>40560</v>
      </c>
      <c r="C477">
        <v>1</v>
      </c>
      <c r="D477">
        <v>0</v>
      </c>
      <c r="E477">
        <v>1</v>
      </c>
      <c r="F477">
        <v>8</v>
      </c>
      <c r="G477" t="b">
        <v>1</v>
      </c>
      <c r="H477">
        <v>1</v>
      </c>
      <c r="I477">
        <v>2</v>
      </c>
      <c r="J477">
        <v>0.16</v>
      </c>
    </row>
    <row r="478" spans="1:10" x14ac:dyDescent="0.3">
      <c r="A478">
        <v>382</v>
      </c>
      <c r="B478" s="1">
        <v>40560</v>
      </c>
      <c r="C478">
        <v>1</v>
      </c>
      <c r="D478">
        <v>0</v>
      </c>
      <c r="E478">
        <v>1</v>
      </c>
      <c r="F478">
        <v>9</v>
      </c>
      <c r="G478" t="b">
        <v>1</v>
      </c>
      <c r="H478">
        <v>1</v>
      </c>
      <c r="I478">
        <v>2</v>
      </c>
      <c r="J478">
        <v>0.16</v>
      </c>
    </row>
    <row r="479" spans="1:10" x14ac:dyDescent="0.3">
      <c r="A479">
        <v>383</v>
      </c>
      <c r="B479" s="1">
        <v>40560</v>
      </c>
      <c r="C479">
        <v>1</v>
      </c>
      <c r="D479">
        <v>0</v>
      </c>
      <c r="E479">
        <v>1</v>
      </c>
      <c r="F479">
        <v>10</v>
      </c>
      <c r="G479" t="b">
        <v>1</v>
      </c>
      <c r="H479">
        <v>1</v>
      </c>
      <c r="I479">
        <v>2</v>
      </c>
      <c r="J479">
        <v>0.16</v>
      </c>
    </row>
    <row r="480" spans="1:10" x14ac:dyDescent="0.3">
      <c r="A480">
        <v>384</v>
      </c>
      <c r="B480" s="1">
        <v>40560</v>
      </c>
      <c r="C480">
        <v>1</v>
      </c>
      <c r="D480">
        <v>0</v>
      </c>
      <c r="E480">
        <v>1</v>
      </c>
      <c r="F480">
        <v>11</v>
      </c>
      <c r="G480" t="b">
        <v>1</v>
      </c>
      <c r="H480">
        <v>1</v>
      </c>
      <c r="I480">
        <v>2</v>
      </c>
      <c r="J480">
        <v>0.16</v>
      </c>
    </row>
    <row r="481" spans="1:10" x14ac:dyDescent="0.3">
      <c r="A481">
        <v>385</v>
      </c>
      <c r="B481" s="1">
        <v>40560</v>
      </c>
      <c r="C481">
        <v>1</v>
      </c>
      <c r="D481">
        <v>0</v>
      </c>
      <c r="E481">
        <v>1</v>
      </c>
      <c r="F481">
        <v>12</v>
      </c>
      <c r="G481" t="b">
        <v>1</v>
      </c>
      <c r="H481">
        <v>1</v>
      </c>
      <c r="I481">
        <v>2</v>
      </c>
      <c r="J481">
        <v>0.18</v>
      </c>
    </row>
    <row r="482" spans="1:10" x14ac:dyDescent="0.3">
      <c r="A482">
        <v>386</v>
      </c>
      <c r="B482" s="1">
        <v>40560</v>
      </c>
      <c r="C482">
        <v>1</v>
      </c>
      <c r="D482">
        <v>0</v>
      </c>
      <c r="E482">
        <v>1</v>
      </c>
      <c r="F482">
        <v>13</v>
      </c>
      <c r="G482" t="b">
        <v>1</v>
      </c>
      <c r="H482">
        <v>1</v>
      </c>
      <c r="I482">
        <v>2</v>
      </c>
      <c r="J482">
        <v>0.18</v>
      </c>
    </row>
    <row r="483" spans="1:10" x14ac:dyDescent="0.3">
      <c r="A483">
        <v>387</v>
      </c>
      <c r="B483" s="1">
        <v>40560</v>
      </c>
      <c r="C483">
        <v>1</v>
      </c>
      <c r="D483">
        <v>0</v>
      </c>
      <c r="E483">
        <v>1</v>
      </c>
      <c r="F483">
        <v>14</v>
      </c>
      <c r="G483" t="b">
        <v>1</v>
      </c>
      <c r="H483">
        <v>1</v>
      </c>
      <c r="I483">
        <v>2</v>
      </c>
      <c r="J483">
        <v>0.18</v>
      </c>
    </row>
    <row r="484" spans="1:10" x14ac:dyDescent="0.3">
      <c r="A484">
        <v>388</v>
      </c>
      <c r="B484" s="1">
        <v>40560</v>
      </c>
      <c r="C484">
        <v>1</v>
      </c>
      <c r="D484">
        <v>0</v>
      </c>
      <c r="E484">
        <v>1</v>
      </c>
      <c r="F484">
        <v>15</v>
      </c>
      <c r="G484" t="b">
        <v>1</v>
      </c>
      <c r="H484">
        <v>1</v>
      </c>
      <c r="I484">
        <v>2</v>
      </c>
      <c r="J484">
        <v>0.2</v>
      </c>
    </row>
    <row r="485" spans="1:10" x14ac:dyDescent="0.3">
      <c r="A485">
        <v>389</v>
      </c>
      <c r="B485" s="1">
        <v>40560</v>
      </c>
      <c r="C485">
        <v>1</v>
      </c>
      <c r="D485">
        <v>0</v>
      </c>
      <c r="E485">
        <v>1</v>
      </c>
      <c r="F485">
        <v>16</v>
      </c>
      <c r="G485" t="b">
        <v>1</v>
      </c>
      <c r="H485">
        <v>1</v>
      </c>
      <c r="I485">
        <v>2</v>
      </c>
      <c r="J485">
        <v>0.2</v>
      </c>
    </row>
    <row r="486" spans="1:10" x14ac:dyDescent="0.3">
      <c r="A486">
        <v>391</v>
      </c>
      <c r="B486" s="1">
        <v>40560</v>
      </c>
      <c r="C486">
        <v>1</v>
      </c>
      <c r="D486">
        <v>0</v>
      </c>
      <c r="E486">
        <v>1</v>
      </c>
      <c r="F486">
        <v>18</v>
      </c>
      <c r="G486" t="b">
        <v>1</v>
      </c>
      <c r="H486">
        <v>1</v>
      </c>
      <c r="I486">
        <v>2</v>
      </c>
      <c r="J486">
        <v>0.18</v>
      </c>
    </row>
    <row r="487" spans="1:10" x14ac:dyDescent="0.3">
      <c r="A487">
        <v>397</v>
      </c>
      <c r="B487" s="1">
        <v>40561</v>
      </c>
      <c r="C487">
        <v>1</v>
      </c>
      <c r="D487">
        <v>0</v>
      </c>
      <c r="E487">
        <v>1</v>
      </c>
      <c r="F487">
        <v>12</v>
      </c>
      <c r="G487" t="b">
        <v>0</v>
      </c>
      <c r="H487">
        <v>2</v>
      </c>
      <c r="I487">
        <v>2</v>
      </c>
      <c r="J487">
        <v>0.2</v>
      </c>
    </row>
    <row r="488" spans="1:10" x14ac:dyDescent="0.3">
      <c r="A488">
        <v>398</v>
      </c>
      <c r="B488" s="1">
        <v>40561</v>
      </c>
      <c r="C488">
        <v>1</v>
      </c>
      <c r="D488">
        <v>0</v>
      </c>
      <c r="E488">
        <v>1</v>
      </c>
      <c r="F488">
        <v>13</v>
      </c>
      <c r="G488" t="b">
        <v>0</v>
      </c>
      <c r="H488">
        <v>2</v>
      </c>
      <c r="I488">
        <v>2</v>
      </c>
      <c r="J488">
        <v>0.2</v>
      </c>
    </row>
    <row r="489" spans="1:10" x14ac:dyDescent="0.3">
      <c r="A489">
        <v>399</v>
      </c>
      <c r="B489" s="1">
        <v>40561</v>
      </c>
      <c r="C489">
        <v>1</v>
      </c>
      <c r="D489">
        <v>0</v>
      </c>
      <c r="E489">
        <v>1</v>
      </c>
      <c r="F489">
        <v>14</v>
      </c>
      <c r="G489" t="b">
        <v>0</v>
      </c>
      <c r="H489">
        <v>2</v>
      </c>
      <c r="I489">
        <v>2</v>
      </c>
      <c r="J489">
        <v>0.22</v>
      </c>
    </row>
    <row r="490" spans="1:10" x14ac:dyDescent="0.3">
      <c r="A490">
        <v>400</v>
      </c>
      <c r="B490" s="1">
        <v>40561</v>
      </c>
      <c r="C490">
        <v>1</v>
      </c>
      <c r="D490">
        <v>0</v>
      </c>
      <c r="E490">
        <v>1</v>
      </c>
      <c r="F490">
        <v>15</v>
      </c>
      <c r="G490" t="b">
        <v>0</v>
      </c>
      <c r="H490">
        <v>2</v>
      </c>
      <c r="I490">
        <v>2</v>
      </c>
      <c r="J490">
        <v>0.22</v>
      </c>
    </row>
    <row r="491" spans="1:10" x14ac:dyDescent="0.3">
      <c r="A491">
        <v>401</v>
      </c>
      <c r="B491" s="1">
        <v>40561</v>
      </c>
      <c r="C491">
        <v>1</v>
      </c>
      <c r="D491">
        <v>0</v>
      </c>
      <c r="E491">
        <v>1</v>
      </c>
      <c r="F491">
        <v>16</v>
      </c>
      <c r="G491" t="b">
        <v>0</v>
      </c>
      <c r="H491">
        <v>2</v>
      </c>
      <c r="I491">
        <v>2</v>
      </c>
      <c r="J491">
        <v>0.22</v>
      </c>
    </row>
    <row r="492" spans="1:10" x14ac:dyDescent="0.3">
      <c r="A492">
        <v>402</v>
      </c>
      <c r="B492" s="1">
        <v>40561</v>
      </c>
      <c r="C492">
        <v>1</v>
      </c>
      <c r="D492">
        <v>0</v>
      </c>
      <c r="E492">
        <v>1</v>
      </c>
      <c r="F492">
        <v>17</v>
      </c>
      <c r="G492" t="b">
        <v>0</v>
      </c>
      <c r="H492">
        <v>2</v>
      </c>
      <c r="I492">
        <v>2</v>
      </c>
      <c r="J492">
        <v>0.22</v>
      </c>
    </row>
    <row r="493" spans="1:10" x14ac:dyDescent="0.3">
      <c r="A493">
        <v>403</v>
      </c>
      <c r="B493" s="1">
        <v>40561</v>
      </c>
      <c r="C493">
        <v>1</v>
      </c>
      <c r="D493">
        <v>0</v>
      </c>
      <c r="E493">
        <v>1</v>
      </c>
      <c r="F493">
        <v>18</v>
      </c>
      <c r="G493" t="b">
        <v>0</v>
      </c>
      <c r="H493">
        <v>2</v>
      </c>
      <c r="I493">
        <v>2</v>
      </c>
      <c r="J493">
        <v>0.22</v>
      </c>
    </row>
    <row r="494" spans="1:10" x14ac:dyDescent="0.3">
      <c r="A494">
        <v>404</v>
      </c>
      <c r="B494" s="1">
        <v>40561</v>
      </c>
      <c r="C494">
        <v>1</v>
      </c>
      <c r="D494">
        <v>0</v>
      </c>
      <c r="E494">
        <v>1</v>
      </c>
      <c r="F494">
        <v>19</v>
      </c>
      <c r="G494" t="b">
        <v>0</v>
      </c>
      <c r="H494">
        <v>2</v>
      </c>
      <c r="I494">
        <v>2</v>
      </c>
      <c r="J494">
        <v>0.22</v>
      </c>
    </row>
    <row r="495" spans="1:10" x14ac:dyDescent="0.3">
      <c r="A495">
        <v>405</v>
      </c>
      <c r="B495" s="1">
        <v>40561</v>
      </c>
      <c r="C495">
        <v>1</v>
      </c>
      <c r="D495">
        <v>0</v>
      </c>
      <c r="E495">
        <v>1</v>
      </c>
      <c r="F495">
        <v>20</v>
      </c>
      <c r="G495" t="b">
        <v>0</v>
      </c>
      <c r="H495">
        <v>2</v>
      </c>
      <c r="I495">
        <v>2</v>
      </c>
      <c r="J495">
        <v>0.22</v>
      </c>
    </row>
    <row r="496" spans="1:10" x14ac:dyDescent="0.3">
      <c r="A496">
        <v>406</v>
      </c>
      <c r="B496" s="1">
        <v>40561</v>
      </c>
      <c r="C496">
        <v>1</v>
      </c>
      <c r="D496">
        <v>0</v>
      </c>
      <c r="E496">
        <v>1</v>
      </c>
      <c r="F496">
        <v>21</v>
      </c>
      <c r="G496" t="b">
        <v>0</v>
      </c>
      <c r="H496">
        <v>2</v>
      </c>
      <c r="I496">
        <v>2</v>
      </c>
      <c r="J496">
        <v>0.22</v>
      </c>
    </row>
    <row r="497" spans="1:10" x14ac:dyDescent="0.3">
      <c r="A497">
        <v>407</v>
      </c>
      <c r="B497" s="1">
        <v>40561</v>
      </c>
      <c r="C497">
        <v>1</v>
      </c>
      <c r="D497">
        <v>0</v>
      </c>
      <c r="E497">
        <v>1</v>
      </c>
      <c r="F497">
        <v>22</v>
      </c>
      <c r="G497" t="b">
        <v>0</v>
      </c>
      <c r="H497">
        <v>2</v>
      </c>
      <c r="I497">
        <v>2</v>
      </c>
      <c r="J497">
        <v>0.22</v>
      </c>
    </row>
    <row r="498" spans="1:10" x14ac:dyDescent="0.3">
      <c r="A498">
        <v>408</v>
      </c>
      <c r="B498" s="1">
        <v>40561</v>
      </c>
      <c r="C498">
        <v>1</v>
      </c>
      <c r="D498">
        <v>0</v>
      </c>
      <c r="E498">
        <v>1</v>
      </c>
      <c r="F498">
        <v>23</v>
      </c>
      <c r="G498" t="b">
        <v>0</v>
      </c>
      <c r="H498">
        <v>2</v>
      </c>
      <c r="I498">
        <v>2</v>
      </c>
      <c r="J498">
        <v>0.22</v>
      </c>
    </row>
    <row r="499" spans="1:10" x14ac:dyDescent="0.3">
      <c r="A499">
        <v>409</v>
      </c>
      <c r="B499" s="1">
        <v>40562</v>
      </c>
      <c r="C499">
        <v>1</v>
      </c>
      <c r="D499">
        <v>0</v>
      </c>
      <c r="E499">
        <v>1</v>
      </c>
      <c r="F499">
        <v>0</v>
      </c>
      <c r="G499" t="b">
        <v>0</v>
      </c>
      <c r="H499">
        <v>3</v>
      </c>
      <c r="I499">
        <v>2</v>
      </c>
      <c r="J499">
        <v>0.22</v>
      </c>
    </row>
    <row r="500" spans="1:10" x14ac:dyDescent="0.3">
      <c r="A500">
        <v>413</v>
      </c>
      <c r="B500" s="1">
        <v>40562</v>
      </c>
      <c r="C500">
        <v>1</v>
      </c>
      <c r="D500">
        <v>0</v>
      </c>
      <c r="E500">
        <v>1</v>
      </c>
      <c r="F500">
        <v>5</v>
      </c>
      <c r="G500" t="b">
        <v>0</v>
      </c>
      <c r="H500">
        <v>3</v>
      </c>
      <c r="I500">
        <v>2</v>
      </c>
      <c r="J500">
        <v>0.22</v>
      </c>
    </row>
    <row r="501" spans="1:10" x14ac:dyDescent="0.3">
      <c r="A501">
        <v>414</v>
      </c>
      <c r="B501" s="1">
        <v>40562</v>
      </c>
      <c r="C501">
        <v>1</v>
      </c>
      <c r="D501">
        <v>0</v>
      </c>
      <c r="E501">
        <v>1</v>
      </c>
      <c r="F501">
        <v>6</v>
      </c>
      <c r="G501" t="b">
        <v>0</v>
      </c>
      <c r="H501">
        <v>3</v>
      </c>
      <c r="I501">
        <v>2</v>
      </c>
      <c r="J501">
        <v>0.22</v>
      </c>
    </row>
    <row r="502" spans="1:10" x14ac:dyDescent="0.3">
      <c r="A502">
        <v>415</v>
      </c>
      <c r="B502" s="1">
        <v>40562</v>
      </c>
      <c r="C502">
        <v>1</v>
      </c>
      <c r="D502">
        <v>0</v>
      </c>
      <c r="E502">
        <v>1</v>
      </c>
      <c r="F502">
        <v>7</v>
      </c>
      <c r="G502" t="b">
        <v>0</v>
      </c>
      <c r="H502">
        <v>3</v>
      </c>
      <c r="I502">
        <v>2</v>
      </c>
      <c r="J502">
        <v>0.24</v>
      </c>
    </row>
    <row r="503" spans="1:10" x14ac:dyDescent="0.3">
      <c r="A503">
        <v>416</v>
      </c>
      <c r="B503" s="1">
        <v>40562</v>
      </c>
      <c r="C503">
        <v>1</v>
      </c>
      <c r="D503">
        <v>0</v>
      </c>
      <c r="E503">
        <v>1</v>
      </c>
      <c r="F503">
        <v>8</v>
      </c>
      <c r="G503" t="b">
        <v>0</v>
      </c>
      <c r="H503">
        <v>3</v>
      </c>
      <c r="I503">
        <v>2</v>
      </c>
      <c r="J503">
        <v>0.24</v>
      </c>
    </row>
    <row r="504" spans="1:10" x14ac:dyDescent="0.3">
      <c r="A504">
        <v>417</v>
      </c>
      <c r="B504" s="1">
        <v>40562</v>
      </c>
      <c r="C504">
        <v>1</v>
      </c>
      <c r="D504">
        <v>0</v>
      </c>
      <c r="E504">
        <v>1</v>
      </c>
      <c r="F504">
        <v>9</v>
      </c>
      <c r="G504" t="b">
        <v>0</v>
      </c>
      <c r="H504">
        <v>3</v>
      </c>
      <c r="I504">
        <v>2</v>
      </c>
      <c r="J504">
        <v>0.24</v>
      </c>
    </row>
    <row r="505" spans="1:10" x14ac:dyDescent="0.3">
      <c r="A505">
        <v>418</v>
      </c>
      <c r="B505" s="1">
        <v>40562</v>
      </c>
      <c r="C505">
        <v>1</v>
      </c>
      <c r="D505">
        <v>0</v>
      </c>
      <c r="E505">
        <v>1</v>
      </c>
      <c r="F505">
        <v>10</v>
      </c>
      <c r="G505" t="b">
        <v>0</v>
      </c>
      <c r="H505">
        <v>3</v>
      </c>
      <c r="I505">
        <v>2</v>
      </c>
      <c r="J505">
        <v>0.26</v>
      </c>
    </row>
    <row r="506" spans="1:10" x14ac:dyDescent="0.3">
      <c r="A506">
        <v>419</v>
      </c>
      <c r="B506" s="1">
        <v>40562</v>
      </c>
      <c r="C506">
        <v>1</v>
      </c>
      <c r="D506">
        <v>0</v>
      </c>
      <c r="E506">
        <v>1</v>
      </c>
      <c r="F506">
        <v>11</v>
      </c>
      <c r="G506" t="b">
        <v>0</v>
      </c>
      <c r="H506">
        <v>3</v>
      </c>
      <c r="I506">
        <v>2</v>
      </c>
      <c r="J506">
        <v>0.28000000000000003</v>
      </c>
    </row>
    <row r="507" spans="1:10" x14ac:dyDescent="0.3">
      <c r="A507">
        <v>420</v>
      </c>
      <c r="B507" s="1">
        <v>40562</v>
      </c>
      <c r="C507">
        <v>1</v>
      </c>
      <c r="D507">
        <v>0</v>
      </c>
      <c r="E507">
        <v>1</v>
      </c>
      <c r="F507">
        <v>12</v>
      </c>
      <c r="G507" t="b">
        <v>0</v>
      </c>
      <c r="H507">
        <v>3</v>
      </c>
      <c r="I507">
        <v>2</v>
      </c>
      <c r="J507">
        <v>0.3</v>
      </c>
    </row>
    <row r="508" spans="1:10" x14ac:dyDescent="0.3">
      <c r="A508">
        <v>441</v>
      </c>
      <c r="B508" s="1">
        <v>40563</v>
      </c>
      <c r="C508">
        <v>1</v>
      </c>
      <c r="D508">
        <v>0</v>
      </c>
      <c r="E508">
        <v>1</v>
      </c>
      <c r="F508">
        <v>9</v>
      </c>
      <c r="G508" t="b">
        <v>0</v>
      </c>
      <c r="H508">
        <v>4</v>
      </c>
      <c r="I508">
        <v>2</v>
      </c>
      <c r="J508">
        <v>0.24</v>
      </c>
    </row>
    <row r="509" spans="1:10" x14ac:dyDescent="0.3">
      <c r="A509">
        <v>443</v>
      </c>
      <c r="B509" s="1">
        <v>40563</v>
      </c>
      <c r="C509">
        <v>1</v>
      </c>
      <c r="D509">
        <v>0</v>
      </c>
      <c r="E509">
        <v>1</v>
      </c>
      <c r="F509">
        <v>11</v>
      </c>
      <c r="G509" t="b">
        <v>0</v>
      </c>
      <c r="H509">
        <v>4</v>
      </c>
      <c r="I509">
        <v>2</v>
      </c>
      <c r="J509">
        <v>0.28000000000000003</v>
      </c>
    </row>
    <row r="510" spans="1:10" x14ac:dyDescent="0.3">
      <c r="A510">
        <v>444</v>
      </c>
      <c r="B510" s="1">
        <v>40563</v>
      </c>
      <c r="C510">
        <v>1</v>
      </c>
      <c r="D510">
        <v>0</v>
      </c>
      <c r="E510">
        <v>1</v>
      </c>
      <c r="F510">
        <v>12</v>
      </c>
      <c r="G510" t="b">
        <v>0</v>
      </c>
      <c r="H510">
        <v>4</v>
      </c>
      <c r="I510">
        <v>2</v>
      </c>
      <c r="J510">
        <v>0.3</v>
      </c>
    </row>
    <row r="511" spans="1:10" x14ac:dyDescent="0.3">
      <c r="A511">
        <v>445</v>
      </c>
      <c r="B511" s="1">
        <v>40563</v>
      </c>
      <c r="C511">
        <v>1</v>
      </c>
      <c r="D511">
        <v>0</v>
      </c>
      <c r="E511">
        <v>1</v>
      </c>
      <c r="F511">
        <v>13</v>
      </c>
      <c r="G511" t="b">
        <v>0</v>
      </c>
      <c r="H511">
        <v>4</v>
      </c>
      <c r="I511">
        <v>2</v>
      </c>
      <c r="J511">
        <v>0.28000000000000003</v>
      </c>
    </row>
    <row r="512" spans="1:10" x14ac:dyDescent="0.3">
      <c r="A512">
        <v>446</v>
      </c>
      <c r="B512" s="1">
        <v>40563</v>
      </c>
      <c r="C512">
        <v>1</v>
      </c>
      <c r="D512">
        <v>0</v>
      </c>
      <c r="E512">
        <v>1</v>
      </c>
      <c r="F512">
        <v>14</v>
      </c>
      <c r="G512" t="b">
        <v>0</v>
      </c>
      <c r="H512">
        <v>4</v>
      </c>
      <c r="I512">
        <v>2</v>
      </c>
      <c r="J512">
        <v>0.3</v>
      </c>
    </row>
    <row r="513" spans="1:10" x14ac:dyDescent="0.3">
      <c r="A513">
        <v>447</v>
      </c>
      <c r="B513" s="1">
        <v>40563</v>
      </c>
      <c r="C513">
        <v>1</v>
      </c>
      <c r="D513">
        <v>0</v>
      </c>
      <c r="E513">
        <v>1</v>
      </c>
      <c r="F513">
        <v>15</v>
      </c>
      <c r="G513" t="b">
        <v>0</v>
      </c>
      <c r="H513">
        <v>4</v>
      </c>
      <c r="I513">
        <v>2</v>
      </c>
      <c r="J513">
        <v>0.32</v>
      </c>
    </row>
    <row r="514" spans="1:10" x14ac:dyDescent="0.3">
      <c r="A514">
        <v>448</v>
      </c>
      <c r="B514" s="1">
        <v>40563</v>
      </c>
      <c r="C514">
        <v>1</v>
      </c>
      <c r="D514">
        <v>0</v>
      </c>
      <c r="E514">
        <v>1</v>
      </c>
      <c r="F514">
        <v>16</v>
      </c>
      <c r="G514" t="b">
        <v>0</v>
      </c>
      <c r="H514">
        <v>4</v>
      </c>
      <c r="I514">
        <v>2</v>
      </c>
      <c r="J514">
        <v>0.3</v>
      </c>
    </row>
    <row r="515" spans="1:10" x14ac:dyDescent="0.3">
      <c r="A515">
        <v>449</v>
      </c>
      <c r="B515" s="1">
        <v>40563</v>
      </c>
      <c r="C515">
        <v>1</v>
      </c>
      <c r="D515">
        <v>0</v>
      </c>
      <c r="E515">
        <v>1</v>
      </c>
      <c r="F515">
        <v>17</v>
      </c>
      <c r="G515" t="b">
        <v>0</v>
      </c>
      <c r="H515">
        <v>4</v>
      </c>
      <c r="I515">
        <v>2</v>
      </c>
      <c r="J515">
        <v>0.3</v>
      </c>
    </row>
    <row r="516" spans="1:10" x14ac:dyDescent="0.3">
      <c r="A516">
        <v>450</v>
      </c>
      <c r="B516" s="1">
        <v>40563</v>
      </c>
      <c r="C516">
        <v>1</v>
      </c>
      <c r="D516">
        <v>0</v>
      </c>
      <c r="E516">
        <v>1</v>
      </c>
      <c r="F516">
        <v>18</v>
      </c>
      <c r="G516" t="b">
        <v>0</v>
      </c>
      <c r="H516">
        <v>4</v>
      </c>
      <c r="I516">
        <v>2</v>
      </c>
      <c r="J516">
        <v>0.26</v>
      </c>
    </row>
    <row r="517" spans="1:10" x14ac:dyDescent="0.3">
      <c r="A517">
        <v>452</v>
      </c>
      <c r="B517" s="1">
        <v>40563</v>
      </c>
      <c r="C517">
        <v>1</v>
      </c>
      <c r="D517">
        <v>0</v>
      </c>
      <c r="E517">
        <v>1</v>
      </c>
      <c r="F517">
        <v>20</v>
      </c>
      <c r="G517" t="b">
        <v>0</v>
      </c>
      <c r="H517">
        <v>4</v>
      </c>
      <c r="I517">
        <v>2</v>
      </c>
      <c r="J517">
        <v>0.26</v>
      </c>
    </row>
    <row r="518" spans="1:10" x14ac:dyDescent="0.3">
      <c r="A518">
        <v>453</v>
      </c>
      <c r="B518" s="1">
        <v>40563</v>
      </c>
      <c r="C518">
        <v>1</v>
      </c>
      <c r="D518">
        <v>0</v>
      </c>
      <c r="E518">
        <v>1</v>
      </c>
      <c r="F518">
        <v>21</v>
      </c>
      <c r="G518" t="b">
        <v>0</v>
      </c>
      <c r="H518">
        <v>4</v>
      </c>
      <c r="I518">
        <v>2</v>
      </c>
      <c r="J518">
        <v>0.24</v>
      </c>
    </row>
    <row r="519" spans="1:10" x14ac:dyDescent="0.3">
      <c r="A519">
        <v>454</v>
      </c>
      <c r="B519" s="1">
        <v>40563</v>
      </c>
      <c r="C519">
        <v>1</v>
      </c>
      <c r="D519">
        <v>0</v>
      </c>
      <c r="E519">
        <v>1</v>
      </c>
      <c r="F519">
        <v>22</v>
      </c>
      <c r="G519" t="b">
        <v>0</v>
      </c>
      <c r="H519">
        <v>4</v>
      </c>
      <c r="I519">
        <v>2</v>
      </c>
      <c r="J519">
        <v>0.24</v>
      </c>
    </row>
    <row r="520" spans="1:10" x14ac:dyDescent="0.3">
      <c r="A520">
        <v>455</v>
      </c>
      <c r="B520" s="1">
        <v>40563</v>
      </c>
      <c r="C520">
        <v>1</v>
      </c>
      <c r="D520">
        <v>0</v>
      </c>
      <c r="E520">
        <v>1</v>
      </c>
      <c r="F520">
        <v>23</v>
      </c>
      <c r="G520" t="b">
        <v>0</v>
      </c>
      <c r="H520">
        <v>4</v>
      </c>
      <c r="I520">
        <v>2</v>
      </c>
      <c r="J520">
        <v>0.24</v>
      </c>
    </row>
    <row r="521" spans="1:10" x14ac:dyDescent="0.3">
      <c r="A521">
        <v>456</v>
      </c>
      <c r="B521" s="1">
        <v>40564</v>
      </c>
      <c r="C521">
        <v>1</v>
      </c>
      <c r="D521">
        <v>0</v>
      </c>
      <c r="E521">
        <v>1</v>
      </c>
      <c r="F521">
        <v>0</v>
      </c>
      <c r="G521" t="b">
        <v>0</v>
      </c>
      <c r="H521">
        <v>5</v>
      </c>
      <c r="I521">
        <v>2</v>
      </c>
      <c r="J521">
        <v>0.24</v>
      </c>
    </row>
    <row r="522" spans="1:10" x14ac:dyDescent="0.3">
      <c r="A522">
        <v>457</v>
      </c>
      <c r="B522" s="1">
        <v>40564</v>
      </c>
      <c r="C522">
        <v>1</v>
      </c>
      <c r="D522">
        <v>0</v>
      </c>
      <c r="E522">
        <v>1</v>
      </c>
      <c r="F522">
        <v>1</v>
      </c>
      <c r="G522" t="b">
        <v>0</v>
      </c>
      <c r="H522">
        <v>5</v>
      </c>
      <c r="I522">
        <v>2</v>
      </c>
      <c r="J522">
        <v>0.24</v>
      </c>
    </row>
    <row r="523" spans="1:10" x14ac:dyDescent="0.3">
      <c r="A523">
        <v>460</v>
      </c>
      <c r="B523" s="1">
        <v>40564</v>
      </c>
      <c r="C523">
        <v>1</v>
      </c>
      <c r="D523">
        <v>0</v>
      </c>
      <c r="E523">
        <v>1</v>
      </c>
      <c r="F523">
        <v>4</v>
      </c>
      <c r="G523" t="b">
        <v>0</v>
      </c>
      <c r="H523">
        <v>5</v>
      </c>
      <c r="I523">
        <v>2</v>
      </c>
      <c r="J523">
        <v>0.22</v>
      </c>
    </row>
    <row r="524" spans="1:10" x14ac:dyDescent="0.3">
      <c r="A524">
        <v>481</v>
      </c>
      <c r="B524" s="1">
        <v>40565</v>
      </c>
      <c r="C524">
        <v>1</v>
      </c>
      <c r="D524">
        <v>0</v>
      </c>
      <c r="E524">
        <v>1</v>
      </c>
      <c r="F524">
        <v>1</v>
      </c>
      <c r="G524" t="b">
        <v>0</v>
      </c>
      <c r="H524">
        <v>6</v>
      </c>
      <c r="I524">
        <v>2</v>
      </c>
      <c r="J524">
        <v>0.04</v>
      </c>
    </row>
    <row r="525" spans="1:10" x14ac:dyDescent="0.3">
      <c r="A525">
        <v>482</v>
      </c>
      <c r="B525" s="1">
        <v>40565</v>
      </c>
      <c r="C525">
        <v>1</v>
      </c>
      <c r="D525">
        <v>0</v>
      </c>
      <c r="E525">
        <v>1</v>
      </c>
      <c r="F525">
        <v>2</v>
      </c>
      <c r="G525" t="b">
        <v>0</v>
      </c>
      <c r="H525">
        <v>6</v>
      </c>
      <c r="I525">
        <v>2</v>
      </c>
      <c r="J525">
        <v>0.04</v>
      </c>
    </row>
    <row r="526" spans="1:10" x14ac:dyDescent="0.3">
      <c r="A526">
        <v>483</v>
      </c>
      <c r="B526" s="1">
        <v>40565</v>
      </c>
      <c r="C526">
        <v>1</v>
      </c>
      <c r="D526">
        <v>0</v>
      </c>
      <c r="E526">
        <v>1</v>
      </c>
      <c r="F526">
        <v>3</v>
      </c>
      <c r="G526" t="b">
        <v>0</v>
      </c>
      <c r="H526">
        <v>6</v>
      </c>
      <c r="I526">
        <v>2</v>
      </c>
      <c r="J526">
        <v>0.04</v>
      </c>
    </row>
    <row r="527" spans="1:10" x14ac:dyDescent="0.3">
      <c r="A527">
        <v>484</v>
      </c>
      <c r="B527" s="1">
        <v>40565</v>
      </c>
      <c r="C527">
        <v>1</v>
      </c>
      <c r="D527">
        <v>0</v>
      </c>
      <c r="E527">
        <v>1</v>
      </c>
      <c r="F527">
        <v>4</v>
      </c>
      <c r="G527" t="b">
        <v>0</v>
      </c>
      <c r="H527">
        <v>6</v>
      </c>
      <c r="I527">
        <v>2</v>
      </c>
      <c r="J527">
        <v>0.02</v>
      </c>
    </row>
    <row r="528" spans="1:10" x14ac:dyDescent="0.3">
      <c r="A528">
        <v>485</v>
      </c>
      <c r="B528" s="1">
        <v>40565</v>
      </c>
      <c r="C528">
        <v>1</v>
      </c>
      <c r="D528">
        <v>0</v>
      </c>
      <c r="E528">
        <v>1</v>
      </c>
      <c r="F528">
        <v>6</v>
      </c>
      <c r="G528" t="b">
        <v>0</v>
      </c>
      <c r="H528">
        <v>6</v>
      </c>
      <c r="I528">
        <v>2</v>
      </c>
      <c r="J528">
        <v>0.02</v>
      </c>
    </row>
    <row r="529" spans="1:10" x14ac:dyDescent="0.3">
      <c r="A529">
        <v>489</v>
      </c>
      <c r="B529" s="1">
        <v>40565</v>
      </c>
      <c r="C529">
        <v>1</v>
      </c>
      <c r="D529">
        <v>0</v>
      </c>
      <c r="E529">
        <v>1</v>
      </c>
      <c r="F529">
        <v>10</v>
      </c>
      <c r="G529" t="b">
        <v>0</v>
      </c>
      <c r="H529">
        <v>6</v>
      </c>
      <c r="I529">
        <v>2</v>
      </c>
      <c r="J529">
        <v>0.04</v>
      </c>
    </row>
    <row r="530" spans="1:10" x14ac:dyDescent="0.3">
      <c r="A530">
        <v>490</v>
      </c>
      <c r="B530" s="1">
        <v>40565</v>
      </c>
      <c r="C530">
        <v>1</v>
      </c>
      <c r="D530">
        <v>0</v>
      </c>
      <c r="E530">
        <v>1</v>
      </c>
      <c r="F530">
        <v>11</v>
      </c>
      <c r="G530" t="b">
        <v>0</v>
      </c>
      <c r="H530">
        <v>6</v>
      </c>
      <c r="I530">
        <v>2</v>
      </c>
      <c r="J530">
        <v>0.06</v>
      </c>
    </row>
    <row r="531" spans="1:10" x14ac:dyDescent="0.3">
      <c r="A531">
        <v>491</v>
      </c>
      <c r="B531" s="1">
        <v>40565</v>
      </c>
      <c r="C531">
        <v>1</v>
      </c>
      <c r="D531">
        <v>0</v>
      </c>
      <c r="E531">
        <v>1</v>
      </c>
      <c r="F531">
        <v>12</v>
      </c>
      <c r="G531" t="b">
        <v>0</v>
      </c>
      <c r="H531">
        <v>6</v>
      </c>
      <c r="I531">
        <v>2</v>
      </c>
      <c r="J531">
        <v>0.06</v>
      </c>
    </row>
    <row r="532" spans="1:10" x14ac:dyDescent="0.3">
      <c r="A532">
        <v>507</v>
      </c>
      <c r="B532" s="1">
        <v>40566</v>
      </c>
      <c r="C532">
        <v>1</v>
      </c>
      <c r="D532">
        <v>0</v>
      </c>
      <c r="E532">
        <v>1</v>
      </c>
      <c r="F532">
        <v>5</v>
      </c>
      <c r="G532" t="b">
        <v>0</v>
      </c>
      <c r="H532">
        <v>0</v>
      </c>
      <c r="I532">
        <v>2</v>
      </c>
      <c r="J532">
        <v>0.04</v>
      </c>
    </row>
    <row r="533" spans="1:10" x14ac:dyDescent="0.3">
      <c r="A533">
        <v>508</v>
      </c>
      <c r="B533" s="1">
        <v>40566</v>
      </c>
      <c r="C533">
        <v>1</v>
      </c>
      <c r="D533">
        <v>0</v>
      </c>
      <c r="E533">
        <v>1</v>
      </c>
      <c r="F533">
        <v>6</v>
      </c>
      <c r="G533" t="b">
        <v>0</v>
      </c>
      <c r="H533">
        <v>0</v>
      </c>
      <c r="I533">
        <v>2</v>
      </c>
      <c r="J533">
        <v>0.04</v>
      </c>
    </row>
    <row r="534" spans="1:10" x14ac:dyDescent="0.3">
      <c r="A534">
        <v>537</v>
      </c>
      <c r="B534" s="1">
        <v>40567</v>
      </c>
      <c r="C534">
        <v>1</v>
      </c>
      <c r="D534">
        <v>0</v>
      </c>
      <c r="E534">
        <v>1</v>
      </c>
      <c r="F534">
        <v>12</v>
      </c>
      <c r="G534" t="b">
        <v>0</v>
      </c>
      <c r="H534">
        <v>1</v>
      </c>
      <c r="I534">
        <v>2</v>
      </c>
      <c r="J534">
        <v>0.12</v>
      </c>
    </row>
    <row r="535" spans="1:10" x14ac:dyDescent="0.3">
      <c r="A535">
        <v>538</v>
      </c>
      <c r="B535" s="1">
        <v>40567</v>
      </c>
      <c r="C535">
        <v>1</v>
      </c>
      <c r="D535">
        <v>0</v>
      </c>
      <c r="E535">
        <v>1</v>
      </c>
      <c r="F535">
        <v>13</v>
      </c>
      <c r="G535" t="b">
        <v>0</v>
      </c>
      <c r="H535">
        <v>1</v>
      </c>
      <c r="I535">
        <v>2</v>
      </c>
      <c r="J535">
        <v>0.14000000000000001</v>
      </c>
    </row>
    <row r="536" spans="1:10" x14ac:dyDescent="0.3">
      <c r="A536">
        <v>539</v>
      </c>
      <c r="B536" s="1">
        <v>40567</v>
      </c>
      <c r="C536">
        <v>1</v>
      </c>
      <c r="D536">
        <v>0</v>
      </c>
      <c r="E536">
        <v>1</v>
      </c>
      <c r="F536">
        <v>14</v>
      </c>
      <c r="G536" t="b">
        <v>0</v>
      </c>
      <c r="H536">
        <v>1</v>
      </c>
      <c r="I536">
        <v>2</v>
      </c>
      <c r="J536">
        <v>0.14000000000000001</v>
      </c>
    </row>
    <row r="537" spans="1:10" x14ac:dyDescent="0.3">
      <c r="A537">
        <v>547</v>
      </c>
      <c r="B537" s="1">
        <v>40567</v>
      </c>
      <c r="C537">
        <v>1</v>
      </c>
      <c r="D537">
        <v>0</v>
      </c>
      <c r="E537">
        <v>1</v>
      </c>
      <c r="F537">
        <v>22</v>
      </c>
      <c r="G537" t="b">
        <v>0</v>
      </c>
      <c r="H537">
        <v>1</v>
      </c>
      <c r="I537">
        <v>2</v>
      </c>
      <c r="J537">
        <v>0.14000000000000001</v>
      </c>
    </row>
    <row r="538" spans="1:10" x14ac:dyDescent="0.3">
      <c r="A538">
        <v>548</v>
      </c>
      <c r="B538" s="1">
        <v>40567</v>
      </c>
      <c r="C538">
        <v>1</v>
      </c>
      <c r="D538">
        <v>0</v>
      </c>
      <c r="E538">
        <v>1</v>
      </c>
      <c r="F538">
        <v>23</v>
      </c>
      <c r="G538" t="b">
        <v>0</v>
      </c>
      <c r="H538">
        <v>1</v>
      </c>
      <c r="I538">
        <v>2</v>
      </c>
      <c r="J538">
        <v>0.16</v>
      </c>
    </row>
    <row r="539" spans="1:10" x14ac:dyDescent="0.3">
      <c r="A539">
        <v>549</v>
      </c>
      <c r="B539" s="1">
        <v>40568</v>
      </c>
      <c r="C539">
        <v>1</v>
      </c>
      <c r="D539">
        <v>0</v>
      </c>
      <c r="E539">
        <v>1</v>
      </c>
      <c r="F539">
        <v>0</v>
      </c>
      <c r="G539" t="b">
        <v>0</v>
      </c>
      <c r="H539">
        <v>2</v>
      </c>
      <c r="I539">
        <v>2</v>
      </c>
      <c r="J539">
        <v>0.16</v>
      </c>
    </row>
    <row r="540" spans="1:10" x14ac:dyDescent="0.3">
      <c r="A540">
        <v>550</v>
      </c>
      <c r="B540" s="1">
        <v>40568</v>
      </c>
      <c r="C540">
        <v>1</v>
      </c>
      <c r="D540">
        <v>0</v>
      </c>
      <c r="E540">
        <v>1</v>
      </c>
      <c r="F540">
        <v>1</v>
      </c>
      <c r="G540" t="b">
        <v>0</v>
      </c>
      <c r="H540">
        <v>2</v>
      </c>
      <c r="I540">
        <v>2</v>
      </c>
      <c r="J540">
        <v>0.16</v>
      </c>
    </row>
    <row r="541" spans="1:10" x14ac:dyDescent="0.3">
      <c r="A541">
        <v>556</v>
      </c>
      <c r="B541" s="1">
        <v>40568</v>
      </c>
      <c r="C541">
        <v>1</v>
      </c>
      <c r="D541">
        <v>0</v>
      </c>
      <c r="E541">
        <v>1</v>
      </c>
      <c r="F541">
        <v>8</v>
      </c>
      <c r="G541" t="b">
        <v>0</v>
      </c>
      <c r="H541">
        <v>2</v>
      </c>
      <c r="I541">
        <v>2</v>
      </c>
      <c r="J541">
        <v>0.16</v>
      </c>
    </row>
    <row r="542" spans="1:10" x14ac:dyDescent="0.3">
      <c r="A542">
        <v>557</v>
      </c>
      <c r="B542" s="1">
        <v>40568</v>
      </c>
      <c r="C542">
        <v>1</v>
      </c>
      <c r="D542">
        <v>0</v>
      </c>
      <c r="E542">
        <v>1</v>
      </c>
      <c r="F542">
        <v>9</v>
      </c>
      <c r="G542" t="b">
        <v>0</v>
      </c>
      <c r="H542">
        <v>2</v>
      </c>
      <c r="I542">
        <v>2</v>
      </c>
      <c r="J542">
        <v>0.2</v>
      </c>
    </row>
    <row r="543" spans="1:10" x14ac:dyDescent="0.3">
      <c r="A543">
        <v>558</v>
      </c>
      <c r="B543" s="1">
        <v>40568</v>
      </c>
      <c r="C543">
        <v>1</v>
      </c>
      <c r="D543">
        <v>0</v>
      </c>
      <c r="E543">
        <v>1</v>
      </c>
      <c r="F543">
        <v>10</v>
      </c>
      <c r="G543" t="b">
        <v>0</v>
      </c>
      <c r="H543">
        <v>2</v>
      </c>
      <c r="I543">
        <v>2</v>
      </c>
      <c r="J543">
        <v>0.22</v>
      </c>
    </row>
    <row r="544" spans="1:10" x14ac:dyDescent="0.3">
      <c r="A544">
        <v>559</v>
      </c>
      <c r="B544" s="1">
        <v>40568</v>
      </c>
      <c r="C544">
        <v>1</v>
      </c>
      <c r="D544">
        <v>0</v>
      </c>
      <c r="E544">
        <v>1</v>
      </c>
      <c r="F544">
        <v>11</v>
      </c>
      <c r="G544" t="b">
        <v>0</v>
      </c>
      <c r="H544">
        <v>2</v>
      </c>
      <c r="I544">
        <v>2</v>
      </c>
      <c r="J544">
        <v>0.24</v>
      </c>
    </row>
    <row r="545" spans="1:10" x14ac:dyDescent="0.3">
      <c r="A545">
        <v>560</v>
      </c>
      <c r="B545" s="1">
        <v>40568</v>
      </c>
      <c r="C545">
        <v>1</v>
      </c>
      <c r="D545">
        <v>0</v>
      </c>
      <c r="E545">
        <v>1</v>
      </c>
      <c r="F545">
        <v>12</v>
      </c>
      <c r="G545" t="b">
        <v>0</v>
      </c>
      <c r="H545">
        <v>2</v>
      </c>
      <c r="I545">
        <v>2</v>
      </c>
      <c r="J545">
        <v>0.26</v>
      </c>
    </row>
    <row r="546" spans="1:10" x14ac:dyDescent="0.3">
      <c r="A546">
        <v>561</v>
      </c>
      <c r="B546" s="1">
        <v>40568</v>
      </c>
      <c r="C546">
        <v>1</v>
      </c>
      <c r="D546">
        <v>0</v>
      </c>
      <c r="E546">
        <v>1</v>
      </c>
      <c r="F546">
        <v>13</v>
      </c>
      <c r="G546" t="b">
        <v>0</v>
      </c>
      <c r="H546">
        <v>2</v>
      </c>
      <c r="I546">
        <v>2</v>
      </c>
      <c r="J546">
        <v>0.26</v>
      </c>
    </row>
    <row r="547" spans="1:10" x14ac:dyDescent="0.3">
      <c r="A547">
        <v>562</v>
      </c>
      <c r="B547" s="1">
        <v>40568</v>
      </c>
      <c r="C547">
        <v>1</v>
      </c>
      <c r="D547">
        <v>0</v>
      </c>
      <c r="E547">
        <v>1</v>
      </c>
      <c r="F547">
        <v>14</v>
      </c>
      <c r="G547" t="b">
        <v>0</v>
      </c>
      <c r="H547">
        <v>2</v>
      </c>
      <c r="I547">
        <v>2</v>
      </c>
      <c r="J547">
        <v>0.3</v>
      </c>
    </row>
    <row r="548" spans="1:10" x14ac:dyDescent="0.3">
      <c r="A548">
        <v>563</v>
      </c>
      <c r="B548" s="1">
        <v>40568</v>
      </c>
      <c r="C548">
        <v>1</v>
      </c>
      <c r="D548">
        <v>0</v>
      </c>
      <c r="E548">
        <v>1</v>
      </c>
      <c r="F548">
        <v>15</v>
      </c>
      <c r="G548" t="b">
        <v>0</v>
      </c>
      <c r="H548">
        <v>2</v>
      </c>
      <c r="I548">
        <v>2</v>
      </c>
      <c r="J548">
        <v>0.32</v>
      </c>
    </row>
    <row r="549" spans="1:10" x14ac:dyDescent="0.3">
      <c r="A549">
        <v>564</v>
      </c>
      <c r="B549" s="1">
        <v>40568</v>
      </c>
      <c r="C549">
        <v>1</v>
      </c>
      <c r="D549">
        <v>0</v>
      </c>
      <c r="E549">
        <v>1</v>
      </c>
      <c r="F549">
        <v>16</v>
      </c>
      <c r="G549" t="b">
        <v>0</v>
      </c>
      <c r="H549">
        <v>2</v>
      </c>
      <c r="I549">
        <v>2</v>
      </c>
      <c r="J549">
        <v>0.32</v>
      </c>
    </row>
    <row r="550" spans="1:10" x14ac:dyDescent="0.3">
      <c r="A550">
        <v>566</v>
      </c>
      <c r="B550" s="1">
        <v>40568</v>
      </c>
      <c r="C550">
        <v>1</v>
      </c>
      <c r="D550">
        <v>0</v>
      </c>
      <c r="E550">
        <v>1</v>
      </c>
      <c r="F550">
        <v>18</v>
      </c>
      <c r="G550" t="b">
        <v>0</v>
      </c>
      <c r="H550">
        <v>2</v>
      </c>
      <c r="I550">
        <v>2</v>
      </c>
      <c r="J550">
        <v>0.3</v>
      </c>
    </row>
    <row r="551" spans="1:10" x14ac:dyDescent="0.3">
      <c r="A551">
        <v>567</v>
      </c>
      <c r="B551" s="1">
        <v>40568</v>
      </c>
      <c r="C551">
        <v>1</v>
      </c>
      <c r="D551">
        <v>0</v>
      </c>
      <c r="E551">
        <v>1</v>
      </c>
      <c r="F551">
        <v>19</v>
      </c>
      <c r="G551" t="b">
        <v>0</v>
      </c>
      <c r="H551">
        <v>2</v>
      </c>
      <c r="I551">
        <v>2</v>
      </c>
      <c r="J551">
        <v>0.26</v>
      </c>
    </row>
    <row r="552" spans="1:10" x14ac:dyDescent="0.3">
      <c r="A552">
        <v>571</v>
      </c>
      <c r="B552" s="1">
        <v>40568</v>
      </c>
      <c r="C552">
        <v>1</v>
      </c>
      <c r="D552">
        <v>0</v>
      </c>
      <c r="E552">
        <v>1</v>
      </c>
      <c r="F552">
        <v>23</v>
      </c>
      <c r="G552" t="b">
        <v>0</v>
      </c>
      <c r="H552">
        <v>2</v>
      </c>
      <c r="I552">
        <v>2</v>
      </c>
      <c r="J552">
        <v>0.22</v>
      </c>
    </row>
    <row r="553" spans="1:10" x14ac:dyDescent="0.3">
      <c r="A553">
        <v>572</v>
      </c>
      <c r="B553" s="1">
        <v>40569</v>
      </c>
      <c r="C553">
        <v>1</v>
      </c>
      <c r="D553">
        <v>0</v>
      </c>
      <c r="E553">
        <v>1</v>
      </c>
      <c r="F553">
        <v>0</v>
      </c>
      <c r="G553" t="b">
        <v>0</v>
      </c>
      <c r="H553">
        <v>3</v>
      </c>
      <c r="I553">
        <v>2</v>
      </c>
      <c r="J553">
        <v>0.22</v>
      </c>
    </row>
    <row r="554" spans="1:10" x14ac:dyDescent="0.3">
      <c r="A554">
        <v>573</v>
      </c>
      <c r="B554" s="1">
        <v>40569</v>
      </c>
      <c r="C554">
        <v>1</v>
      </c>
      <c r="D554">
        <v>0</v>
      </c>
      <c r="E554">
        <v>1</v>
      </c>
      <c r="F554">
        <v>1</v>
      </c>
      <c r="G554" t="b">
        <v>0</v>
      </c>
      <c r="H554">
        <v>3</v>
      </c>
      <c r="I554">
        <v>2</v>
      </c>
      <c r="J554">
        <v>0.24</v>
      </c>
    </row>
    <row r="555" spans="1:10" x14ac:dyDescent="0.3">
      <c r="A555">
        <v>596</v>
      </c>
      <c r="B555" s="1">
        <v>40571</v>
      </c>
      <c r="C555">
        <v>1</v>
      </c>
      <c r="D555">
        <v>0</v>
      </c>
      <c r="E555">
        <v>1</v>
      </c>
      <c r="F555">
        <v>0</v>
      </c>
      <c r="G555" t="b">
        <v>0</v>
      </c>
      <c r="H555">
        <v>5</v>
      </c>
      <c r="I555">
        <v>2</v>
      </c>
      <c r="J555">
        <v>0.2</v>
      </c>
    </row>
    <row r="556" spans="1:10" x14ac:dyDescent="0.3">
      <c r="A556">
        <v>597</v>
      </c>
      <c r="B556" s="1">
        <v>40571</v>
      </c>
      <c r="C556">
        <v>1</v>
      </c>
      <c r="D556">
        <v>0</v>
      </c>
      <c r="E556">
        <v>1</v>
      </c>
      <c r="F556">
        <v>1</v>
      </c>
      <c r="G556" t="b">
        <v>0</v>
      </c>
      <c r="H556">
        <v>5</v>
      </c>
      <c r="I556">
        <v>2</v>
      </c>
      <c r="J556">
        <v>0.2</v>
      </c>
    </row>
    <row r="557" spans="1:10" x14ac:dyDescent="0.3">
      <c r="A557">
        <v>598</v>
      </c>
      <c r="B557" s="1">
        <v>40571</v>
      </c>
      <c r="C557">
        <v>1</v>
      </c>
      <c r="D557">
        <v>0</v>
      </c>
      <c r="E557">
        <v>1</v>
      </c>
      <c r="F557">
        <v>2</v>
      </c>
      <c r="G557" t="b">
        <v>0</v>
      </c>
      <c r="H557">
        <v>5</v>
      </c>
      <c r="I557">
        <v>2</v>
      </c>
      <c r="J557">
        <v>0.2</v>
      </c>
    </row>
    <row r="558" spans="1:10" x14ac:dyDescent="0.3">
      <c r="A558">
        <v>599</v>
      </c>
      <c r="B558" s="1">
        <v>40571</v>
      </c>
      <c r="C558">
        <v>1</v>
      </c>
      <c r="D558">
        <v>0</v>
      </c>
      <c r="E558">
        <v>1</v>
      </c>
      <c r="F558">
        <v>3</v>
      </c>
      <c r="G558" t="b">
        <v>0</v>
      </c>
      <c r="H558">
        <v>5</v>
      </c>
      <c r="I558">
        <v>2</v>
      </c>
      <c r="J558">
        <v>0.2</v>
      </c>
    </row>
    <row r="559" spans="1:10" x14ac:dyDescent="0.3">
      <c r="A559">
        <v>600</v>
      </c>
      <c r="B559" s="1">
        <v>40571</v>
      </c>
      <c r="C559">
        <v>1</v>
      </c>
      <c r="D559">
        <v>0</v>
      </c>
      <c r="E559">
        <v>1</v>
      </c>
      <c r="F559">
        <v>5</v>
      </c>
      <c r="G559" t="b">
        <v>0</v>
      </c>
      <c r="H559">
        <v>5</v>
      </c>
      <c r="I559">
        <v>2</v>
      </c>
      <c r="J559">
        <v>0.18</v>
      </c>
    </row>
    <row r="560" spans="1:10" x14ac:dyDescent="0.3">
      <c r="A560">
        <v>601</v>
      </c>
      <c r="B560" s="1">
        <v>40571</v>
      </c>
      <c r="C560">
        <v>1</v>
      </c>
      <c r="D560">
        <v>0</v>
      </c>
      <c r="E560">
        <v>1</v>
      </c>
      <c r="F560">
        <v>6</v>
      </c>
      <c r="G560" t="b">
        <v>0</v>
      </c>
      <c r="H560">
        <v>5</v>
      </c>
      <c r="I560">
        <v>2</v>
      </c>
      <c r="J560">
        <v>0.18</v>
      </c>
    </row>
    <row r="561" spans="1:10" x14ac:dyDescent="0.3">
      <c r="A561">
        <v>602</v>
      </c>
      <c r="B561" s="1">
        <v>40571</v>
      </c>
      <c r="C561">
        <v>1</v>
      </c>
      <c r="D561">
        <v>0</v>
      </c>
      <c r="E561">
        <v>1</v>
      </c>
      <c r="F561">
        <v>7</v>
      </c>
      <c r="G561" t="b">
        <v>0</v>
      </c>
      <c r="H561">
        <v>5</v>
      </c>
      <c r="I561">
        <v>2</v>
      </c>
      <c r="J561">
        <v>0.16</v>
      </c>
    </row>
    <row r="562" spans="1:10" x14ac:dyDescent="0.3">
      <c r="A562">
        <v>603</v>
      </c>
      <c r="B562" s="1">
        <v>40571</v>
      </c>
      <c r="C562">
        <v>1</v>
      </c>
      <c r="D562">
        <v>0</v>
      </c>
      <c r="E562">
        <v>1</v>
      </c>
      <c r="F562">
        <v>8</v>
      </c>
      <c r="G562" t="b">
        <v>0</v>
      </c>
      <c r="H562">
        <v>5</v>
      </c>
      <c r="I562">
        <v>2</v>
      </c>
      <c r="J562">
        <v>0.16</v>
      </c>
    </row>
    <row r="563" spans="1:10" x14ac:dyDescent="0.3">
      <c r="A563">
        <v>610</v>
      </c>
      <c r="B563" s="1">
        <v>40571</v>
      </c>
      <c r="C563">
        <v>1</v>
      </c>
      <c r="D563">
        <v>0</v>
      </c>
      <c r="E563">
        <v>1</v>
      </c>
      <c r="F563">
        <v>15</v>
      </c>
      <c r="G563" t="b">
        <v>0</v>
      </c>
      <c r="H563">
        <v>5</v>
      </c>
      <c r="I563">
        <v>2</v>
      </c>
      <c r="J563">
        <v>0.2</v>
      </c>
    </row>
    <row r="564" spans="1:10" x14ac:dyDescent="0.3">
      <c r="A564">
        <v>19</v>
      </c>
      <c r="B564" s="1">
        <v>40544</v>
      </c>
      <c r="C564">
        <v>1</v>
      </c>
      <c r="D564">
        <v>0</v>
      </c>
      <c r="E564">
        <v>1</v>
      </c>
      <c r="F564">
        <v>18</v>
      </c>
      <c r="G564" t="b">
        <v>0</v>
      </c>
      <c r="H564">
        <v>6</v>
      </c>
      <c r="I564">
        <v>3</v>
      </c>
      <c r="J564">
        <v>0.42</v>
      </c>
    </row>
    <row r="565" spans="1:10" x14ac:dyDescent="0.3">
      <c r="A565">
        <v>20</v>
      </c>
      <c r="B565" s="1">
        <v>40544</v>
      </c>
      <c r="C565">
        <v>1</v>
      </c>
      <c r="D565">
        <v>0</v>
      </c>
      <c r="E565">
        <v>1</v>
      </c>
      <c r="F565">
        <v>19</v>
      </c>
      <c r="G565" t="b">
        <v>0</v>
      </c>
      <c r="H565">
        <v>6</v>
      </c>
      <c r="I565">
        <v>3</v>
      </c>
      <c r="J565">
        <v>0.42</v>
      </c>
    </row>
    <row r="566" spans="1:10" x14ac:dyDescent="0.3">
      <c r="A566">
        <v>30</v>
      </c>
      <c r="B566" s="1">
        <v>40545</v>
      </c>
      <c r="C566">
        <v>1</v>
      </c>
      <c r="D566">
        <v>0</v>
      </c>
      <c r="E566">
        <v>1</v>
      </c>
      <c r="F566">
        <v>6</v>
      </c>
      <c r="G566" t="b">
        <v>0</v>
      </c>
      <c r="H566">
        <v>0</v>
      </c>
      <c r="I566">
        <v>3</v>
      </c>
      <c r="J566">
        <v>0.42</v>
      </c>
    </row>
    <row r="567" spans="1:10" x14ac:dyDescent="0.3">
      <c r="A567">
        <v>32</v>
      </c>
      <c r="B567" s="1">
        <v>40545</v>
      </c>
      <c r="C567">
        <v>1</v>
      </c>
      <c r="D567">
        <v>0</v>
      </c>
      <c r="E567">
        <v>1</v>
      </c>
      <c r="F567">
        <v>8</v>
      </c>
      <c r="G567" t="b">
        <v>0</v>
      </c>
      <c r="H567">
        <v>0</v>
      </c>
      <c r="I567">
        <v>3</v>
      </c>
      <c r="J567">
        <v>0.4</v>
      </c>
    </row>
    <row r="568" spans="1:10" x14ac:dyDescent="0.3">
      <c r="A568">
        <v>38</v>
      </c>
      <c r="B568" s="1">
        <v>40545</v>
      </c>
      <c r="C568">
        <v>1</v>
      </c>
      <c r="D568">
        <v>0</v>
      </c>
      <c r="E568">
        <v>1</v>
      </c>
      <c r="F568">
        <v>14</v>
      </c>
      <c r="G568" t="b">
        <v>0</v>
      </c>
      <c r="H568">
        <v>0</v>
      </c>
      <c r="I568">
        <v>3</v>
      </c>
      <c r="J568">
        <v>0.36</v>
      </c>
    </row>
    <row r="569" spans="1:10" x14ac:dyDescent="0.3">
      <c r="A569">
        <v>39</v>
      </c>
      <c r="B569" s="1">
        <v>40545</v>
      </c>
      <c r="C569">
        <v>1</v>
      </c>
      <c r="D569">
        <v>0</v>
      </c>
      <c r="E569">
        <v>1</v>
      </c>
      <c r="F569">
        <v>15</v>
      </c>
      <c r="G569" t="b">
        <v>0</v>
      </c>
      <c r="H569">
        <v>0</v>
      </c>
      <c r="I569">
        <v>3</v>
      </c>
      <c r="J569">
        <v>0.34</v>
      </c>
    </row>
    <row r="570" spans="1:10" x14ac:dyDescent="0.3">
      <c r="A570">
        <v>40</v>
      </c>
      <c r="B570" s="1">
        <v>40545</v>
      </c>
      <c r="C570">
        <v>1</v>
      </c>
      <c r="D570">
        <v>0</v>
      </c>
      <c r="E570">
        <v>1</v>
      </c>
      <c r="F570">
        <v>16</v>
      </c>
      <c r="G570" t="b">
        <v>0</v>
      </c>
      <c r="H570">
        <v>0</v>
      </c>
      <c r="I570">
        <v>3</v>
      </c>
      <c r="J570">
        <v>0.34</v>
      </c>
    </row>
    <row r="571" spans="1:10" x14ac:dyDescent="0.3">
      <c r="A571">
        <v>143</v>
      </c>
      <c r="B571" s="1">
        <v>40550</v>
      </c>
      <c r="C571">
        <v>1</v>
      </c>
      <c r="D571">
        <v>0</v>
      </c>
      <c r="E571">
        <v>1</v>
      </c>
      <c r="F571">
        <v>5</v>
      </c>
      <c r="G571" t="b">
        <v>0</v>
      </c>
      <c r="H571">
        <v>5</v>
      </c>
      <c r="I571">
        <v>3</v>
      </c>
      <c r="J571">
        <v>0.22</v>
      </c>
    </row>
    <row r="572" spans="1:10" x14ac:dyDescent="0.3">
      <c r="A572">
        <v>165</v>
      </c>
      <c r="B572" s="1">
        <v>40551</v>
      </c>
      <c r="C572">
        <v>1</v>
      </c>
      <c r="D572">
        <v>0</v>
      </c>
      <c r="E572">
        <v>1</v>
      </c>
      <c r="F572">
        <v>3</v>
      </c>
      <c r="G572" t="b">
        <v>0</v>
      </c>
      <c r="H572">
        <v>6</v>
      </c>
      <c r="I572">
        <v>3</v>
      </c>
      <c r="J572">
        <v>0.18</v>
      </c>
    </row>
    <row r="573" spans="1:10" x14ac:dyDescent="0.3">
      <c r="A573">
        <v>166</v>
      </c>
      <c r="B573" s="1">
        <v>40551</v>
      </c>
      <c r="C573">
        <v>1</v>
      </c>
      <c r="D573">
        <v>0</v>
      </c>
      <c r="E573">
        <v>1</v>
      </c>
      <c r="F573">
        <v>4</v>
      </c>
      <c r="G573" t="b">
        <v>0</v>
      </c>
      <c r="H573">
        <v>6</v>
      </c>
      <c r="I573">
        <v>3</v>
      </c>
      <c r="J573">
        <v>0.18</v>
      </c>
    </row>
    <row r="574" spans="1:10" x14ac:dyDescent="0.3">
      <c r="A574">
        <v>170</v>
      </c>
      <c r="B574" s="1">
        <v>40551</v>
      </c>
      <c r="C574">
        <v>1</v>
      </c>
      <c r="D574">
        <v>0</v>
      </c>
      <c r="E574">
        <v>1</v>
      </c>
      <c r="F574">
        <v>8</v>
      </c>
      <c r="G574" t="b">
        <v>0</v>
      </c>
      <c r="H574">
        <v>6</v>
      </c>
      <c r="I574">
        <v>3</v>
      </c>
      <c r="J574">
        <v>0.16</v>
      </c>
    </row>
    <row r="575" spans="1:10" x14ac:dyDescent="0.3">
      <c r="A575">
        <v>171</v>
      </c>
      <c r="B575" s="1">
        <v>40551</v>
      </c>
      <c r="C575">
        <v>1</v>
      </c>
      <c r="D575">
        <v>0</v>
      </c>
      <c r="E575">
        <v>1</v>
      </c>
      <c r="F575">
        <v>9</v>
      </c>
      <c r="G575" t="b">
        <v>0</v>
      </c>
      <c r="H575">
        <v>6</v>
      </c>
      <c r="I575">
        <v>3</v>
      </c>
      <c r="J575">
        <v>0.16</v>
      </c>
    </row>
    <row r="576" spans="1:10" x14ac:dyDescent="0.3">
      <c r="A576">
        <v>250</v>
      </c>
      <c r="B576" s="1">
        <v>40554</v>
      </c>
      <c r="C576">
        <v>1</v>
      </c>
      <c r="D576">
        <v>0</v>
      </c>
      <c r="E576">
        <v>1</v>
      </c>
      <c r="F576">
        <v>18</v>
      </c>
      <c r="G576" t="b">
        <v>0</v>
      </c>
      <c r="H576">
        <v>2</v>
      </c>
      <c r="I576">
        <v>3</v>
      </c>
      <c r="J576">
        <v>0.16</v>
      </c>
    </row>
    <row r="577" spans="1:10" x14ac:dyDescent="0.3">
      <c r="A577">
        <v>251</v>
      </c>
      <c r="B577" s="1">
        <v>40554</v>
      </c>
      <c r="C577">
        <v>1</v>
      </c>
      <c r="D577">
        <v>0</v>
      </c>
      <c r="E577">
        <v>1</v>
      </c>
      <c r="F577">
        <v>19</v>
      </c>
      <c r="G577" t="b">
        <v>0</v>
      </c>
      <c r="H577">
        <v>2</v>
      </c>
      <c r="I577">
        <v>3</v>
      </c>
      <c r="J577">
        <v>0.16</v>
      </c>
    </row>
    <row r="578" spans="1:10" x14ac:dyDescent="0.3">
      <c r="A578">
        <v>252</v>
      </c>
      <c r="B578" s="1">
        <v>40554</v>
      </c>
      <c r="C578">
        <v>1</v>
      </c>
      <c r="D578">
        <v>0</v>
      </c>
      <c r="E578">
        <v>1</v>
      </c>
      <c r="F578">
        <v>20</v>
      </c>
      <c r="G578" t="b">
        <v>0</v>
      </c>
      <c r="H578">
        <v>2</v>
      </c>
      <c r="I578">
        <v>3</v>
      </c>
      <c r="J578">
        <v>0.16</v>
      </c>
    </row>
    <row r="579" spans="1:10" x14ac:dyDescent="0.3">
      <c r="A579">
        <v>253</v>
      </c>
      <c r="B579" s="1">
        <v>40554</v>
      </c>
      <c r="C579">
        <v>1</v>
      </c>
      <c r="D579">
        <v>0</v>
      </c>
      <c r="E579">
        <v>1</v>
      </c>
      <c r="F579">
        <v>21</v>
      </c>
      <c r="G579" t="b">
        <v>0</v>
      </c>
      <c r="H579">
        <v>2</v>
      </c>
      <c r="I579">
        <v>3</v>
      </c>
      <c r="J579">
        <v>0.16</v>
      </c>
    </row>
    <row r="580" spans="1:10" x14ac:dyDescent="0.3">
      <c r="A580">
        <v>254</v>
      </c>
      <c r="B580" s="1">
        <v>40554</v>
      </c>
      <c r="C580">
        <v>1</v>
      </c>
      <c r="D580">
        <v>0</v>
      </c>
      <c r="E580">
        <v>1</v>
      </c>
      <c r="F580">
        <v>22</v>
      </c>
      <c r="G580" t="b">
        <v>0</v>
      </c>
      <c r="H580">
        <v>2</v>
      </c>
      <c r="I580">
        <v>3</v>
      </c>
      <c r="J580">
        <v>0.16</v>
      </c>
    </row>
    <row r="581" spans="1:10" x14ac:dyDescent="0.3">
      <c r="A581">
        <v>255</v>
      </c>
      <c r="B581" s="1">
        <v>40554</v>
      </c>
      <c r="C581">
        <v>1</v>
      </c>
      <c r="D581">
        <v>0</v>
      </c>
      <c r="E581">
        <v>1</v>
      </c>
      <c r="F581">
        <v>23</v>
      </c>
      <c r="G581" t="b">
        <v>0</v>
      </c>
      <c r="H581">
        <v>2</v>
      </c>
      <c r="I581">
        <v>3</v>
      </c>
      <c r="J581">
        <v>0.16</v>
      </c>
    </row>
    <row r="582" spans="1:10" x14ac:dyDescent="0.3">
      <c r="A582">
        <v>392</v>
      </c>
      <c r="B582" s="1">
        <v>40560</v>
      </c>
      <c r="C582">
        <v>1</v>
      </c>
      <c r="D582">
        <v>0</v>
      </c>
      <c r="E582">
        <v>1</v>
      </c>
      <c r="F582">
        <v>19</v>
      </c>
      <c r="G582" t="b">
        <v>1</v>
      </c>
      <c r="H582">
        <v>1</v>
      </c>
      <c r="I582">
        <v>3</v>
      </c>
      <c r="J582">
        <v>0.18</v>
      </c>
    </row>
    <row r="583" spans="1:10" x14ac:dyDescent="0.3">
      <c r="A583">
        <v>393</v>
      </c>
      <c r="B583" s="1">
        <v>40560</v>
      </c>
      <c r="C583">
        <v>1</v>
      </c>
      <c r="D583">
        <v>0</v>
      </c>
      <c r="E583">
        <v>1</v>
      </c>
      <c r="F583">
        <v>20</v>
      </c>
      <c r="G583" t="b">
        <v>1</v>
      </c>
      <c r="H583">
        <v>1</v>
      </c>
      <c r="I583">
        <v>3</v>
      </c>
      <c r="J583">
        <v>0.16</v>
      </c>
    </row>
    <row r="584" spans="1:10" x14ac:dyDescent="0.3">
      <c r="A584">
        <v>394</v>
      </c>
      <c r="B584" s="1">
        <v>40560</v>
      </c>
      <c r="C584">
        <v>1</v>
      </c>
      <c r="D584">
        <v>0</v>
      </c>
      <c r="E584">
        <v>1</v>
      </c>
      <c r="F584">
        <v>21</v>
      </c>
      <c r="G584" t="b">
        <v>1</v>
      </c>
      <c r="H584">
        <v>1</v>
      </c>
      <c r="I584">
        <v>3</v>
      </c>
      <c r="J584">
        <v>0.16</v>
      </c>
    </row>
    <row r="585" spans="1:10" x14ac:dyDescent="0.3">
      <c r="A585">
        <v>395</v>
      </c>
      <c r="B585" s="1">
        <v>40560</v>
      </c>
      <c r="C585">
        <v>1</v>
      </c>
      <c r="D585">
        <v>0</v>
      </c>
      <c r="E585">
        <v>1</v>
      </c>
      <c r="F585">
        <v>22</v>
      </c>
      <c r="G585" t="b">
        <v>1</v>
      </c>
      <c r="H585">
        <v>1</v>
      </c>
      <c r="I585">
        <v>3</v>
      </c>
      <c r="J585">
        <v>0.14000000000000001</v>
      </c>
    </row>
    <row r="586" spans="1:10" x14ac:dyDescent="0.3">
      <c r="A586">
        <v>396</v>
      </c>
      <c r="B586" s="1">
        <v>40560</v>
      </c>
      <c r="C586">
        <v>1</v>
      </c>
      <c r="D586">
        <v>0</v>
      </c>
      <c r="E586">
        <v>1</v>
      </c>
      <c r="F586">
        <v>23</v>
      </c>
      <c r="G586" t="b">
        <v>1</v>
      </c>
      <c r="H586">
        <v>1</v>
      </c>
      <c r="I586">
        <v>3</v>
      </c>
      <c r="J586">
        <v>0.16</v>
      </c>
    </row>
    <row r="587" spans="1:10" x14ac:dyDescent="0.3">
      <c r="A587">
        <v>410</v>
      </c>
      <c r="B587" s="1">
        <v>40562</v>
      </c>
      <c r="C587">
        <v>1</v>
      </c>
      <c r="D587">
        <v>0</v>
      </c>
      <c r="E587">
        <v>1</v>
      </c>
      <c r="F587">
        <v>1</v>
      </c>
      <c r="G587" t="b">
        <v>0</v>
      </c>
      <c r="H587">
        <v>3</v>
      </c>
      <c r="I587">
        <v>3</v>
      </c>
      <c r="J587">
        <v>0.22</v>
      </c>
    </row>
    <row r="588" spans="1:10" x14ac:dyDescent="0.3">
      <c r="A588">
        <v>411</v>
      </c>
      <c r="B588" s="1">
        <v>40562</v>
      </c>
      <c r="C588">
        <v>1</v>
      </c>
      <c r="D588">
        <v>0</v>
      </c>
      <c r="E588">
        <v>1</v>
      </c>
      <c r="F588">
        <v>2</v>
      </c>
      <c r="G588" t="b">
        <v>0</v>
      </c>
      <c r="H588">
        <v>3</v>
      </c>
      <c r="I588">
        <v>3</v>
      </c>
      <c r="J588">
        <v>0.22</v>
      </c>
    </row>
    <row r="589" spans="1:10" x14ac:dyDescent="0.3">
      <c r="A589">
        <v>412</v>
      </c>
      <c r="B589" s="1">
        <v>40562</v>
      </c>
      <c r="C589">
        <v>1</v>
      </c>
      <c r="D589">
        <v>0</v>
      </c>
      <c r="E589">
        <v>1</v>
      </c>
      <c r="F589">
        <v>4</v>
      </c>
      <c r="G589" t="b">
        <v>0</v>
      </c>
      <c r="H589">
        <v>3</v>
      </c>
      <c r="I589">
        <v>3</v>
      </c>
      <c r="J589">
        <v>0.22</v>
      </c>
    </row>
    <row r="590" spans="1:10" x14ac:dyDescent="0.3">
      <c r="A590">
        <v>458</v>
      </c>
      <c r="B590" s="1">
        <v>40564</v>
      </c>
      <c r="C590">
        <v>1</v>
      </c>
      <c r="D590">
        <v>0</v>
      </c>
      <c r="E590">
        <v>1</v>
      </c>
      <c r="F590">
        <v>2</v>
      </c>
      <c r="G590" t="b">
        <v>0</v>
      </c>
      <c r="H590">
        <v>5</v>
      </c>
      <c r="I590">
        <v>3</v>
      </c>
      <c r="J590">
        <v>0.24</v>
      </c>
    </row>
    <row r="591" spans="1:10" x14ac:dyDescent="0.3">
      <c r="A591">
        <v>459</v>
      </c>
      <c r="B591" s="1">
        <v>40564</v>
      </c>
      <c r="C591">
        <v>1</v>
      </c>
      <c r="D591">
        <v>0</v>
      </c>
      <c r="E591">
        <v>1</v>
      </c>
      <c r="F591">
        <v>3</v>
      </c>
      <c r="G591" t="b">
        <v>0</v>
      </c>
      <c r="H591">
        <v>5</v>
      </c>
      <c r="I591">
        <v>3</v>
      </c>
      <c r="J591">
        <v>0.22</v>
      </c>
    </row>
    <row r="592" spans="1:10" x14ac:dyDescent="0.3">
      <c r="A592">
        <v>574</v>
      </c>
      <c r="B592" s="1">
        <v>40569</v>
      </c>
      <c r="C592">
        <v>1</v>
      </c>
      <c r="D592">
        <v>0</v>
      </c>
      <c r="E592">
        <v>1</v>
      </c>
      <c r="F592">
        <v>2</v>
      </c>
      <c r="G592" t="b">
        <v>0</v>
      </c>
      <c r="H592">
        <v>3</v>
      </c>
      <c r="I592">
        <v>3</v>
      </c>
      <c r="J592">
        <v>0.22</v>
      </c>
    </row>
    <row r="593" spans="1:10" x14ac:dyDescent="0.3">
      <c r="A593">
        <v>575</v>
      </c>
      <c r="B593" s="1">
        <v>40569</v>
      </c>
      <c r="C593">
        <v>1</v>
      </c>
      <c r="D593">
        <v>0</v>
      </c>
      <c r="E593">
        <v>1</v>
      </c>
      <c r="F593">
        <v>5</v>
      </c>
      <c r="G593" t="b">
        <v>0</v>
      </c>
      <c r="H593">
        <v>3</v>
      </c>
      <c r="I593">
        <v>3</v>
      </c>
      <c r="J593">
        <v>0.2</v>
      </c>
    </row>
    <row r="594" spans="1:10" x14ac:dyDescent="0.3">
      <c r="A594">
        <v>576</v>
      </c>
      <c r="B594" s="1">
        <v>40569</v>
      </c>
      <c r="C594">
        <v>1</v>
      </c>
      <c r="D594">
        <v>0</v>
      </c>
      <c r="E594">
        <v>1</v>
      </c>
      <c r="F594">
        <v>6</v>
      </c>
      <c r="G594" t="b">
        <v>0</v>
      </c>
      <c r="H594">
        <v>3</v>
      </c>
      <c r="I594">
        <v>3</v>
      </c>
      <c r="J594">
        <v>0.2</v>
      </c>
    </row>
    <row r="595" spans="1:10" x14ac:dyDescent="0.3">
      <c r="A595">
        <v>577</v>
      </c>
      <c r="B595" s="1">
        <v>40569</v>
      </c>
      <c r="C595">
        <v>1</v>
      </c>
      <c r="D595">
        <v>0</v>
      </c>
      <c r="E595">
        <v>1</v>
      </c>
      <c r="F595">
        <v>7</v>
      </c>
      <c r="G595" t="b">
        <v>0</v>
      </c>
      <c r="H595">
        <v>3</v>
      </c>
      <c r="I595">
        <v>3</v>
      </c>
      <c r="J595">
        <v>0.22</v>
      </c>
    </row>
    <row r="596" spans="1:10" x14ac:dyDescent="0.3">
      <c r="A596">
        <v>578</v>
      </c>
      <c r="B596" s="1">
        <v>40569</v>
      </c>
      <c r="C596">
        <v>1</v>
      </c>
      <c r="D596">
        <v>0</v>
      </c>
      <c r="E596">
        <v>1</v>
      </c>
      <c r="F596">
        <v>8</v>
      </c>
      <c r="G596" t="b">
        <v>0</v>
      </c>
      <c r="H596">
        <v>3</v>
      </c>
      <c r="I596">
        <v>3</v>
      </c>
      <c r="J596">
        <v>0.22</v>
      </c>
    </row>
    <row r="597" spans="1:10" x14ac:dyDescent="0.3">
      <c r="A597">
        <v>579</v>
      </c>
      <c r="B597" s="1">
        <v>40569</v>
      </c>
      <c r="C597">
        <v>1</v>
      </c>
      <c r="D597">
        <v>0</v>
      </c>
      <c r="E597">
        <v>1</v>
      </c>
      <c r="F597">
        <v>9</v>
      </c>
      <c r="G597" t="b">
        <v>0</v>
      </c>
      <c r="H597">
        <v>3</v>
      </c>
      <c r="I597">
        <v>3</v>
      </c>
      <c r="J597">
        <v>0.22</v>
      </c>
    </row>
    <row r="598" spans="1:10" x14ac:dyDescent="0.3">
      <c r="A598">
        <v>580</v>
      </c>
      <c r="B598" s="1">
        <v>40569</v>
      </c>
      <c r="C598">
        <v>1</v>
      </c>
      <c r="D598">
        <v>0</v>
      </c>
      <c r="E598">
        <v>1</v>
      </c>
      <c r="F598">
        <v>10</v>
      </c>
      <c r="G598" t="b">
        <v>0</v>
      </c>
      <c r="H598">
        <v>3</v>
      </c>
      <c r="I598">
        <v>3</v>
      </c>
      <c r="J598">
        <v>0.22</v>
      </c>
    </row>
    <row r="599" spans="1:10" x14ac:dyDescent="0.3">
      <c r="A599">
        <v>581</v>
      </c>
      <c r="B599" s="1">
        <v>40569</v>
      </c>
      <c r="C599">
        <v>1</v>
      </c>
      <c r="D599">
        <v>0</v>
      </c>
      <c r="E599">
        <v>1</v>
      </c>
      <c r="F599">
        <v>11</v>
      </c>
      <c r="G599" t="b">
        <v>0</v>
      </c>
      <c r="H599">
        <v>3</v>
      </c>
      <c r="I599">
        <v>3</v>
      </c>
      <c r="J599">
        <v>0.22</v>
      </c>
    </row>
    <row r="600" spans="1:10" x14ac:dyDescent="0.3">
      <c r="A600">
        <v>582</v>
      </c>
      <c r="B600" s="1">
        <v>40569</v>
      </c>
      <c r="C600">
        <v>1</v>
      </c>
      <c r="D600">
        <v>0</v>
      </c>
      <c r="E600">
        <v>1</v>
      </c>
      <c r="F600">
        <v>12</v>
      </c>
      <c r="G600" t="b">
        <v>0</v>
      </c>
      <c r="H600">
        <v>3</v>
      </c>
      <c r="I600">
        <v>3</v>
      </c>
      <c r="J600">
        <v>0.22</v>
      </c>
    </row>
    <row r="601" spans="1:10" x14ac:dyDescent="0.3">
      <c r="A601">
        <v>583</v>
      </c>
      <c r="B601" s="1">
        <v>40569</v>
      </c>
      <c r="C601">
        <v>1</v>
      </c>
      <c r="D601">
        <v>0</v>
      </c>
      <c r="E601">
        <v>1</v>
      </c>
      <c r="F601">
        <v>13</v>
      </c>
      <c r="G601" t="b">
        <v>0</v>
      </c>
      <c r="H601">
        <v>3</v>
      </c>
      <c r="I601">
        <v>3</v>
      </c>
      <c r="J601">
        <v>0.22</v>
      </c>
    </row>
    <row r="602" spans="1:10" x14ac:dyDescent="0.3">
      <c r="A602">
        <v>584</v>
      </c>
      <c r="B602" s="1">
        <v>40569</v>
      </c>
      <c r="C602">
        <v>1</v>
      </c>
      <c r="D602">
        <v>0</v>
      </c>
      <c r="E602">
        <v>1</v>
      </c>
      <c r="F602">
        <v>14</v>
      </c>
      <c r="G602" t="b">
        <v>0</v>
      </c>
      <c r="H602">
        <v>3</v>
      </c>
      <c r="I602">
        <v>3</v>
      </c>
      <c r="J602">
        <v>0.22</v>
      </c>
    </row>
    <row r="603" spans="1:10" x14ac:dyDescent="0.3">
      <c r="A603">
        <v>585</v>
      </c>
      <c r="B603" s="1">
        <v>40569</v>
      </c>
      <c r="C603">
        <v>1</v>
      </c>
      <c r="D603">
        <v>0</v>
      </c>
      <c r="E603">
        <v>1</v>
      </c>
      <c r="F603">
        <v>15</v>
      </c>
      <c r="G603" t="b">
        <v>0</v>
      </c>
      <c r="H603">
        <v>3</v>
      </c>
      <c r="I603">
        <v>3</v>
      </c>
      <c r="J603">
        <v>0.22</v>
      </c>
    </row>
    <row r="604" spans="1:10" x14ac:dyDescent="0.3">
      <c r="A604">
        <v>586</v>
      </c>
      <c r="B604" s="1">
        <v>40569</v>
      </c>
      <c r="C604">
        <v>1</v>
      </c>
      <c r="D604">
        <v>0</v>
      </c>
      <c r="E604">
        <v>1</v>
      </c>
      <c r="F604">
        <v>16</v>
      </c>
      <c r="G604" t="b">
        <v>0</v>
      </c>
      <c r="H604">
        <v>3</v>
      </c>
      <c r="I604">
        <v>4</v>
      </c>
      <c r="J604">
        <v>0.22</v>
      </c>
    </row>
    <row r="605" spans="1:10" x14ac:dyDescent="0.3">
      <c r="A605">
        <v>587</v>
      </c>
      <c r="B605" s="1">
        <v>40569</v>
      </c>
      <c r="C605">
        <v>1</v>
      </c>
      <c r="D605">
        <v>0</v>
      </c>
      <c r="E605">
        <v>1</v>
      </c>
      <c r="F605">
        <v>17</v>
      </c>
      <c r="G605" t="b">
        <v>0</v>
      </c>
      <c r="H605">
        <v>3</v>
      </c>
      <c r="I605">
        <v>3</v>
      </c>
      <c r="J605">
        <v>0.2</v>
      </c>
    </row>
    <row r="606" spans="1:10" x14ac:dyDescent="0.3">
      <c r="A606">
        <v>604</v>
      </c>
      <c r="B606" s="1">
        <v>40571</v>
      </c>
      <c r="C606">
        <v>1</v>
      </c>
      <c r="D606">
        <v>0</v>
      </c>
      <c r="E606">
        <v>1</v>
      </c>
      <c r="F606">
        <v>9</v>
      </c>
      <c r="G606" t="b">
        <v>0</v>
      </c>
      <c r="H606">
        <v>5</v>
      </c>
      <c r="I606">
        <v>3</v>
      </c>
      <c r="J606">
        <v>0.18</v>
      </c>
    </row>
    <row r="607" spans="1:10" x14ac:dyDescent="0.3">
      <c r="A607">
        <v>605</v>
      </c>
      <c r="B607" s="1">
        <v>40571</v>
      </c>
      <c r="C607">
        <v>1</v>
      </c>
      <c r="D607">
        <v>0</v>
      </c>
      <c r="E607">
        <v>1</v>
      </c>
      <c r="F607">
        <v>10</v>
      </c>
      <c r="G607" t="b">
        <v>0</v>
      </c>
      <c r="H607">
        <v>5</v>
      </c>
      <c r="I607">
        <v>3</v>
      </c>
      <c r="J607">
        <v>0.18</v>
      </c>
    </row>
    <row r="608" spans="1:10" x14ac:dyDescent="0.3">
      <c r="A608">
        <v>606</v>
      </c>
      <c r="B608" s="1">
        <v>40571</v>
      </c>
      <c r="C608">
        <v>1</v>
      </c>
      <c r="D608">
        <v>0</v>
      </c>
      <c r="E608">
        <v>1</v>
      </c>
      <c r="F608">
        <v>11</v>
      </c>
      <c r="G608" t="b">
        <v>0</v>
      </c>
      <c r="H608">
        <v>5</v>
      </c>
      <c r="I608">
        <v>3</v>
      </c>
      <c r="J608">
        <v>0.18</v>
      </c>
    </row>
    <row r="609" spans="1:10" x14ac:dyDescent="0.3">
      <c r="A609">
        <v>607</v>
      </c>
      <c r="B609" s="1">
        <v>40571</v>
      </c>
      <c r="C609">
        <v>1</v>
      </c>
      <c r="D609">
        <v>0</v>
      </c>
      <c r="E609">
        <v>1</v>
      </c>
      <c r="F609">
        <v>12</v>
      </c>
      <c r="G609" t="b">
        <v>0</v>
      </c>
      <c r="H609">
        <v>5</v>
      </c>
      <c r="I609">
        <v>3</v>
      </c>
      <c r="J609">
        <v>0.18</v>
      </c>
    </row>
    <row r="610" spans="1:10" x14ac:dyDescent="0.3">
      <c r="A610">
        <v>608</v>
      </c>
      <c r="B610" s="1">
        <v>40571</v>
      </c>
      <c r="C610">
        <v>1</v>
      </c>
      <c r="D610">
        <v>0</v>
      </c>
      <c r="E610">
        <v>1</v>
      </c>
      <c r="F610">
        <v>13</v>
      </c>
      <c r="G610" t="b">
        <v>0</v>
      </c>
      <c r="H610">
        <v>5</v>
      </c>
      <c r="I610">
        <v>3</v>
      </c>
      <c r="J610">
        <v>0.18</v>
      </c>
    </row>
    <row r="611" spans="1:10" x14ac:dyDescent="0.3">
      <c r="A611">
        <v>609</v>
      </c>
      <c r="B611" s="1">
        <v>40571</v>
      </c>
      <c r="C611">
        <v>1</v>
      </c>
      <c r="D611">
        <v>0</v>
      </c>
      <c r="E611">
        <v>1</v>
      </c>
      <c r="F611">
        <v>14</v>
      </c>
      <c r="G611" t="b">
        <v>0</v>
      </c>
      <c r="H611">
        <v>5</v>
      </c>
      <c r="I611">
        <v>3</v>
      </c>
      <c r="J611">
        <v>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76CC-1F22-46D0-87E8-710C4163D4E9}">
  <dimension ref="A1:G1000"/>
  <sheetViews>
    <sheetView workbookViewId="0">
      <selection activeCell="F10" sqref="F10"/>
    </sheetView>
  </sheetViews>
  <sheetFormatPr defaultRowHeight="14.4" x14ac:dyDescent="0.3"/>
  <cols>
    <col min="1" max="1" width="9" bestFit="1" customWidth="1"/>
    <col min="2" max="2" width="8.77734375" bestFit="1" customWidth="1"/>
    <col min="3" max="3" width="10.44140625" bestFit="1" customWidth="1"/>
    <col min="4" max="4" width="12.6640625" bestFit="1" customWidth="1"/>
    <col min="6" max="6" width="12.109375" bestFit="1" customWidth="1"/>
    <col min="7" max="7" width="8.109375" bestFit="1" customWidth="1"/>
  </cols>
  <sheetData>
    <row r="1" spans="1:7" x14ac:dyDescent="0.3">
      <c r="A1" t="s">
        <v>0</v>
      </c>
      <c r="B1" t="s">
        <v>10</v>
      </c>
      <c r="C1" t="s">
        <v>11</v>
      </c>
      <c r="D1" t="s">
        <v>12</v>
      </c>
      <c r="E1" t="s">
        <v>13</v>
      </c>
      <c r="F1" t="s">
        <v>14</v>
      </c>
      <c r="G1" t="s">
        <v>15</v>
      </c>
    </row>
    <row r="391" spans="1:7" x14ac:dyDescent="0.3">
      <c r="A391">
        <v>1</v>
      </c>
      <c r="B391">
        <v>0.28789999999999999</v>
      </c>
      <c r="C391">
        <v>0.81</v>
      </c>
      <c r="D391">
        <v>0</v>
      </c>
      <c r="E391">
        <v>3</v>
      </c>
      <c r="F391">
        <v>13</v>
      </c>
      <c r="G391">
        <v>16</v>
      </c>
    </row>
    <row r="392" spans="1:7" x14ac:dyDescent="0.3">
      <c r="A392">
        <v>2</v>
      </c>
      <c r="B392">
        <v>0.2727</v>
      </c>
      <c r="C392">
        <v>0.8</v>
      </c>
      <c r="D392">
        <v>0</v>
      </c>
      <c r="E392">
        <v>8</v>
      </c>
      <c r="F392">
        <v>32</v>
      </c>
      <c r="G392">
        <v>40</v>
      </c>
    </row>
    <row r="393" spans="1:7" x14ac:dyDescent="0.3">
      <c r="A393">
        <v>3</v>
      </c>
      <c r="B393">
        <v>0.2727</v>
      </c>
      <c r="C393">
        <v>0.8</v>
      </c>
      <c r="D393">
        <v>0</v>
      </c>
      <c r="E393">
        <v>5</v>
      </c>
      <c r="F393">
        <v>27</v>
      </c>
      <c r="G393">
        <v>32</v>
      </c>
    </row>
    <row r="394" spans="1:7" x14ac:dyDescent="0.3">
      <c r="A394">
        <v>4</v>
      </c>
      <c r="B394">
        <v>0.28789999999999999</v>
      </c>
      <c r="C394">
        <v>0.75</v>
      </c>
      <c r="D394">
        <v>0</v>
      </c>
      <c r="E394">
        <v>3</v>
      </c>
      <c r="F394">
        <v>10</v>
      </c>
      <c r="G394">
        <v>13</v>
      </c>
    </row>
    <row r="395" spans="1:7" x14ac:dyDescent="0.3">
      <c r="A395">
        <v>7</v>
      </c>
      <c r="B395">
        <v>0.2727</v>
      </c>
      <c r="C395">
        <v>0.8</v>
      </c>
      <c r="D395">
        <v>0</v>
      </c>
      <c r="E395">
        <v>2</v>
      </c>
      <c r="F395">
        <v>0</v>
      </c>
      <c r="G395">
        <v>2</v>
      </c>
    </row>
    <row r="396" spans="1:7" x14ac:dyDescent="0.3">
      <c r="A396">
        <v>10</v>
      </c>
      <c r="B396">
        <v>0.34849999999999998</v>
      </c>
      <c r="C396">
        <v>0.76</v>
      </c>
      <c r="D396">
        <v>0</v>
      </c>
      <c r="E396">
        <v>8</v>
      </c>
      <c r="F396">
        <v>6</v>
      </c>
      <c r="G396">
        <v>14</v>
      </c>
    </row>
    <row r="397" spans="1:7" x14ac:dyDescent="0.3">
      <c r="A397">
        <v>11</v>
      </c>
      <c r="B397">
        <v>0.39389999999999997</v>
      </c>
      <c r="C397">
        <v>0.76</v>
      </c>
      <c r="D397">
        <v>0.25369999999999998</v>
      </c>
      <c r="E397">
        <v>12</v>
      </c>
      <c r="F397">
        <v>24</v>
      </c>
      <c r="G397">
        <v>36</v>
      </c>
    </row>
    <row r="398" spans="1:7" x14ac:dyDescent="0.3">
      <c r="A398">
        <v>12</v>
      </c>
      <c r="B398">
        <v>0.33329999999999999</v>
      </c>
      <c r="C398">
        <v>0.81</v>
      </c>
      <c r="D398">
        <v>0.28360000000000002</v>
      </c>
      <c r="E398">
        <v>26</v>
      </c>
      <c r="F398">
        <v>30</v>
      </c>
      <c r="G398">
        <v>56</v>
      </c>
    </row>
    <row r="399" spans="1:7" x14ac:dyDescent="0.3">
      <c r="A399">
        <v>13</v>
      </c>
      <c r="B399">
        <v>0.42420000000000002</v>
      </c>
      <c r="C399">
        <v>0.77</v>
      </c>
      <c r="D399">
        <v>0.28360000000000002</v>
      </c>
      <c r="E399">
        <v>29</v>
      </c>
      <c r="F399">
        <v>55</v>
      </c>
      <c r="G399">
        <v>84</v>
      </c>
    </row>
    <row r="400" spans="1:7" x14ac:dyDescent="0.3">
      <c r="A400">
        <v>14</v>
      </c>
      <c r="B400">
        <v>0.45450000000000002</v>
      </c>
      <c r="C400">
        <v>0.72</v>
      </c>
      <c r="D400">
        <v>0.29849999999999999</v>
      </c>
      <c r="E400">
        <v>47</v>
      </c>
      <c r="F400">
        <v>47</v>
      </c>
      <c r="G400">
        <v>94</v>
      </c>
    </row>
    <row r="401" spans="1:7" x14ac:dyDescent="0.3">
      <c r="A401">
        <v>15</v>
      </c>
      <c r="B401">
        <v>0.45450000000000002</v>
      </c>
      <c r="C401">
        <v>0.72</v>
      </c>
      <c r="D401">
        <v>0.28360000000000002</v>
      </c>
      <c r="E401">
        <v>35</v>
      </c>
      <c r="F401">
        <v>71</v>
      </c>
      <c r="G401">
        <v>106</v>
      </c>
    </row>
    <row r="402" spans="1:7" x14ac:dyDescent="0.3">
      <c r="A402">
        <v>16</v>
      </c>
      <c r="B402">
        <v>0.43940000000000001</v>
      </c>
      <c r="C402">
        <v>0.77</v>
      </c>
      <c r="D402">
        <v>0.29849999999999999</v>
      </c>
      <c r="E402">
        <v>40</v>
      </c>
      <c r="F402">
        <v>70</v>
      </c>
      <c r="G402">
        <v>110</v>
      </c>
    </row>
    <row r="403" spans="1:7" x14ac:dyDescent="0.3">
      <c r="A403">
        <v>17</v>
      </c>
      <c r="B403">
        <v>0.42420000000000002</v>
      </c>
      <c r="C403">
        <v>0.82</v>
      </c>
      <c r="D403">
        <v>0.29849999999999999</v>
      </c>
      <c r="E403">
        <v>41</v>
      </c>
      <c r="F403">
        <v>52</v>
      </c>
      <c r="G403">
        <v>93</v>
      </c>
    </row>
    <row r="404" spans="1:7" x14ac:dyDescent="0.3">
      <c r="A404">
        <v>18</v>
      </c>
      <c r="C404">
        <v>0.82</v>
      </c>
      <c r="D404">
        <v>0.28360000000000002</v>
      </c>
      <c r="E404">
        <v>15</v>
      </c>
      <c r="F404">
        <v>52</v>
      </c>
      <c r="G404">
        <v>67</v>
      </c>
    </row>
    <row r="405" spans="1:7" x14ac:dyDescent="0.3">
      <c r="A405">
        <v>19</v>
      </c>
      <c r="B405">
        <v>0.42420000000000002</v>
      </c>
      <c r="C405">
        <v>0.88</v>
      </c>
      <c r="D405">
        <v>0.25369999999999998</v>
      </c>
      <c r="E405">
        <v>9</v>
      </c>
      <c r="F405">
        <v>26</v>
      </c>
      <c r="G405">
        <v>35</v>
      </c>
    </row>
    <row r="406" spans="1:7" x14ac:dyDescent="0.3">
      <c r="A406">
        <v>20</v>
      </c>
      <c r="B406">
        <v>0.42420000000000002</v>
      </c>
      <c r="C406">
        <v>0.88</v>
      </c>
      <c r="D406">
        <v>0.25369999999999998</v>
      </c>
      <c r="E406">
        <v>6</v>
      </c>
      <c r="F406">
        <v>31</v>
      </c>
      <c r="G406">
        <v>37</v>
      </c>
    </row>
    <row r="407" spans="1:7" x14ac:dyDescent="0.3">
      <c r="A407">
        <v>21</v>
      </c>
      <c r="B407">
        <v>0.40910000000000002</v>
      </c>
      <c r="C407">
        <v>0.87</v>
      </c>
      <c r="D407">
        <v>0.25369999999999998</v>
      </c>
      <c r="E407">
        <v>11</v>
      </c>
      <c r="F407">
        <v>25</v>
      </c>
      <c r="G407">
        <v>36</v>
      </c>
    </row>
    <row r="408" spans="1:7" x14ac:dyDescent="0.3">
      <c r="A408">
        <v>22</v>
      </c>
      <c r="B408">
        <v>0.40910000000000002</v>
      </c>
      <c r="C408">
        <v>0.87</v>
      </c>
      <c r="D408">
        <v>0.19400000000000001</v>
      </c>
      <c r="E408">
        <v>3</v>
      </c>
      <c r="F408">
        <v>31</v>
      </c>
      <c r="G408">
        <v>34</v>
      </c>
    </row>
    <row r="409" spans="1:7" x14ac:dyDescent="0.3">
      <c r="A409">
        <v>23</v>
      </c>
      <c r="B409">
        <v>0.40910000000000002</v>
      </c>
      <c r="C409">
        <v>0.94</v>
      </c>
      <c r="D409">
        <v>0.22389999999999999</v>
      </c>
      <c r="E409">
        <v>11</v>
      </c>
      <c r="F409">
        <v>17</v>
      </c>
      <c r="G409">
        <v>28</v>
      </c>
    </row>
    <row r="410" spans="1:7" x14ac:dyDescent="0.3">
      <c r="A410">
        <v>24</v>
      </c>
      <c r="C410">
        <v>0.88</v>
      </c>
      <c r="D410">
        <v>0.29849999999999999</v>
      </c>
      <c r="E410">
        <v>15</v>
      </c>
      <c r="F410">
        <v>24</v>
      </c>
      <c r="G410">
        <v>39</v>
      </c>
    </row>
    <row r="411" spans="1:7" x14ac:dyDescent="0.3">
      <c r="A411">
        <v>25</v>
      </c>
      <c r="B411">
        <v>0.45450000000000002</v>
      </c>
      <c r="C411">
        <v>0.88</v>
      </c>
      <c r="D411">
        <v>0.29849999999999999</v>
      </c>
      <c r="E411">
        <v>4</v>
      </c>
      <c r="F411">
        <v>13</v>
      </c>
      <c r="G411">
        <v>17</v>
      </c>
    </row>
    <row r="412" spans="1:7" x14ac:dyDescent="0.3">
      <c r="A412">
        <v>28</v>
      </c>
      <c r="B412">
        <v>0.45450000000000002</v>
      </c>
      <c r="C412">
        <v>0.94</v>
      </c>
      <c r="D412">
        <v>0.19400000000000001</v>
      </c>
      <c r="E412">
        <v>2</v>
      </c>
      <c r="F412">
        <v>4</v>
      </c>
      <c r="G412">
        <v>6</v>
      </c>
    </row>
    <row r="413" spans="1:7" x14ac:dyDescent="0.3">
      <c r="A413">
        <v>29</v>
      </c>
      <c r="C413">
        <v>0.94</v>
      </c>
      <c r="D413">
        <v>0.19400000000000001</v>
      </c>
      <c r="E413">
        <v>2</v>
      </c>
      <c r="F413">
        <v>1</v>
      </c>
      <c r="G413">
        <v>3</v>
      </c>
    </row>
    <row r="414" spans="1:7" x14ac:dyDescent="0.3">
      <c r="A414">
        <v>34</v>
      </c>
      <c r="B414">
        <v>0.34849999999999998</v>
      </c>
      <c r="C414">
        <v>0.81</v>
      </c>
      <c r="D414">
        <v>0.22389999999999999</v>
      </c>
      <c r="E414">
        <v>7</v>
      </c>
      <c r="F414">
        <v>46</v>
      </c>
      <c r="G414">
        <v>53</v>
      </c>
    </row>
    <row r="415" spans="1:7" x14ac:dyDescent="0.3">
      <c r="A415">
        <v>35</v>
      </c>
      <c r="B415">
        <v>0.33329999999999999</v>
      </c>
      <c r="C415">
        <v>0.71</v>
      </c>
      <c r="D415">
        <v>0.25369999999999998</v>
      </c>
      <c r="E415">
        <v>16</v>
      </c>
      <c r="F415">
        <v>54</v>
      </c>
      <c r="G415">
        <v>70</v>
      </c>
    </row>
    <row r="416" spans="1:7" x14ac:dyDescent="0.3">
      <c r="A416">
        <v>36</v>
      </c>
      <c r="B416">
        <v>0.33329999999999999</v>
      </c>
      <c r="C416">
        <v>0.66</v>
      </c>
      <c r="D416">
        <v>0.29849999999999999</v>
      </c>
      <c r="E416">
        <v>20</v>
      </c>
      <c r="F416">
        <v>73</v>
      </c>
      <c r="G416">
        <v>93</v>
      </c>
    </row>
    <row r="417" spans="1:7" x14ac:dyDescent="0.3">
      <c r="A417">
        <v>37</v>
      </c>
      <c r="B417">
        <v>0.34849999999999998</v>
      </c>
      <c r="C417">
        <v>0.66</v>
      </c>
      <c r="D417">
        <v>0.1343</v>
      </c>
      <c r="E417">
        <v>11</v>
      </c>
      <c r="F417">
        <v>64</v>
      </c>
      <c r="G417">
        <v>75</v>
      </c>
    </row>
    <row r="418" spans="1:7" x14ac:dyDescent="0.3">
      <c r="A418">
        <v>38</v>
      </c>
      <c r="C418">
        <v>0.76</v>
      </c>
      <c r="D418">
        <v>0.19400000000000001</v>
      </c>
      <c r="E418">
        <v>4</v>
      </c>
      <c r="F418">
        <v>55</v>
      </c>
      <c r="G418">
        <v>59</v>
      </c>
    </row>
    <row r="419" spans="1:7" x14ac:dyDescent="0.3">
      <c r="A419">
        <v>39</v>
      </c>
      <c r="B419">
        <v>0.33329999999999999</v>
      </c>
      <c r="C419">
        <v>0.81</v>
      </c>
      <c r="D419">
        <v>0.16420000000000001</v>
      </c>
      <c r="E419">
        <v>19</v>
      </c>
      <c r="F419">
        <v>55</v>
      </c>
      <c r="G419">
        <v>74</v>
      </c>
    </row>
    <row r="420" spans="1:7" x14ac:dyDescent="0.3">
      <c r="A420">
        <v>40</v>
      </c>
      <c r="B420">
        <v>0.33329999999999999</v>
      </c>
      <c r="C420">
        <v>0.71</v>
      </c>
      <c r="D420">
        <v>0.16420000000000001</v>
      </c>
      <c r="E420">
        <v>9</v>
      </c>
      <c r="F420">
        <v>67</v>
      </c>
      <c r="G420">
        <v>76</v>
      </c>
    </row>
    <row r="421" spans="1:7" x14ac:dyDescent="0.3">
      <c r="A421">
        <v>41</v>
      </c>
      <c r="B421">
        <v>0.33329999999999999</v>
      </c>
      <c r="C421">
        <v>0.56999999999999995</v>
      </c>
      <c r="D421">
        <v>0.19400000000000001</v>
      </c>
      <c r="E421">
        <v>7</v>
      </c>
      <c r="F421">
        <v>58</v>
      </c>
      <c r="G421">
        <v>65</v>
      </c>
    </row>
    <row r="422" spans="1:7" x14ac:dyDescent="0.3">
      <c r="A422">
        <v>42</v>
      </c>
      <c r="B422">
        <v>0.33329999999999999</v>
      </c>
      <c r="C422">
        <v>0.46</v>
      </c>
      <c r="D422">
        <v>0.32840000000000003</v>
      </c>
      <c r="E422">
        <v>10</v>
      </c>
      <c r="F422">
        <v>43</v>
      </c>
      <c r="G422">
        <v>53</v>
      </c>
    </row>
    <row r="423" spans="1:7" x14ac:dyDescent="0.3">
      <c r="A423">
        <v>44</v>
      </c>
      <c r="C423">
        <v>0.39</v>
      </c>
      <c r="D423">
        <v>0.35820000000000002</v>
      </c>
      <c r="E423">
        <v>5</v>
      </c>
      <c r="F423">
        <v>17</v>
      </c>
      <c r="G423">
        <v>22</v>
      </c>
    </row>
    <row r="424" spans="1:7" x14ac:dyDescent="0.3">
      <c r="A424">
        <v>45</v>
      </c>
      <c r="B424">
        <v>0.2273</v>
      </c>
      <c r="C424">
        <v>0.44</v>
      </c>
      <c r="D424">
        <v>0.32840000000000003</v>
      </c>
      <c r="E424">
        <v>11</v>
      </c>
      <c r="F424">
        <v>20</v>
      </c>
      <c r="G424">
        <v>31</v>
      </c>
    </row>
    <row r="425" spans="1:7" x14ac:dyDescent="0.3">
      <c r="A425">
        <v>55</v>
      </c>
      <c r="B425">
        <v>0.13639999999999999</v>
      </c>
      <c r="C425">
        <v>0.43</v>
      </c>
      <c r="D425">
        <v>0.3881</v>
      </c>
      <c r="E425">
        <v>7</v>
      </c>
      <c r="F425">
        <v>81</v>
      </c>
      <c r="G425">
        <v>88</v>
      </c>
    </row>
    <row r="426" spans="1:7" x14ac:dyDescent="0.3">
      <c r="A426">
        <v>56</v>
      </c>
      <c r="B426">
        <v>0.16669999999999999</v>
      </c>
      <c r="C426">
        <v>0.43</v>
      </c>
      <c r="D426">
        <v>0.25369999999999998</v>
      </c>
      <c r="E426">
        <v>11</v>
      </c>
      <c r="F426">
        <v>33</v>
      </c>
      <c r="G426">
        <v>44</v>
      </c>
    </row>
    <row r="427" spans="1:7" x14ac:dyDescent="0.3">
      <c r="A427">
        <v>57</v>
      </c>
      <c r="B427">
        <v>0.18179999999999999</v>
      </c>
      <c r="C427">
        <v>0.4</v>
      </c>
      <c r="D427">
        <v>0.32840000000000003</v>
      </c>
      <c r="E427">
        <v>10</v>
      </c>
      <c r="F427">
        <v>41</v>
      </c>
      <c r="G427">
        <v>51</v>
      </c>
    </row>
    <row r="428" spans="1:7" x14ac:dyDescent="0.3">
      <c r="A428">
        <v>58</v>
      </c>
      <c r="B428">
        <v>0.21210000000000001</v>
      </c>
      <c r="C428">
        <v>0.35</v>
      </c>
      <c r="D428">
        <v>0.29849999999999999</v>
      </c>
      <c r="E428">
        <v>13</v>
      </c>
      <c r="F428">
        <v>48</v>
      </c>
      <c r="G428">
        <v>61</v>
      </c>
    </row>
    <row r="429" spans="1:7" x14ac:dyDescent="0.3">
      <c r="A429">
        <v>59</v>
      </c>
      <c r="C429">
        <v>0.35</v>
      </c>
      <c r="D429">
        <v>0.28360000000000002</v>
      </c>
      <c r="E429">
        <v>8</v>
      </c>
      <c r="F429">
        <v>53</v>
      </c>
      <c r="G429">
        <v>61</v>
      </c>
    </row>
    <row r="430" spans="1:7" x14ac:dyDescent="0.3">
      <c r="A430">
        <v>60</v>
      </c>
      <c r="B430">
        <v>0.2424</v>
      </c>
      <c r="C430">
        <v>0.3</v>
      </c>
      <c r="D430">
        <v>0.28360000000000002</v>
      </c>
      <c r="E430">
        <v>11</v>
      </c>
      <c r="F430">
        <v>66</v>
      </c>
      <c r="G430">
        <v>77</v>
      </c>
    </row>
    <row r="431" spans="1:7" x14ac:dyDescent="0.3">
      <c r="A431">
        <v>61</v>
      </c>
      <c r="B431">
        <v>0.2424</v>
      </c>
      <c r="C431">
        <v>0.3</v>
      </c>
      <c r="D431">
        <v>0.25369999999999998</v>
      </c>
      <c r="E431">
        <v>14</v>
      </c>
      <c r="F431">
        <v>58</v>
      </c>
      <c r="G431">
        <v>72</v>
      </c>
    </row>
    <row r="432" spans="1:7" x14ac:dyDescent="0.3">
      <c r="A432">
        <v>62</v>
      </c>
      <c r="B432">
        <v>0.2424</v>
      </c>
      <c r="C432">
        <v>0.3</v>
      </c>
      <c r="D432">
        <v>0.25369999999999998</v>
      </c>
      <c r="E432">
        <v>9</v>
      </c>
      <c r="F432">
        <v>67</v>
      </c>
      <c r="G432">
        <v>76</v>
      </c>
    </row>
    <row r="433" spans="1:7" x14ac:dyDescent="0.3">
      <c r="A433">
        <v>63</v>
      </c>
      <c r="B433">
        <v>0.2273</v>
      </c>
      <c r="C433">
        <v>0.3</v>
      </c>
      <c r="D433">
        <v>0.22389999999999999</v>
      </c>
      <c r="E433">
        <v>11</v>
      </c>
      <c r="F433">
        <v>146</v>
      </c>
      <c r="G433">
        <v>157</v>
      </c>
    </row>
    <row r="434" spans="1:7" x14ac:dyDescent="0.3">
      <c r="A434">
        <v>64</v>
      </c>
      <c r="B434">
        <v>0.2576</v>
      </c>
      <c r="C434">
        <v>0.32</v>
      </c>
      <c r="D434">
        <v>0.1045</v>
      </c>
      <c r="E434">
        <v>9</v>
      </c>
      <c r="F434">
        <v>148</v>
      </c>
      <c r="G434">
        <v>157</v>
      </c>
    </row>
    <row r="435" spans="1:7" x14ac:dyDescent="0.3">
      <c r="A435">
        <v>65</v>
      </c>
      <c r="B435">
        <v>0.2576</v>
      </c>
      <c r="C435">
        <v>0.47</v>
      </c>
      <c r="D435">
        <v>0</v>
      </c>
      <c r="E435">
        <v>8</v>
      </c>
      <c r="F435">
        <v>102</v>
      </c>
      <c r="G435">
        <v>110</v>
      </c>
    </row>
    <row r="436" spans="1:7" x14ac:dyDescent="0.3">
      <c r="A436">
        <v>66</v>
      </c>
      <c r="C436">
        <v>0.47</v>
      </c>
      <c r="D436">
        <v>0.1045</v>
      </c>
      <c r="E436">
        <v>3</v>
      </c>
      <c r="F436">
        <v>49</v>
      </c>
      <c r="G436">
        <v>52</v>
      </c>
    </row>
    <row r="437" spans="1:7" x14ac:dyDescent="0.3">
      <c r="A437">
        <v>67</v>
      </c>
      <c r="B437">
        <v>0.19700000000000001</v>
      </c>
      <c r="C437">
        <v>0.64</v>
      </c>
      <c r="D437">
        <v>0.1343</v>
      </c>
      <c r="E437">
        <v>3</v>
      </c>
      <c r="F437">
        <v>49</v>
      </c>
      <c r="G437">
        <v>52</v>
      </c>
    </row>
    <row r="438" spans="1:7" x14ac:dyDescent="0.3">
      <c r="A438">
        <v>76</v>
      </c>
      <c r="B438">
        <v>0.1515</v>
      </c>
      <c r="C438">
        <v>0.74</v>
      </c>
      <c r="D438">
        <v>0.1343</v>
      </c>
      <c r="E438">
        <v>2</v>
      </c>
      <c r="F438">
        <v>92</v>
      </c>
      <c r="G438">
        <v>94</v>
      </c>
    </row>
    <row r="439" spans="1:7" x14ac:dyDescent="0.3">
      <c r="A439">
        <v>77</v>
      </c>
      <c r="B439">
        <v>0.1515</v>
      </c>
      <c r="C439">
        <v>0.69</v>
      </c>
      <c r="D439">
        <v>0.16420000000000001</v>
      </c>
      <c r="E439">
        <v>2</v>
      </c>
      <c r="F439">
        <v>177</v>
      </c>
      <c r="G439">
        <v>179</v>
      </c>
    </row>
    <row r="440" spans="1:7" x14ac:dyDescent="0.3">
      <c r="A440">
        <v>78</v>
      </c>
      <c r="B440">
        <v>0.1515</v>
      </c>
      <c r="C440">
        <v>0.64</v>
      </c>
      <c r="D440">
        <v>0.22389999999999999</v>
      </c>
      <c r="E440">
        <v>2</v>
      </c>
      <c r="F440">
        <v>98</v>
      </c>
      <c r="G440">
        <v>100</v>
      </c>
    </row>
    <row r="441" spans="1:7" x14ac:dyDescent="0.3">
      <c r="A441">
        <v>79</v>
      </c>
      <c r="B441">
        <v>0.13639999999999999</v>
      </c>
      <c r="C441">
        <v>0.69</v>
      </c>
      <c r="D441">
        <v>0.32840000000000003</v>
      </c>
      <c r="E441">
        <v>5</v>
      </c>
      <c r="F441">
        <v>37</v>
      </c>
      <c r="G441">
        <v>42</v>
      </c>
    </row>
    <row r="442" spans="1:7" x14ac:dyDescent="0.3">
      <c r="A442">
        <v>80</v>
      </c>
      <c r="B442">
        <v>0.21210000000000001</v>
      </c>
      <c r="C442">
        <v>0.51</v>
      </c>
      <c r="D442">
        <v>0.29849999999999999</v>
      </c>
      <c r="E442">
        <v>7</v>
      </c>
      <c r="F442">
        <v>50</v>
      </c>
      <c r="G442">
        <v>57</v>
      </c>
    </row>
    <row r="443" spans="1:7" x14ac:dyDescent="0.3">
      <c r="A443">
        <v>81</v>
      </c>
      <c r="B443">
        <v>0.2273</v>
      </c>
      <c r="C443">
        <v>0.51</v>
      </c>
      <c r="D443">
        <v>0.16420000000000001</v>
      </c>
      <c r="E443">
        <v>12</v>
      </c>
      <c r="F443">
        <v>66</v>
      </c>
      <c r="G443">
        <v>78</v>
      </c>
    </row>
    <row r="444" spans="1:7" x14ac:dyDescent="0.3">
      <c r="A444">
        <v>82</v>
      </c>
      <c r="B444">
        <v>0.2273</v>
      </c>
      <c r="C444">
        <v>0.56000000000000005</v>
      </c>
      <c r="D444">
        <v>0.19400000000000001</v>
      </c>
      <c r="E444">
        <v>18</v>
      </c>
      <c r="F444">
        <v>79</v>
      </c>
      <c r="G444">
        <v>97</v>
      </c>
    </row>
    <row r="445" spans="1:7" x14ac:dyDescent="0.3">
      <c r="A445">
        <v>83</v>
      </c>
      <c r="B445">
        <v>0.2576</v>
      </c>
      <c r="C445">
        <v>0.52</v>
      </c>
      <c r="D445">
        <v>0.22389999999999999</v>
      </c>
      <c r="E445">
        <v>9</v>
      </c>
      <c r="F445">
        <v>54</v>
      </c>
      <c r="G445">
        <v>63</v>
      </c>
    </row>
    <row r="446" spans="1:7" x14ac:dyDescent="0.3">
      <c r="A446">
        <v>84</v>
      </c>
      <c r="B446">
        <v>0.2727</v>
      </c>
      <c r="C446">
        <v>0.52</v>
      </c>
      <c r="D446">
        <v>0.25369999999999998</v>
      </c>
      <c r="E446">
        <v>17</v>
      </c>
      <c r="F446">
        <v>48</v>
      </c>
      <c r="G446">
        <v>65</v>
      </c>
    </row>
    <row r="447" spans="1:7" x14ac:dyDescent="0.3">
      <c r="A447">
        <v>85</v>
      </c>
      <c r="B447">
        <v>0.28789999999999999</v>
      </c>
      <c r="C447">
        <v>0.49</v>
      </c>
      <c r="D447">
        <v>0.25369999999999998</v>
      </c>
      <c r="E447">
        <v>15</v>
      </c>
      <c r="F447">
        <v>68</v>
      </c>
      <c r="G447">
        <v>83</v>
      </c>
    </row>
    <row r="448" spans="1:7" x14ac:dyDescent="0.3">
      <c r="A448">
        <v>86</v>
      </c>
      <c r="B448">
        <v>0.2727</v>
      </c>
      <c r="C448">
        <v>0.48</v>
      </c>
      <c r="D448">
        <v>0.22389999999999999</v>
      </c>
      <c r="E448">
        <v>10</v>
      </c>
      <c r="F448">
        <v>202</v>
      </c>
      <c r="G448">
        <v>212</v>
      </c>
    </row>
    <row r="449" spans="1:7" x14ac:dyDescent="0.3">
      <c r="A449">
        <v>87</v>
      </c>
      <c r="B449">
        <v>0.2576</v>
      </c>
      <c r="C449">
        <v>0.48</v>
      </c>
      <c r="D449">
        <v>0.19400000000000001</v>
      </c>
      <c r="E449">
        <v>3</v>
      </c>
      <c r="F449">
        <v>179</v>
      </c>
      <c r="G449">
        <v>182</v>
      </c>
    </row>
    <row r="450" spans="1:7" x14ac:dyDescent="0.3">
      <c r="A450">
        <v>88</v>
      </c>
      <c r="B450">
        <v>0.2576</v>
      </c>
      <c r="C450">
        <v>0.48</v>
      </c>
      <c r="D450">
        <v>0.1045</v>
      </c>
      <c r="E450">
        <v>2</v>
      </c>
      <c r="F450">
        <v>110</v>
      </c>
      <c r="G450">
        <v>112</v>
      </c>
    </row>
    <row r="451" spans="1:7" x14ac:dyDescent="0.3">
      <c r="A451">
        <v>92</v>
      </c>
      <c r="B451">
        <v>0.2273</v>
      </c>
      <c r="C451">
        <v>0.69</v>
      </c>
      <c r="D451">
        <v>8.9599999999999999E-2</v>
      </c>
      <c r="E451">
        <v>2</v>
      </c>
      <c r="F451">
        <v>9</v>
      </c>
      <c r="G451">
        <v>11</v>
      </c>
    </row>
    <row r="452" spans="1:7" x14ac:dyDescent="0.3">
      <c r="A452">
        <v>100</v>
      </c>
      <c r="B452">
        <v>0.18179999999999999</v>
      </c>
      <c r="C452">
        <v>0.4</v>
      </c>
      <c r="D452">
        <v>0.29849999999999999</v>
      </c>
      <c r="E452">
        <v>3</v>
      </c>
      <c r="F452">
        <v>192</v>
      </c>
      <c r="G452">
        <v>195</v>
      </c>
    </row>
    <row r="453" spans="1:7" x14ac:dyDescent="0.3">
      <c r="A453">
        <v>101</v>
      </c>
      <c r="B453">
        <v>0.19700000000000001</v>
      </c>
      <c r="C453">
        <v>0.37</v>
      </c>
      <c r="D453">
        <v>0.32840000000000003</v>
      </c>
      <c r="E453">
        <v>6</v>
      </c>
      <c r="F453">
        <v>109</v>
      </c>
      <c r="G453">
        <v>115</v>
      </c>
    </row>
    <row r="454" spans="1:7" x14ac:dyDescent="0.3">
      <c r="A454">
        <v>102</v>
      </c>
      <c r="B454">
        <v>0.19700000000000001</v>
      </c>
      <c r="C454">
        <v>0.37</v>
      </c>
      <c r="D454">
        <v>0.32840000000000003</v>
      </c>
      <c r="E454">
        <v>4</v>
      </c>
      <c r="F454">
        <v>53</v>
      </c>
      <c r="G454">
        <v>57</v>
      </c>
    </row>
    <row r="455" spans="1:7" x14ac:dyDescent="0.3">
      <c r="A455">
        <v>103</v>
      </c>
      <c r="B455">
        <v>0.2273</v>
      </c>
      <c r="C455">
        <v>0.33</v>
      </c>
      <c r="D455">
        <v>0.32840000000000003</v>
      </c>
      <c r="E455">
        <v>12</v>
      </c>
      <c r="F455">
        <v>34</v>
      </c>
      <c r="G455">
        <v>46</v>
      </c>
    </row>
    <row r="456" spans="1:7" x14ac:dyDescent="0.3">
      <c r="A456">
        <v>104</v>
      </c>
      <c r="B456">
        <v>0.2273</v>
      </c>
      <c r="C456">
        <v>0.33</v>
      </c>
      <c r="D456">
        <v>0.32840000000000003</v>
      </c>
      <c r="E456">
        <v>5</v>
      </c>
      <c r="F456">
        <v>74</v>
      </c>
      <c r="G456">
        <v>79</v>
      </c>
    </row>
    <row r="457" spans="1:7" x14ac:dyDescent="0.3">
      <c r="A457">
        <v>105</v>
      </c>
      <c r="B457">
        <v>0.2576</v>
      </c>
      <c r="C457">
        <v>0.3</v>
      </c>
      <c r="D457">
        <v>0.29849999999999999</v>
      </c>
      <c r="E457">
        <v>6</v>
      </c>
      <c r="F457">
        <v>65</v>
      </c>
      <c r="G457">
        <v>71</v>
      </c>
    </row>
    <row r="458" spans="1:7" x14ac:dyDescent="0.3">
      <c r="A458">
        <v>106</v>
      </c>
      <c r="B458">
        <v>0.28789999999999999</v>
      </c>
      <c r="C458">
        <v>0.28000000000000003</v>
      </c>
      <c r="D458">
        <v>0.19400000000000001</v>
      </c>
      <c r="E458">
        <v>10</v>
      </c>
      <c r="F458">
        <v>52</v>
      </c>
      <c r="G458">
        <v>62</v>
      </c>
    </row>
    <row r="459" spans="1:7" x14ac:dyDescent="0.3">
      <c r="A459">
        <v>107</v>
      </c>
      <c r="B459">
        <v>0.28789999999999999</v>
      </c>
      <c r="C459">
        <v>0.28000000000000003</v>
      </c>
      <c r="D459">
        <v>0.19400000000000001</v>
      </c>
      <c r="E459">
        <v>7</v>
      </c>
      <c r="F459">
        <v>55</v>
      </c>
      <c r="G459">
        <v>62</v>
      </c>
    </row>
    <row r="460" spans="1:7" x14ac:dyDescent="0.3">
      <c r="A460">
        <v>108</v>
      </c>
      <c r="B460">
        <v>0.31819999999999998</v>
      </c>
      <c r="C460">
        <v>0.28000000000000003</v>
      </c>
      <c r="D460">
        <v>8.9599999999999999E-2</v>
      </c>
      <c r="E460">
        <v>4</v>
      </c>
      <c r="F460">
        <v>85</v>
      </c>
      <c r="G460">
        <v>89</v>
      </c>
    </row>
    <row r="461" spans="1:7" x14ac:dyDescent="0.3">
      <c r="A461">
        <v>109</v>
      </c>
      <c r="B461">
        <v>0.2273</v>
      </c>
      <c r="C461">
        <v>0.38</v>
      </c>
      <c r="D461">
        <v>0.19400000000000001</v>
      </c>
      <c r="E461">
        <v>4</v>
      </c>
      <c r="F461">
        <v>186</v>
      </c>
      <c r="G461">
        <v>190</v>
      </c>
    </row>
    <row r="462" spans="1:7" x14ac:dyDescent="0.3">
      <c r="A462">
        <v>110</v>
      </c>
      <c r="B462">
        <v>0.2424</v>
      </c>
      <c r="C462">
        <v>0.38</v>
      </c>
      <c r="D462">
        <v>0.1343</v>
      </c>
      <c r="E462">
        <v>3</v>
      </c>
      <c r="F462">
        <v>166</v>
      </c>
      <c r="G462">
        <v>169</v>
      </c>
    </row>
    <row r="463" spans="1:7" x14ac:dyDescent="0.3">
      <c r="A463">
        <v>111</v>
      </c>
      <c r="B463">
        <v>0.2576</v>
      </c>
      <c r="C463">
        <v>0.38</v>
      </c>
      <c r="D463">
        <v>0.1045</v>
      </c>
      <c r="E463">
        <v>5</v>
      </c>
      <c r="F463">
        <v>127</v>
      </c>
      <c r="G463">
        <v>132</v>
      </c>
    </row>
    <row r="464" spans="1:7" x14ac:dyDescent="0.3">
      <c r="A464">
        <v>112</v>
      </c>
      <c r="B464">
        <v>0.2273</v>
      </c>
      <c r="C464">
        <v>0.47</v>
      </c>
      <c r="D464">
        <v>0.16420000000000001</v>
      </c>
      <c r="E464">
        <v>7</v>
      </c>
      <c r="F464">
        <v>82</v>
      </c>
      <c r="G464">
        <v>89</v>
      </c>
    </row>
    <row r="465" spans="1:7" x14ac:dyDescent="0.3">
      <c r="A465">
        <v>113</v>
      </c>
      <c r="B465">
        <v>0.19700000000000001</v>
      </c>
      <c r="C465">
        <v>0.51</v>
      </c>
      <c r="D465">
        <v>0.19400000000000001</v>
      </c>
      <c r="E465">
        <v>3</v>
      </c>
      <c r="F465">
        <v>40</v>
      </c>
      <c r="G465">
        <v>43</v>
      </c>
    </row>
    <row r="466" spans="1:7" x14ac:dyDescent="0.3">
      <c r="A466">
        <v>123</v>
      </c>
      <c r="B466">
        <v>0.2273</v>
      </c>
      <c r="C466">
        <v>0.59</v>
      </c>
      <c r="D466">
        <v>0</v>
      </c>
      <c r="E466">
        <v>3</v>
      </c>
      <c r="F466">
        <v>216</v>
      </c>
      <c r="G466">
        <v>219</v>
      </c>
    </row>
    <row r="467" spans="1:7" x14ac:dyDescent="0.3">
      <c r="A467">
        <v>124</v>
      </c>
      <c r="B467">
        <v>0.2424</v>
      </c>
      <c r="C467">
        <v>0.51</v>
      </c>
      <c r="D467">
        <v>0</v>
      </c>
      <c r="E467">
        <v>6</v>
      </c>
      <c r="F467">
        <v>116</v>
      </c>
      <c r="G467">
        <v>122</v>
      </c>
    </row>
    <row r="468" spans="1:7" x14ac:dyDescent="0.3">
      <c r="A468">
        <v>125</v>
      </c>
      <c r="B468">
        <v>0.2576</v>
      </c>
      <c r="C468">
        <v>0.47</v>
      </c>
      <c r="D468">
        <v>0</v>
      </c>
      <c r="E468">
        <v>3</v>
      </c>
      <c r="F468">
        <v>42</v>
      </c>
      <c r="G468">
        <v>45</v>
      </c>
    </row>
    <row r="469" spans="1:7" x14ac:dyDescent="0.3">
      <c r="A469">
        <v>126</v>
      </c>
      <c r="B469">
        <v>0.2576</v>
      </c>
      <c r="C469">
        <v>0.44</v>
      </c>
      <c r="D469">
        <v>8.9599999999999999E-2</v>
      </c>
      <c r="E469">
        <v>2</v>
      </c>
      <c r="F469">
        <v>57</v>
      </c>
      <c r="G469">
        <v>59</v>
      </c>
    </row>
    <row r="470" spans="1:7" x14ac:dyDescent="0.3">
      <c r="A470">
        <v>127</v>
      </c>
      <c r="B470">
        <v>0.28789999999999999</v>
      </c>
      <c r="C470">
        <v>0.35</v>
      </c>
      <c r="D470">
        <v>0</v>
      </c>
      <c r="E470">
        <v>6</v>
      </c>
      <c r="F470">
        <v>78</v>
      </c>
      <c r="G470">
        <v>84</v>
      </c>
    </row>
    <row r="471" spans="1:7" x14ac:dyDescent="0.3">
      <c r="A471">
        <v>128</v>
      </c>
      <c r="B471">
        <v>0.2727</v>
      </c>
      <c r="C471">
        <v>0.35</v>
      </c>
      <c r="D471">
        <v>0.1045</v>
      </c>
      <c r="E471">
        <v>12</v>
      </c>
      <c r="F471">
        <v>55</v>
      </c>
      <c r="G471">
        <v>67</v>
      </c>
    </row>
    <row r="472" spans="1:7" x14ac:dyDescent="0.3">
      <c r="A472">
        <v>129</v>
      </c>
      <c r="B472">
        <v>0.2727</v>
      </c>
      <c r="C472">
        <v>0.36</v>
      </c>
      <c r="D472">
        <v>0.16420000000000001</v>
      </c>
      <c r="E472">
        <v>11</v>
      </c>
      <c r="F472">
        <v>59</v>
      </c>
      <c r="G472">
        <v>70</v>
      </c>
    </row>
    <row r="473" spans="1:7" x14ac:dyDescent="0.3">
      <c r="A473">
        <v>130</v>
      </c>
      <c r="B473">
        <v>0.2727</v>
      </c>
      <c r="C473">
        <v>0.36</v>
      </c>
      <c r="D473">
        <v>0</v>
      </c>
      <c r="E473">
        <v>8</v>
      </c>
      <c r="F473">
        <v>54</v>
      </c>
      <c r="G473">
        <v>62</v>
      </c>
    </row>
    <row r="474" spans="1:7" x14ac:dyDescent="0.3">
      <c r="A474">
        <v>131</v>
      </c>
      <c r="B474">
        <v>0.2576</v>
      </c>
      <c r="C474">
        <v>0.38</v>
      </c>
      <c r="D474">
        <v>0.16420000000000001</v>
      </c>
      <c r="E474">
        <v>12</v>
      </c>
      <c r="F474">
        <v>74</v>
      </c>
      <c r="G474">
        <v>86</v>
      </c>
    </row>
    <row r="475" spans="1:7" x14ac:dyDescent="0.3">
      <c r="A475">
        <v>132</v>
      </c>
      <c r="B475">
        <v>0.2273</v>
      </c>
      <c r="C475">
        <v>0.51</v>
      </c>
      <c r="D475">
        <v>0.16420000000000001</v>
      </c>
      <c r="E475">
        <v>9</v>
      </c>
      <c r="F475">
        <v>163</v>
      </c>
      <c r="G475">
        <v>172</v>
      </c>
    </row>
    <row r="476" spans="1:7" x14ac:dyDescent="0.3">
      <c r="A476">
        <v>133</v>
      </c>
      <c r="B476">
        <v>0.2273</v>
      </c>
      <c r="C476">
        <v>0.51</v>
      </c>
      <c r="D476">
        <v>0.1343</v>
      </c>
      <c r="E476">
        <v>5</v>
      </c>
      <c r="F476">
        <v>158</v>
      </c>
      <c r="G476">
        <v>163</v>
      </c>
    </row>
    <row r="477" spans="1:7" x14ac:dyDescent="0.3">
      <c r="A477">
        <v>134</v>
      </c>
      <c r="B477">
        <v>0.2576</v>
      </c>
      <c r="C477">
        <v>0.55000000000000004</v>
      </c>
      <c r="D477">
        <v>8.9599999999999999E-2</v>
      </c>
      <c r="E477">
        <v>3</v>
      </c>
      <c r="F477">
        <v>109</v>
      </c>
      <c r="G477">
        <v>112</v>
      </c>
    </row>
    <row r="478" spans="1:7" x14ac:dyDescent="0.3">
      <c r="A478">
        <v>135</v>
      </c>
      <c r="B478">
        <v>0.21210000000000001</v>
      </c>
      <c r="C478">
        <v>0.51</v>
      </c>
      <c r="D478">
        <v>0.16420000000000001</v>
      </c>
      <c r="E478">
        <v>3</v>
      </c>
      <c r="F478">
        <v>66</v>
      </c>
      <c r="G478">
        <v>69</v>
      </c>
    </row>
    <row r="479" spans="1:7" x14ac:dyDescent="0.3">
      <c r="A479">
        <v>138</v>
      </c>
      <c r="B479">
        <v>0.19700000000000001</v>
      </c>
      <c r="C479">
        <v>0.59</v>
      </c>
      <c r="D479">
        <v>0.19400000000000001</v>
      </c>
      <c r="E479">
        <v>4</v>
      </c>
      <c r="F479">
        <v>19</v>
      </c>
      <c r="G479">
        <v>23</v>
      </c>
    </row>
    <row r="480" spans="1:7" x14ac:dyDescent="0.3">
      <c r="A480">
        <v>139</v>
      </c>
      <c r="B480">
        <v>0.19700000000000001</v>
      </c>
      <c r="C480">
        <v>0.64</v>
      </c>
      <c r="D480">
        <v>0.19400000000000001</v>
      </c>
      <c r="E480">
        <v>4</v>
      </c>
      <c r="F480">
        <v>13</v>
      </c>
      <c r="G480">
        <v>17</v>
      </c>
    </row>
    <row r="481" spans="1:7" x14ac:dyDescent="0.3">
      <c r="A481">
        <v>140</v>
      </c>
      <c r="B481">
        <v>0.19700000000000001</v>
      </c>
      <c r="C481">
        <v>0.69</v>
      </c>
      <c r="D481">
        <v>0.22389999999999999</v>
      </c>
      <c r="E481">
        <v>2</v>
      </c>
      <c r="F481">
        <v>5</v>
      </c>
      <c r="G481">
        <v>7</v>
      </c>
    </row>
    <row r="482" spans="1:7" x14ac:dyDescent="0.3">
      <c r="A482">
        <v>144</v>
      </c>
      <c r="B482">
        <v>0.2576</v>
      </c>
      <c r="C482">
        <v>0.69</v>
      </c>
      <c r="D482">
        <v>0</v>
      </c>
      <c r="E482">
        <v>8</v>
      </c>
      <c r="F482">
        <v>26</v>
      </c>
      <c r="G482">
        <v>34</v>
      </c>
    </row>
    <row r="483" spans="1:7" x14ac:dyDescent="0.3">
      <c r="A483">
        <v>145</v>
      </c>
      <c r="B483">
        <v>0.21210000000000001</v>
      </c>
      <c r="C483">
        <v>0.69</v>
      </c>
      <c r="D483">
        <v>0.1343</v>
      </c>
      <c r="E483">
        <v>8</v>
      </c>
      <c r="F483">
        <v>76</v>
      </c>
      <c r="G483">
        <v>84</v>
      </c>
    </row>
    <row r="484" spans="1:7" x14ac:dyDescent="0.3">
      <c r="A484">
        <v>146</v>
      </c>
      <c r="B484">
        <v>0.19700000000000001</v>
      </c>
      <c r="C484">
        <v>0.51</v>
      </c>
      <c r="D484">
        <v>0.25369999999999998</v>
      </c>
      <c r="E484">
        <v>20</v>
      </c>
      <c r="F484">
        <v>190</v>
      </c>
      <c r="G484">
        <v>210</v>
      </c>
    </row>
    <row r="485" spans="1:7" x14ac:dyDescent="0.3">
      <c r="A485">
        <v>147</v>
      </c>
      <c r="B485">
        <v>0.18179999999999999</v>
      </c>
      <c r="C485">
        <v>0.47</v>
      </c>
      <c r="D485">
        <v>0.29849999999999999</v>
      </c>
      <c r="E485">
        <v>9</v>
      </c>
      <c r="F485">
        <v>125</v>
      </c>
      <c r="G485">
        <v>134</v>
      </c>
    </row>
    <row r="486" spans="1:7" x14ac:dyDescent="0.3">
      <c r="A486">
        <v>148</v>
      </c>
      <c r="B486">
        <v>0.19700000000000001</v>
      </c>
      <c r="C486">
        <v>0.37</v>
      </c>
      <c r="D486">
        <v>0.32840000000000003</v>
      </c>
      <c r="E486">
        <v>16</v>
      </c>
      <c r="F486">
        <v>47</v>
      </c>
      <c r="G486">
        <v>63</v>
      </c>
    </row>
    <row r="487" spans="1:7" x14ac:dyDescent="0.3">
      <c r="A487">
        <v>149</v>
      </c>
      <c r="B487">
        <v>0.19700000000000001</v>
      </c>
      <c r="C487">
        <v>0.4</v>
      </c>
      <c r="D487">
        <v>0.22389999999999999</v>
      </c>
      <c r="E487">
        <v>19</v>
      </c>
      <c r="F487">
        <v>48</v>
      </c>
      <c r="G487">
        <v>67</v>
      </c>
    </row>
    <row r="488" spans="1:7" x14ac:dyDescent="0.3">
      <c r="A488">
        <v>150</v>
      </c>
      <c r="B488">
        <v>0.19700000000000001</v>
      </c>
      <c r="C488">
        <v>0.37</v>
      </c>
      <c r="D488">
        <v>0.25369999999999998</v>
      </c>
      <c r="E488">
        <v>9</v>
      </c>
      <c r="F488">
        <v>50</v>
      </c>
      <c r="G488">
        <v>59</v>
      </c>
    </row>
    <row r="489" spans="1:7" x14ac:dyDescent="0.3">
      <c r="A489">
        <v>151</v>
      </c>
      <c r="B489">
        <v>0.18179999999999999</v>
      </c>
      <c r="C489">
        <v>0.37</v>
      </c>
      <c r="D489">
        <v>0.28360000000000002</v>
      </c>
      <c r="E489">
        <v>9</v>
      </c>
      <c r="F489">
        <v>64</v>
      </c>
      <c r="G489">
        <v>73</v>
      </c>
    </row>
    <row r="490" spans="1:7" x14ac:dyDescent="0.3">
      <c r="A490">
        <v>152</v>
      </c>
      <c r="B490">
        <v>0.19700000000000001</v>
      </c>
      <c r="C490">
        <v>0.4</v>
      </c>
      <c r="D490">
        <v>0.25369999999999998</v>
      </c>
      <c r="E490">
        <v>7</v>
      </c>
      <c r="F490">
        <v>43</v>
      </c>
      <c r="G490">
        <v>50</v>
      </c>
    </row>
    <row r="491" spans="1:7" x14ac:dyDescent="0.3">
      <c r="A491">
        <v>153</v>
      </c>
      <c r="B491">
        <v>0.21210000000000001</v>
      </c>
      <c r="C491">
        <v>0.37</v>
      </c>
      <c r="D491">
        <v>0.16420000000000001</v>
      </c>
      <c r="E491">
        <v>9</v>
      </c>
      <c r="F491">
        <v>63</v>
      </c>
      <c r="G491">
        <v>72</v>
      </c>
    </row>
    <row r="492" spans="1:7" x14ac:dyDescent="0.3">
      <c r="A492">
        <v>154</v>
      </c>
      <c r="B492">
        <v>0.21210000000000001</v>
      </c>
      <c r="C492">
        <v>0.37</v>
      </c>
      <c r="D492">
        <v>0.16420000000000001</v>
      </c>
      <c r="E492">
        <v>5</v>
      </c>
      <c r="F492">
        <v>82</v>
      </c>
      <c r="G492">
        <v>87</v>
      </c>
    </row>
    <row r="493" spans="1:7" x14ac:dyDescent="0.3">
      <c r="A493">
        <v>155</v>
      </c>
      <c r="B493">
        <v>0.2576</v>
      </c>
      <c r="C493">
        <v>0.37</v>
      </c>
      <c r="D493">
        <v>0</v>
      </c>
      <c r="E493">
        <v>9</v>
      </c>
      <c r="F493">
        <v>178</v>
      </c>
      <c r="G493">
        <v>187</v>
      </c>
    </row>
    <row r="494" spans="1:7" x14ac:dyDescent="0.3">
      <c r="A494">
        <v>156</v>
      </c>
      <c r="B494">
        <v>0.2273</v>
      </c>
      <c r="C494">
        <v>0.4</v>
      </c>
      <c r="D494">
        <v>8.9599999999999999E-2</v>
      </c>
      <c r="E494">
        <v>7</v>
      </c>
      <c r="F494">
        <v>116</v>
      </c>
      <c r="G494">
        <v>123</v>
      </c>
    </row>
    <row r="495" spans="1:7" x14ac:dyDescent="0.3">
      <c r="A495">
        <v>157</v>
      </c>
      <c r="B495">
        <v>0.19700000000000001</v>
      </c>
      <c r="C495">
        <v>0.55000000000000004</v>
      </c>
      <c r="D495">
        <v>8.9599999999999999E-2</v>
      </c>
      <c r="E495">
        <v>3</v>
      </c>
      <c r="F495">
        <v>92</v>
      </c>
      <c r="G495">
        <v>95</v>
      </c>
    </row>
    <row r="496" spans="1:7" x14ac:dyDescent="0.3">
      <c r="A496">
        <v>160</v>
      </c>
      <c r="B496">
        <v>0.19700000000000001</v>
      </c>
      <c r="C496">
        <v>0.43</v>
      </c>
      <c r="D496">
        <v>0.16420000000000001</v>
      </c>
      <c r="E496">
        <v>2</v>
      </c>
      <c r="F496">
        <v>34</v>
      </c>
      <c r="G496">
        <v>36</v>
      </c>
    </row>
    <row r="497" spans="1:7" x14ac:dyDescent="0.3">
      <c r="A497">
        <v>164</v>
      </c>
      <c r="B497">
        <v>0.2424</v>
      </c>
      <c r="C497">
        <v>0.55000000000000004</v>
      </c>
      <c r="D497">
        <v>0</v>
      </c>
      <c r="E497">
        <v>3</v>
      </c>
      <c r="F497">
        <v>13</v>
      </c>
      <c r="G497">
        <v>16</v>
      </c>
    </row>
    <row r="498" spans="1:7" x14ac:dyDescent="0.3">
      <c r="A498">
        <v>172</v>
      </c>
      <c r="B498">
        <v>0.19700000000000001</v>
      </c>
      <c r="C498">
        <v>0.8</v>
      </c>
      <c r="D498">
        <v>0.16420000000000001</v>
      </c>
      <c r="E498">
        <v>5</v>
      </c>
      <c r="F498">
        <v>56</v>
      </c>
      <c r="G498">
        <v>61</v>
      </c>
    </row>
    <row r="499" spans="1:7" x14ac:dyDescent="0.3">
      <c r="A499">
        <v>173</v>
      </c>
      <c r="B499">
        <v>0.18179999999999999</v>
      </c>
      <c r="C499">
        <v>0.69</v>
      </c>
      <c r="D499">
        <v>0.3881</v>
      </c>
      <c r="E499">
        <v>2</v>
      </c>
      <c r="F499">
        <v>60</v>
      </c>
      <c r="G499">
        <v>62</v>
      </c>
    </row>
    <row r="500" spans="1:7" x14ac:dyDescent="0.3">
      <c r="A500">
        <v>174</v>
      </c>
      <c r="B500">
        <v>0.18179999999999999</v>
      </c>
      <c r="C500">
        <v>0.59</v>
      </c>
      <c r="D500">
        <v>0.35820000000000002</v>
      </c>
      <c r="E500">
        <v>8</v>
      </c>
      <c r="F500">
        <v>90</v>
      </c>
      <c r="G500">
        <v>98</v>
      </c>
    </row>
    <row r="501" spans="1:7" x14ac:dyDescent="0.3">
      <c r="A501">
        <v>175</v>
      </c>
      <c r="B501">
        <v>0.18179999999999999</v>
      </c>
      <c r="C501">
        <v>0.44</v>
      </c>
      <c r="D501">
        <v>0.32840000000000003</v>
      </c>
      <c r="E501">
        <v>7</v>
      </c>
      <c r="F501">
        <v>95</v>
      </c>
      <c r="G501">
        <v>102</v>
      </c>
    </row>
    <row r="502" spans="1:7" x14ac:dyDescent="0.3">
      <c r="A502">
        <v>176</v>
      </c>
      <c r="B502">
        <v>0.16669999999999999</v>
      </c>
      <c r="C502">
        <v>0.32</v>
      </c>
      <c r="D502">
        <v>0.49249999999999999</v>
      </c>
      <c r="E502">
        <v>12</v>
      </c>
      <c r="F502">
        <v>83</v>
      </c>
      <c r="G502">
        <v>95</v>
      </c>
    </row>
    <row r="503" spans="1:7" x14ac:dyDescent="0.3">
      <c r="A503">
        <v>177</v>
      </c>
      <c r="B503">
        <v>0.16669999999999999</v>
      </c>
      <c r="C503">
        <v>0.32</v>
      </c>
      <c r="D503">
        <v>0.44779999999999998</v>
      </c>
      <c r="E503">
        <v>5</v>
      </c>
      <c r="F503">
        <v>69</v>
      </c>
      <c r="G503">
        <v>74</v>
      </c>
    </row>
    <row r="504" spans="1:7" x14ac:dyDescent="0.3">
      <c r="A504">
        <v>178</v>
      </c>
      <c r="B504">
        <v>0.13639999999999999</v>
      </c>
      <c r="C504">
        <v>0.28999999999999998</v>
      </c>
      <c r="D504">
        <v>0.44779999999999998</v>
      </c>
      <c r="E504">
        <v>8</v>
      </c>
      <c r="F504">
        <v>68</v>
      </c>
      <c r="G504">
        <v>76</v>
      </c>
    </row>
    <row r="505" spans="1:7" x14ac:dyDescent="0.3">
      <c r="A505">
        <v>179</v>
      </c>
      <c r="B505">
        <v>0.1212</v>
      </c>
      <c r="C505">
        <v>0.37</v>
      </c>
      <c r="D505">
        <v>0.55220000000000002</v>
      </c>
      <c r="E505">
        <v>5</v>
      </c>
      <c r="F505">
        <v>64</v>
      </c>
      <c r="G505">
        <v>69</v>
      </c>
    </row>
    <row r="506" spans="1:7" x14ac:dyDescent="0.3">
      <c r="A506">
        <v>180</v>
      </c>
      <c r="B506">
        <v>0.1212</v>
      </c>
      <c r="C506">
        <v>0.39</v>
      </c>
      <c r="D506">
        <v>0.29849999999999999</v>
      </c>
      <c r="E506">
        <v>3</v>
      </c>
      <c r="F506">
        <v>52</v>
      </c>
      <c r="G506">
        <v>55</v>
      </c>
    </row>
    <row r="507" spans="1:7" x14ac:dyDescent="0.3">
      <c r="A507">
        <v>181</v>
      </c>
      <c r="B507">
        <v>0.1212</v>
      </c>
      <c r="C507">
        <v>0.36</v>
      </c>
      <c r="D507">
        <v>0.25369999999999998</v>
      </c>
      <c r="E507">
        <v>4</v>
      </c>
      <c r="F507">
        <v>26</v>
      </c>
      <c r="G507">
        <v>30</v>
      </c>
    </row>
    <row r="508" spans="1:7" x14ac:dyDescent="0.3">
      <c r="A508">
        <v>183</v>
      </c>
      <c r="B508">
        <v>0.1061</v>
      </c>
      <c r="C508">
        <v>0.39</v>
      </c>
      <c r="D508">
        <v>0.35820000000000002</v>
      </c>
      <c r="E508">
        <v>2</v>
      </c>
      <c r="F508">
        <v>35</v>
      </c>
      <c r="G508">
        <v>37</v>
      </c>
    </row>
    <row r="509" spans="1:7" x14ac:dyDescent="0.3">
      <c r="A509">
        <v>197</v>
      </c>
      <c r="B509">
        <v>0.1212</v>
      </c>
      <c r="C509">
        <v>0.4</v>
      </c>
      <c r="D509">
        <v>0.52239999999999998</v>
      </c>
      <c r="E509">
        <v>2</v>
      </c>
      <c r="F509">
        <v>47</v>
      </c>
      <c r="G509">
        <v>49</v>
      </c>
    </row>
    <row r="510" spans="1:7" x14ac:dyDescent="0.3">
      <c r="A510">
        <v>198</v>
      </c>
      <c r="B510">
        <v>0.13639999999999999</v>
      </c>
      <c r="C510">
        <v>0.37</v>
      </c>
      <c r="D510">
        <v>0.44779999999999998</v>
      </c>
      <c r="E510">
        <v>4</v>
      </c>
      <c r="F510">
        <v>79</v>
      </c>
      <c r="G510">
        <v>83</v>
      </c>
    </row>
    <row r="511" spans="1:7" x14ac:dyDescent="0.3">
      <c r="A511">
        <v>199</v>
      </c>
      <c r="B511">
        <v>0.16669999999999999</v>
      </c>
      <c r="C511">
        <v>0.34</v>
      </c>
      <c r="D511">
        <v>0.44779999999999998</v>
      </c>
      <c r="E511">
        <v>6</v>
      </c>
      <c r="F511">
        <v>69</v>
      </c>
      <c r="G511">
        <v>75</v>
      </c>
    </row>
    <row r="512" spans="1:7" x14ac:dyDescent="0.3">
      <c r="A512">
        <v>200</v>
      </c>
      <c r="B512">
        <v>0.18179999999999999</v>
      </c>
      <c r="C512">
        <v>0.32</v>
      </c>
      <c r="D512">
        <v>0.4627</v>
      </c>
      <c r="E512">
        <v>8</v>
      </c>
      <c r="F512">
        <v>64</v>
      </c>
      <c r="G512">
        <v>72</v>
      </c>
    </row>
    <row r="513" spans="1:7" x14ac:dyDescent="0.3">
      <c r="A513">
        <v>201</v>
      </c>
      <c r="B513">
        <v>0.19700000000000001</v>
      </c>
      <c r="C513">
        <v>0.35</v>
      </c>
      <c r="D513">
        <v>0.35820000000000002</v>
      </c>
      <c r="E513">
        <v>5</v>
      </c>
      <c r="F513">
        <v>77</v>
      </c>
      <c r="G513">
        <v>82</v>
      </c>
    </row>
    <row r="514" spans="1:7" x14ac:dyDescent="0.3">
      <c r="A514">
        <v>202</v>
      </c>
      <c r="B514">
        <v>0.16669999999999999</v>
      </c>
      <c r="C514">
        <v>0.34</v>
      </c>
      <c r="D514">
        <v>0.44779999999999998</v>
      </c>
      <c r="E514">
        <v>13</v>
      </c>
      <c r="F514">
        <v>79</v>
      </c>
      <c r="G514">
        <v>92</v>
      </c>
    </row>
    <row r="515" spans="1:7" x14ac:dyDescent="0.3">
      <c r="A515">
        <v>203</v>
      </c>
      <c r="B515">
        <v>0.1515</v>
      </c>
      <c r="C515">
        <v>0.37</v>
      </c>
      <c r="D515">
        <v>0.3881</v>
      </c>
      <c r="E515">
        <v>3</v>
      </c>
      <c r="F515">
        <v>59</v>
      </c>
      <c r="G515">
        <v>62</v>
      </c>
    </row>
    <row r="516" spans="1:7" x14ac:dyDescent="0.3">
      <c r="A516">
        <v>204</v>
      </c>
      <c r="B516">
        <v>0.13639999999999999</v>
      </c>
      <c r="C516">
        <v>0.4</v>
      </c>
      <c r="D516">
        <v>0.32840000000000003</v>
      </c>
      <c r="E516">
        <v>4</v>
      </c>
      <c r="F516">
        <v>44</v>
      </c>
      <c r="G516">
        <v>48</v>
      </c>
    </row>
    <row r="517" spans="1:7" x14ac:dyDescent="0.3">
      <c r="A517">
        <v>208</v>
      </c>
      <c r="B517">
        <v>0.1212</v>
      </c>
      <c r="C517">
        <v>0.46</v>
      </c>
      <c r="D517">
        <v>0.29849999999999999</v>
      </c>
      <c r="E517">
        <v>5</v>
      </c>
      <c r="F517">
        <v>10</v>
      </c>
      <c r="G517">
        <v>15</v>
      </c>
    </row>
    <row r="518" spans="1:7" x14ac:dyDescent="0.3">
      <c r="A518">
        <v>210</v>
      </c>
      <c r="B518">
        <v>0.1212</v>
      </c>
      <c r="C518">
        <v>0.5</v>
      </c>
      <c r="D518">
        <v>0.28360000000000002</v>
      </c>
      <c r="E518">
        <v>2</v>
      </c>
      <c r="F518">
        <v>3</v>
      </c>
      <c r="G518">
        <v>5</v>
      </c>
    </row>
    <row r="519" spans="1:7" x14ac:dyDescent="0.3">
      <c r="A519">
        <v>217</v>
      </c>
      <c r="B519">
        <v>0.1212</v>
      </c>
      <c r="C519">
        <v>0.5</v>
      </c>
      <c r="D519">
        <v>0.22389999999999999</v>
      </c>
      <c r="E519">
        <v>2</v>
      </c>
      <c r="F519">
        <v>75</v>
      </c>
      <c r="G519">
        <v>77</v>
      </c>
    </row>
    <row r="520" spans="1:7" x14ac:dyDescent="0.3">
      <c r="A520">
        <v>218</v>
      </c>
      <c r="B520">
        <v>0.1212</v>
      </c>
      <c r="C520">
        <v>0.5</v>
      </c>
      <c r="D520">
        <v>0.28360000000000002</v>
      </c>
      <c r="E520">
        <v>4</v>
      </c>
      <c r="F520">
        <v>184</v>
      </c>
      <c r="G520">
        <v>188</v>
      </c>
    </row>
    <row r="521" spans="1:7" x14ac:dyDescent="0.3">
      <c r="A521">
        <v>219</v>
      </c>
      <c r="B521">
        <v>0.1212</v>
      </c>
      <c r="C521">
        <v>0.5</v>
      </c>
      <c r="D521">
        <v>0.25369999999999998</v>
      </c>
      <c r="E521">
        <v>2</v>
      </c>
      <c r="F521">
        <v>92</v>
      </c>
      <c r="G521">
        <v>94</v>
      </c>
    </row>
    <row r="522" spans="1:7" x14ac:dyDescent="0.3">
      <c r="A522">
        <v>221</v>
      </c>
      <c r="B522">
        <v>0.13639999999999999</v>
      </c>
      <c r="C522">
        <v>0.47</v>
      </c>
      <c r="D522">
        <v>0.28360000000000002</v>
      </c>
      <c r="E522">
        <v>2</v>
      </c>
      <c r="F522">
        <v>28</v>
      </c>
      <c r="G522">
        <v>30</v>
      </c>
    </row>
    <row r="523" spans="1:7" x14ac:dyDescent="0.3">
      <c r="A523">
        <v>222</v>
      </c>
      <c r="B523">
        <v>0.18179999999999999</v>
      </c>
      <c r="C523">
        <v>0.4</v>
      </c>
      <c r="D523">
        <v>0.28360000000000002</v>
      </c>
      <c r="E523">
        <v>5</v>
      </c>
      <c r="F523">
        <v>47</v>
      </c>
      <c r="G523">
        <v>52</v>
      </c>
    </row>
    <row r="524" spans="1:7" x14ac:dyDescent="0.3">
      <c r="A524">
        <v>223</v>
      </c>
      <c r="B524">
        <v>0.18179999999999999</v>
      </c>
      <c r="C524">
        <v>0.4</v>
      </c>
      <c r="D524">
        <v>0.28360000000000002</v>
      </c>
      <c r="E524">
        <v>4</v>
      </c>
      <c r="F524">
        <v>50</v>
      </c>
      <c r="G524">
        <v>54</v>
      </c>
    </row>
    <row r="525" spans="1:7" x14ac:dyDescent="0.3">
      <c r="A525">
        <v>225</v>
      </c>
      <c r="B525">
        <v>0.19700000000000001</v>
      </c>
      <c r="C525">
        <v>0.4</v>
      </c>
      <c r="D525">
        <v>0.22389999999999999</v>
      </c>
      <c r="E525">
        <v>2</v>
      </c>
      <c r="F525">
        <v>43</v>
      </c>
      <c r="G525">
        <v>45</v>
      </c>
    </row>
    <row r="526" spans="1:7" x14ac:dyDescent="0.3">
      <c r="A526">
        <v>226</v>
      </c>
      <c r="B526">
        <v>0.21210000000000001</v>
      </c>
      <c r="C526">
        <v>0.4</v>
      </c>
      <c r="D526">
        <v>0.1343</v>
      </c>
      <c r="E526">
        <v>4</v>
      </c>
      <c r="F526">
        <v>70</v>
      </c>
      <c r="G526">
        <v>74</v>
      </c>
    </row>
    <row r="527" spans="1:7" x14ac:dyDescent="0.3">
      <c r="A527">
        <v>227</v>
      </c>
      <c r="B527">
        <v>0.2273</v>
      </c>
      <c r="C527">
        <v>0.4</v>
      </c>
      <c r="D527">
        <v>0.1045</v>
      </c>
      <c r="E527">
        <v>4</v>
      </c>
      <c r="F527">
        <v>174</v>
      </c>
      <c r="G527">
        <v>178</v>
      </c>
    </row>
    <row r="528" spans="1:7" x14ac:dyDescent="0.3">
      <c r="A528">
        <v>229</v>
      </c>
      <c r="B528">
        <v>0.16669999999999999</v>
      </c>
      <c r="C528">
        <v>0.47</v>
      </c>
      <c r="D528">
        <v>0.16420000000000001</v>
      </c>
      <c r="E528">
        <v>3</v>
      </c>
      <c r="F528">
        <v>92</v>
      </c>
      <c r="G528">
        <v>95</v>
      </c>
    </row>
    <row r="529" spans="1:7" x14ac:dyDescent="0.3">
      <c r="A529">
        <v>232</v>
      </c>
      <c r="B529">
        <v>0.1515</v>
      </c>
      <c r="C529">
        <v>0.59</v>
      </c>
      <c r="D529">
        <v>0.16420000000000001</v>
      </c>
      <c r="E529">
        <v>2</v>
      </c>
      <c r="F529">
        <v>22</v>
      </c>
      <c r="G529">
        <v>24</v>
      </c>
    </row>
    <row r="530" spans="1:7" x14ac:dyDescent="0.3">
      <c r="A530">
        <v>234</v>
      </c>
      <c r="B530">
        <v>0.16669999999999999</v>
      </c>
      <c r="C530">
        <v>0.59</v>
      </c>
      <c r="D530">
        <v>0.1045</v>
      </c>
      <c r="E530">
        <v>2</v>
      </c>
      <c r="F530">
        <v>10</v>
      </c>
      <c r="G530">
        <v>12</v>
      </c>
    </row>
    <row r="531" spans="1:7" x14ac:dyDescent="0.3">
      <c r="A531">
        <v>239</v>
      </c>
      <c r="B531">
        <v>0.2273</v>
      </c>
      <c r="C531">
        <v>0.55000000000000004</v>
      </c>
      <c r="D531">
        <v>0</v>
      </c>
      <c r="E531">
        <v>2</v>
      </c>
      <c r="F531">
        <v>97</v>
      </c>
      <c r="G531">
        <v>99</v>
      </c>
    </row>
    <row r="532" spans="1:7" x14ac:dyDescent="0.3">
      <c r="A532">
        <v>240</v>
      </c>
      <c r="B532">
        <v>0.21210000000000001</v>
      </c>
      <c r="C532">
        <v>0.51</v>
      </c>
      <c r="D532">
        <v>8.9599999999999999E-2</v>
      </c>
      <c r="E532">
        <v>3</v>
      </c>
      <c r="F532">
        <v>214</v>
      </c>
      <c r="G532">
        <v>217</v>
      </c>
    </row>
    <row r="533" spans="1:7" x14ac:dyDescent="0.3">
      <c r="A533">
        <v>241</v>
      </c>
      <c r="B533">
        <v>0.19700000000000001</v>
      </c>
      <c r="C533">
        <v>0.51</v>
      </c>
      <c r="D533">
        <v>0.16420000000000001</v>
      </c>
      <c r="E533">
        <v>3</v>
      </c>
      <c r="F533">
        <v>127</v>
      </c>
      <c r="G533">
        <v>130</v>
      </c>
    </row>
    <row r="534" spans="1:7" x14ac:dyDescent="0.3">
      <c r="A534">
        <v>242</v>
      </c>
      <c r="B534">
        <v>0.21210000000000001</v>
      </c>
      <c r="C534">
        <v>0.51</v>
      </c>
      <c r="D534">
        <v>0.16420000000000001</v>
      </c>
      <c r="E534">
        <v>3</v>
      </c>
      <c r="F534">
        <v>51</v>
      </c>
      <c r="G534">
        <v>54</v>
      </c>
    </row>
    <row r="535" spans="1:7" x14ac:dyDescent="0.3">
      <c r="A535">
        <v>243</v>
      </c>
      <c r="B535">
        <v>0.21210000000000001</v>
      </c>
      <c r="C535">
        <v>0.47</v>
      </c>
      <c r="D535">
        <v>0.1343</v>
      </c>
      <c r="E535">
        <v>4</v>
      </c>
      <c r="F535">
        <v>31</v>
      </c>
      <c r="G535">
        <v>35</v>
      </c>
    </row>
    <row r="536" spans="1:7" x14ac:dyDescent="0.3">
      <c r="A536">
        <v>244</v>
      </c>
      <c r="B536">
        <v>0.2273</v>
      </c>
      <c r="C536">
        <v>0.51</v>
      </c>
      <c r="D536">
        <v>0.1045</v>
      </c>
      <c r="E536">
        <v>2</v>
      </c>
      <c r="F536">
        <v>55</v>
      </c>
      <c r="G536">
        <v>57</v>
      </c>
    </row>
    <row r="537" spans="1:7" x14ac:dyDescent="0.3">
      <c r="A537">
        <v>245</v>
      </c>
      <c r="B537">
        <v>0.2273</v>
      </c>
      <c r="C537">
        <v>0.59</v>
      </c>
      <c r="D537">
        <v>8.9599999999999999E-2</v>
      </c>
      <c r="E537">
        <v>6</v>
      </c>
      <c r="F537">
        <v>46</v>
      </c>
      <c r="G537">
        <v>52</v>
      </c>
    </row>
    <row r="538" spans="1:7" x14ac:dyDescent="0.3">
      <c r="A538">
        <v>246</v>
      </c>
      <c r="B538">
        <v>0.2273</v>
      </c>
      <c r="C538">
        <v>0.59</v>
      </c>
      <c r="D538">
        <v>8.9599999999999999E-2</v>
      </c>
      <c r="E538">
        <v>3</v>
      </c>
      <c r="F538">
        <v>60</v>
      </c>
      <c r="G538">
        <v>63</v>
      </c>
    </row>
    <row r="539" spans="1:7" x14ac:dyDescent="0.3">
      <c r="A539">
        <v>247</v>
      </c>
      <c r="B539">
        <v>0.19700000000000001</v>
      </c>
      <c r="C539">
        <v>0.8</v>
      </c>
      <c r="D539">
        <v>8.9599999999999999E-2</v>
      </c>
      <c r="E539">
        <v>2</v>
      </c>
      <c r="F539">
        <v>45</v>
      </c>
      <c r="G539">
        <v>47</v>
      </c>
    </row>
    <row r="540" spans="1:7" x14ac:dyDescent="0.3">
      <c r="A540">
        <v>248</v>
      </c>
      <c r="B540">
        <v>0.1515</v>
      </c>
      <c r="C540">
        <v>0.86</v>
      </c>
      <c r="D540">
        <v>0.22389999999999999</v>
      </c>
      <c r="E540">
        <v>4</v>
      </c>
      <c r="F540">
        <v>72</v>
      </c>
      <c r="G540">
        <v>76</v>
      </c>
    </row>
    <row r="541" spans="1:7" x14ac:dyDescent="0.3">
      <c r="A541">
        <v>249</v>
      </c>
      <c r="B541">
        <v>0.1515</v>
      </c>
      <c r="C541">
        <v>0.86</v>
      </c>
      <c r="D541">
        <v>0.22389999999999999</v>
      </c>
      <c r="E541">
        <v>6</v>
      </c>
      <c r="F541">
        <v>130</v>
      </c>
      <c r="G541">
        <v>136</v>
      </c>
    </row>
    <row r="542" spans="1:7" x14ac:dyDescent="0.3">
      <c r="A542">
        <v>262</v>
      </c>
      <c r="B542">
        <v>0.16669999999999999</v>
      </c>
      <c r="C542">
        <v>0.59</v>
      </c>
      <c r="D542">
        <v>0.16420000000000001</v>
      </c>
      <c r="E542">
        <v>3</v>
      </c>
      <c r="F542">
        <v>125</v>
      </c>
      <c r="G542">
        <v>128</v>
      </c>
    </row>
    <row r="543" spans="1:7" x14ac:dyDescent="0.3">
      <c r="A543">
        <v>263</v>
      </c>
      <c r="B543">
        <v>0.13639999999999999</v>
      </c>
      <c r="C543">
        <v>0.59</v>
      </c>
      <c r="D543">
        <v>0.32840000000000003</v>
      </c>
      <c r="E543">
        <v>3</v>
      </c>
      <c r="F543">
        <v>78</v>
      </c>
      <c r="G543">
        <v>81</v>
      </c>
    </row>
    <row r="544" spans="1:7" x14ac:dyDescent="0.3">
      <c r="A544">
        <v>265</v>
      </c>
      <c r="B544">
        <v>0.18179999999999999</v>
      </c>
      <c r="C544">
        <v>0.51</v>
      </c>
      <c r="D544">
        <v>0.3881</v>
      </c>
      <c r="E544">
        <v>3</v>
      </c>
      <c r="F544">
        <v>32</v>
      </c>
      <c r="G544">
        <v>35</v>
      </c>
    </row>
    <row r="545" spans="1:7" x14ac:dyDescent="0.3">
      <c r="A545">
        <v>266</v>
      </c>
      <c r="B545">
        <v>0.1515</v>
      </c>
      <c r="C545">
        <v>0.47</v>
      </c>
      <c r="D545">
        <v>0.58209999999999995</v>
      </c>
      <c r="E545">
        <v>3</v>
      </c>
      <c r="F545">
        <v>52</v>
      </c>
      <c r="G545">
        <v>55</v>
      </c>
    </row>
    <row r="546" spans="1:7" x14ac:dyDescent="0.3">
      <c r="A546">
        <v>270</v>
      </c>
      <c r="B546">
        <v>0.19700000000000001</v>
      </c>
      <c r="C546">
        <v>0.44</v>
      </c>
      <c r="D546">
        <v>0.32840000000000003</v>
      </c>
      <c r="E546">
        <v>5</v>
      </c>
      <c r="F546">
        <v>63</v>
      </c>
      <c r="G546">
        <v>68</v>
      </c>
    </row>
    <row r="547" spans="1:7" x14ac:dyDescent="0.3">
      <c r="A547">
        <v>272</v>
      </c>
      <c r="B547">
        <v>0.1515</v>
      </c>
      <c r="C547">
        <v>0.47</v>
      </c>
      <c r="D547">
        <v>0.52239999999999998</v>
      </c>
      <c r="E547">
        <v>2</v>
      </c>
      <c r="F547">
        <v>135</v>
      </c>
      <c r="G547">
        <v>137</v>
      </c>
    </row>
    <row r="548" spans="1:7" x14ac:dyDescent="0.3">
      <c r="A548">
        <v>274</v>
      </c>
      <c r="B548">
        <v>0.13639999999999999</v>
      </c>
      <c r="C548">
        <v>0.5</v>
      </c>
      <c r="D548">
        <v>0.32840000000000003</v>
      </c>
      <c r="E548">
        <v>2</v>
      </c>
      <c r="F548">
        <v>54</v>
      </c>
      <c r="G548">
        <v>56</v>
      </c>
    </row>
    <row r="549" spans="1:7" x14ac:dyDescent="0.3">
      <c r="A549">
        <v>286</v>
      </c>
      <c r="B549">
        <v>0.13639999999999999</v>
      </c>
      <c r="C549">
        <v>0.5</v>
      </c>
      <c r="D549">
        <v>0.19400000000000001</v>
      </c>
      <c r="E549">
        <v>5</v>
      </c>
      <c r="F549">
        <v>197</v>
      </c>
      <c r="G549">
        <v>202</v>
      </c>
    </row>
    <row r="550" spans="1:7" x14ac:dyDescent="0.3">
      <c r="A550">
        <v>287</v>
      </c>
      <c r="B550">
        <v>0.1212</v>
      </c>
      <c r="C550">
        <v>0.5</v>
      </c>
      <c r="D550">
        <v>0.32840000000000003</v>
      </c>
      <c r="E550">
        <v>2</v>
      </c>
      <c r="F550">
        <v>137</v>
      </c>
      <c r="G550">
        <v>139</v>
      </c>
    </row>
    <row r="551" spans="1:7" x14ac:dyDescent="0.3">
      <c r="A551">
        <v>288</v>
      </c>
      <c r="B551">
        <v>0.13639999999999999</v>
      </c>
      <c r="C551">
        <v>0.5</v>
      </c>
      <c r="D551">
        <v>0.35820000000000002</v>
      </c>
      <c r="E551">
        <v>2</v>
      </c>
      <c r="F551">
        <v>36</v>
      </c>
      <c r="G551">
        <v>38</v>
      </c>
    </row>
    <row r="552" spans="1:7" x14ac:dyDescent="0.3">
      <c r="A552">
        <v>289</v>
      </c>
      <c r="B552">
        <v>0.16669999999999999</v>
      </c>
      <c r="C552">
        <v>0.44</v>
      </c>
      <c r="D552">
        <v>0.44779999999999998</v>
      </c>
      <c r="E552">
        <v>4</v>
      </c>
      <c r="F552">
        <v>33</v>
      </c>
      <c r="G552">
        <v>37</v>
      </c>
    </row>
    <row r="553" spans="1:7" x14ac:dyDescent="0.3">
      <c r="A553">
        <v>290</v>
      </c>
      <c r="B553">
        <v>0.16669999999999999</v>
      </c>
      <c r="C553">
        <v>0.44</v>
      </c>
      <c r="D553">
        <v>0.41789999999999999</v>
      </c>
      <c r="E553">
        <v>3</v>
      </c>
      <c r="F553">
        <v>49</v>
      </c>
      <c r="G553">
        <v>52</v>
      </c>
    </row>
    <row r="554" spans="1:7" x14ac:dyDescent="0.3">
      <c r="A554">
        <v>291</v>
      </c>
      <c r="B554">
        <v>0.19700000000000001</v>
      </c>
      <c r="C554">
        <v>0.41</v>
      </c>
      <c r="D554">
        <v>0.44779999999999998</v>
      </c>
      <c r="E554">
        <v>2</v>
      </c>
      <c r="F554">
        <v>81</v>
      </c>
      <c r="G554">
        <v>83</v>
      </c>
    </row>
    <row r="555" spans="1:7" x14ac:dyDescent="0.3">
      <c r="A555">
        <v>292</v>
      </c>
      <c r="B555">
        <v>0.19700000000000001</v>
      </c>
      <c r="C555">
        <v>0.41</v>
      </c>
      <c r="D555">
        <v>0.3881</v>
      </c>
      <c r="E555">
        <v>3</v>
      </c>
      <c r="F555">
        <v>39</v>
      </c>
      <c r="G555">
        <v>42</v>
      </c>
    </row>
    <row r="556" spans="1:7" x14ac:dyDescent="0.3">
      <c r="A556">
        <v>293</v>
      </c>
      <c r="B556">
        <v>0.21210000000000001</v>
      </c>
      <c r="C556">
        <v>0.38</v>
      </c>
      <c r="D556">
        <v>0.29849999999999999</v>
      </c>
      <c r="E556">
        <v>5</v>
      </c>
      <c r="F556">
        <v>55</v>
      </c>
      <c r="G556">
        <v>60</v>
      </c>
    </row>
    <row r="557" spans="1:7" x14ac:dyDescent="0.3">
      <c r="A557">
        <v>294</v>
      </c>
      <c r="B557">
        <v>0.21210000000000001</v>
      </c>
      <c r="C557">
        <v>0.38</v>
      </c>
      <c r="D557">
        <v>0.35820000000000002</v>
      </c>
      <c r="E557">
        <v>2</v>
      </c>
      <c r="F557">
        <v>76</v>
      </c>
      <c r="G557">
        <v>78</v>
      </c>
    </row>
    <row r="558" spans="1:7" x14ac:dyDescent="0.3">
      <c r="A558">
        <v>295</v>
      </c>
      <c r="B558">
        <v>0.18179999999999999</v>
      </c>
      <c r="C558">
        <v>0.4</v>
      </c>
      <c r="D558">
        <v>0.28360000000000002</v>
      </c>
      <c r="E558">
        <v>4</v>
      </c>
      <c r="F558">
        <v>158</v>
      </c>
      <c r="G558">
        <v>162</v>
      </c>
    </row>
    <row r="559" spans="1:7" x14ac:dyDescent="0.3">
      <c r="A559">
        <v>296</v>
      </c>
      <c r="B559">
        <v>0.18179999999999999</v>
      </c>
      <c r="C559">
        <v>0.4</v>
      </c>
      <c r="D559">
        <v>0.32840000000000003</v>
      </c>
      <c r="E559">
        <v>3</v>
      </c>
      <c r="F559">
        <v>141</v>
      </c>
      <c r="G559">
        <v>144</v>
      </c>
    </row>
    <row r="560" spans="1:7" x14ac:dyDescent="0.3">
      <c r="A560">
        <v>309</v>
      </c>
      <c r="B560">
        <v>0.16669999999999999</v>
      </c>
      <c r="C560">
        <v>0.68</v>
      </c>
      <c r="D560">
        <v>0</v>
      </c>
      <c r="E560">
        <v>2</v>
      </c>
      <c r="F560">
        <v>156</v>
      </c>
      <c r="G560">
        <v>158</v>
      </c>
    </row>
    <row r="561" spans="1:7" x14ac:dyDescent="0.3">
      <c r="A561">
        <v>311</v>
      </c>
      <c r="B561">
        <v>0.18179999999999999</v>
      </c>
      <c r="C561">
        <v>0.55000000000000004</v>
      </c>
      <c r="D561">
        <v>0.19400000000000001</v>
      </c>
      <c r="E561">
        <v>4</v>
      </c>
      <c r="F561">
        <v>40</v>
      </c>
      <c r="G561">
        <v>44</v>
      </c>
    </row>
    <row r="562" spans="1:7" x14ac:dyDescent="0.3">
      <c r="A562">
        <v>312</v>
      </c>
      <c r="B562">
        <v>0.16669999999999999</v>
      </c>
      <c r="C562">
        <v>0.51</v>
      </c>
      <c r="D562">
        <v>0.28360000000000002</v>
      </c>
      <c r="E562">
        <v>6</v>
      </c>
      <c r="F562">
        <v>47</v>
      </c>
      <c r="G562">
        <v>53</v>
      </c>
    </row>
    <row r="563" spans="1:7" x14ac:dyDescent="0.3">
      <c r="A563">
        <v>313</v>
      </c>
      <c r="B563">
        <v>0.19700000000000001</v>
      </c>
      <c r="C563">
        <v>0.44</v>
      </c>
      <c r="D563">
        <v>0.25369999999999998</v>
      </c>
      <c r="E563">
        <v>2</v>
      </c>
      <c r="F563">
        <v>59</v>
      </c>
      <c r="G563">
        <v>61</v>
      </c>
    </row>
    <row r="564" spans="1:7" x14ac:dyDescent="0.3">
      <c r="A564">
        <v>314</v>
      </c>
      <c r="B564">
        <v>0.19700000000000001</v>
      </c>
      <c r="C564">
        <v>0.37</v>
      </c>
      <c r="D564">
        <v>0.3881</v>
      </c>
      <c r="E564">
        <v>4</v>
      </c>
      <c r="F564">
        <v>73</v>
      </c>
      <c r="G564">
        <v>77</v>
      </c>
    </row>
    <row r="565" spans="1:7" x14ac:dyDescent="0.3">
      <c r="A565">
        <v>315</v>
      </c>
      <c r="B565">
        <v>0.21210000000000001</v>
      </c>
      <c r="C565">
        <v>0.41</v>
      </c>
      <c r="D565">
        <v>0.28360000000000002</v>
      </c>
      <c r="E565">
        <v>5</v>
      </c>
      <c r="F565">
        <v>59</v>
      </c>
      <c r="G565">
        <v>64</v>
      </c>
    </row>
    <row r="566" spans="1:7" x14ac:dyDescent="0.3">
      <c r="A566">
        <v>316</v>
      </c>
      <c r="B566">
        <v>0.2424</v>
      </c>
      <c r="C566">
        <v>0.38</v>
      </c>
      <c r="D566">
        <v>0.16420000000000001</v>
      </c>
      <c r="E566">
        <v>9</v>
      </c>
      <c r="F566">
        <v>59</v>
      </c>
      <c r="G566">
        <v>68</v>
      </c>
    </row>
    <row r="567" spans="1:7" x14ac:dyDescent="0.3">
      <c r="A567">
        <v>317</v>
      </c>
      <c r="B567">
        <v>0.2424</v>
      </c>
      <c r="C567">
        <v>0.41</v>
      </c>
      <c r="D567">
        <v>0.1045</v>
      </c>
      <c r="E567">
        <v>3</v>
      </c>
      <c r="F567">
        <v>87</v>
      </c>
      <c r="G567">
        <v>90</v>
      </c>
    </row>
    <row r="568" spans="1:7" x14ac:dyDescent="0.3">
      <c r="A568">
        <v>318</v>
      </c>
      <c r="B568">
        <v>0.2273</v>
      </c>
      <c r="C568">
        <v>0.41</v>
      </c>
      <c r="D568">
        <v>0.16420000000000001</v>
      </c>
      <c r="E568">
        <v>4</v>
      </c>
      <c r="F568">
        <v>155</v>
      </c>
      <c r="G568">
        <v>159</v>
      </c>
    </row>
    <row r="569" spans="1:7" x14ac:dyDescent="0.3">
      <c r="A569">
        <v>319</v>
      </c>
      <c r="B569">
        <v>0.2576</v>
      </c>
      <c r="C569">
        <v>0.47</v>
      </c>
      <c r="D569">
        <v>0</v>
      </c>
      <c r="E569">
        <v>5</v>
      </c>
      <c r="F569">
        <v>134</v>
      </c>
      <c r="G569">
        <v>139</v>
      </c>
    </row>
    <row r="570" spans="1:7" x14ac:dyDescent="0.3">
      <c r="A570">
        <v>320</v>
      </c>
      <c r="B570">
        <v>0.19700000000000001</v>
      </c>
      <c r="C570">
        <v>0.59</v>
      </c>
      <c r="D570">
        <v>8.9599999999999999E-2</v>
      </c>
      <c r="E570">
        <v>3</v>
      </c>
      <c r="F570">
        <v>89</v>
      </c>
      <c r="G570">
        <v>92</v>
      </c>
    </row>
    <row r="571" spans="1:7" x14ac:dyDescent="0.3">
      <c r="A571">
        <v>322</v>
      </c>
      <c r="B571">
        <v>0.2273</v>
      </c>
      <c r="C571">
        <v>0.69</v>
      </c>
      <c r="D571">
        <v>0</v>
      </c>
      <c r="E571">
        <v>4</v>
      </c>
      <c r="F571">
        <v>48</v>
      </c>
      <c r="G571">
        <v>52</v>
      </c>
    </row>
    <row r="572" spans="1:7" x14ac:dyDescent="0.3">
      <c r="A572">
        <v>323</v>
      </c>
      <c r="B572">
        <v>0.2273</v>
      </c>
      <c r="C572">
        <v>0.69</v>
      </c>
      <c r="D572">
        <v>0</v>
      </c>
      <c r="E572">
        <v>2</v>
      </c>
      <c r="F572">
        <v>34</v>
      </c>
      <c r="G572">
        <v>36</v>
      </c>
    </row>
    <row r="573" spans="1:7" x14ac:dyDescent="0.3">
      <c r="A573">
        <v>325</v>
      </c>
      <c r="B573">
        <v>0.2424</v>
      </c>
      <c r="C573">
        <v>0.55000000000000004</v>
      </c>
      <c r="D573">
        <v>0</v>
      </c>
      <c r="E573">
        <v>3</v>
      </c>
      <c r="F573">
        <v>25</v>
      </c>
      <c r="G573">
        <v>28</v>
      </c>
    </row>
    <row r="574" spans="1:7" x14ac:dyDescent="0.3">
      <c r="A574">
        <v>326</v>
      </c>
      <c r="B574">
        <v>0.19700000000000001</v>
      </c>
      <c r="C574">
        <v>0.59</v>
      </c>
      <c r="D574">
        <v>8.9599999999999999E-2</v>
      </c>
      <c r="E574">
        <v>2</v>
      </c>
      <c r="F574">
        <v>18</v>
      </c>
      <c r="G574">
        <v>20</v>
      </c>
    </row>
    <row r="575" spans="1:7" x14ac:dyDescent="0.3">
      <c r="A575">
        <v>334</v>
      </c>
      <c r="B575">
        <v>0.18179999999999999</v>
      </c>
      <c r="C575">
        <v>0.64</v>
      </c>
      <c r="D575">
        <v>0.1343</v>
      </c>
      <c r="E575">
        <v>2</v>
      </c>
      <c r="F575">
        <v>31</v>
      </c>
      <c r="G575">
        <v>33</v>
      </c>
    </row>
    <row r="576" spans="1:7" x14ac:dyDescent="0.3">
      <c r="A576">
        <v>335</v>
      </c>
      <c r="B576">
        <v>0.19700000000000001</v>
      </c>
      <c r="C576">
        <v>0.59</v>
      </c>
      <c r="D576">
        <v>0.16420000000000001</v>
      </c>
      <c r="E576">
        <v>2</v>
      </c>
      <c r="F576">
        <v>57</v>
      </c>
      <c r="G576">
        <v>59</v>
      </c>
    </row>
    <row r="577" spans="1:7" x14ac:dyDescent="0.3">
      <c r="A577">
        <v>336</v>
      </c>
      <c r="B577">
        <v>0.19700000000000001</v>
      </c>
      <c r="C577">
        <v>0.55000000000000004</v>
      </c>
      <c r="D577">
        <v>0.22389999999999999</v>
      </c>
      <c r="E577">
        <v>18</v>
      </c>
      <c r="F577">
        <v>54</v>
      </c>
      <c r="G577">
        <v>72</v>
      </c>
    </row>
    <row r="578" spans="1:7" x14ac:dyDescent="0.3">
      <c r="A578">
        <v>337</v>
      </c>
      <c r="B578">
        <v>0.2273</v>
      </c>
      <c r="C578">
        <v>0.48</v>
      </c>
      <c r="D578">
        <v>0.22389999999999999</v>
      </c>
      <c r="E578">
        <v>15</v>
      </c>
      <c r="F578">
        <v>74</v>
      </c>
      <c r="G578">
        <v>89</v>
      </c>
    </row>
    <row r="579" spans="1:7" x14ac:dyDescent="0.3">
      <c r="A579">
        <v>338</v>
      </c>
      <c r="B579">
        <v>0.2576</v>
      </c>
      <c r="C579">
        <v>0.38</v>
      </c>
      <c r="D579">
        <v>0.29849999999999999</v>
      </c>
      <c r="E579">
        <v>21</v>
      </c>
      <c r="F579">
        <v>80</v>
      </c>
      <c r="G579">
        <v>101</v>
      </c>
    </row>
    <row r="580" spans="1:7" x14ac:dyDescent="0.3">
      <c r="A580">
        <v>339</v>
      </c>
      <c r="B580">
        <v>0.28789999999999999</v>
      </c>
      <c r="C580">
        <v>0.39</v>
      </c>
      <c r="D580">
        <v>0.28360000000000002</v>
      </c>
      <c r="E580">
        <v>26</v>
      </c>
      <c r="F580">
        <v>92</v>
      </c>
      <c r="G580">
        <v>118</v>
      </c>
    </row>
    <row r="581" spans="1:7" x14ac:dyDescent="0.3">
      <c r="A581">
        <v>340</v>
      </c>
      <c r="B581">
        <v>0.31819999999999998</v>
      </c>
      <c r="C581">
        <v>0.36</v>
      </c>
      <c r="D581">
        <v>0.19400000000000001</v>
      </c>
      <c r="E581">
        <v>21</v>
      </c>
      <c r="F581">
        <v>108</v>
      </c>
      <c r="G581">
        <v>129</v>
      </c>
    </row>
    <row r="582" spans="1:7" x14ac:dyDescent="0.3">
      <c r="A582">
        <v>341</v>
      </c>
      <c r="B582">
        <v>0.33329999999999999</v>
      </c>
      <c r="C582">
        <v>0.34</v>
      </c>
      <c r="D582">
        <v>0.19400000000000001</v>
      </c>
      <c r="E582">
        <v>33</v>
      </c>
      <c r="F582">
        <v>95</v>
      </c>
      <c r="G582">
        <v>128</v>
      </c>
    </row>
    <row r="583" spans="1:7" x14ac:dyDescent="0.3">
      <c r="A583">
        <v>342</v>
      </c>
      <c r="B583">
        <v>0.30299999999999999</v>
      </c>
      <c r="C583">
        <v>0.36</v>
      </c>
      <c r="D583">
        <v>0.28360000000000002</v>
      </c>
      <c r="E583">
        <v>29</v>
      </c>
      <c r="F583">
        <v>54</v>
      </c>
      <c r="G583">
        <v>83</v>
      </c>
    </row>
    <row r="584" spans="1:7" x14ac:dyDescent="0.3">
      <c r="A584">
        <v>343</v>
      </c>
      <c r="B584">
        <v>0.28789999999999999</v>
      </c>
      <c r="C584">
        <v>0.45</v>
      </c>
      <c r="D584">
        <v>0.25369999999999998</v>
      </c>
      <c r="E584">
        <v>15</v>
      </c>
      <c r="F584">
        <v>69</v>
      </c>
      <c r="G584">
        <v>84</v>
      </c>
    </row>
    <row r="585" spans="1:7" x14ac:dyDescent="0.3">
      <c r="A585">
        <v>344</v>
      </c>
      <c r="B585">
        <v>0.30299999999999999</v>
      </c>
      <c r="C585">
        <v>0.39</v>
      </c>
      <c r="D585">
        <v>0.25369999999999998</v>
      </c>
      <c r="E585">
        <v>14</v>
      </c>
      <c r="F585">
        <v>60</v>
      </c>
      <c r="G585">
        <v>74</v>
      </c>
    </row>
    <row r="586" spans="1:7" x14ac:dyDescent="0.3">
      <c r="A586">
        <v>345</v>
      </c>
      <c r="B586">
        <v>0.30299999999999999</v>
      </c>
      <c r="C586">
        <v>0.39</v>
      </c>
      <c r="D586">
        <v>0.25369999999999998</v>
      </c>
      <c r="E586">
        <v>6</v>
      </c>
      <c r="F586">
        <v>35</v>
      </c>
      <c r="G586">
        <v>41</v>
      </c>
    </row>
    <row r="587" spans="1:7" x14ac:dyDescent="0.3">
      <c r="A587">
        <v>346</v>
      </c>
      <c r="B587">
        <v>0.30299999999999999</v>
      </c>
      <c r="C587">
        <v>0.39</v>
      </c>
      <c r="D587">
        <v>0.22389999999999999</v>
      </c>
      <c r="E587">
        <v>6</v>
      </c>
      <c r="F587">
        <v>51</v>
      </c>
      <c r="G587">
        <v>57</v>
      </c>
    </row>
    <row r="588" spans="1:7" x14ac:dyDescent="0.3">
      <c r="A588">
        <v>348</v>
      </c>
      <c r="B588">
        <v>0.28789999999999999</v>
      </c>
      <c r="C588">
        <v>0.45</v>
      </c>
      <c r="D588">
        <v>0.28360000000000002</v>
      </c>
      <c r="E588">
        <v>5</v>
      </c>
      <c r="F588">
        <v>39</v>
      </c>
      <c r="G588">
        <v>44</v>
      </c>
    </row>
    <row r="589" spans="1:7" x14ac:dyDescent="0.3">
      <c r="A589">
        <v>349</v>
      </c>
      <c r="B589">
        <v>0.30299999999999999</v>
      </c>
      <c r="C589">
        <v>0.56000000000000005</v>
      </c>
      <c r="D589">
        <v>0</v>
      </c>
      <c r="E589">
        <v>6</v>
      </c>
      <c r="F589">
        <v>33</v>
      </c>
      <c r="G589">
        <v>39</v>
      </c>
    </row>
    <row r="590" spans="1:7" x14ac:dyDescent="0.3">
      <c r="A590">
        <v>350</v>
      </c>
      <c r="B590">
        <v>0.2727</v>
      </c>
      <c r="C590">
        <v>0.56000000000000005</v>
      </c>
      <c r="D590">
        <v>0.1343</v>
      </c>
      <c r="E590">
        <v>4</v>
      </c>
      <c r="F590">
        <v>19</v>
      </c>
      <c r="G590">
        <v>23</v>
      </c>
    </row>
    <row r="591" spans="1:7" x14ac:dyDescent="0.3">
      <c r="A591">
        <v>351</v>
      </c>
      <c r="B591">
        <v>0.28789999999999999</v>
      </c>
      <c r="C591">
        <v>0.56000000000000005</v>
      </c>
      <c r="D591">
        <v>8.9599999999999999E-2</v>
      </c>
      <c r="E591">
        <v>3</v>
      </c>
      <c r="F591">
        <v>13</v>
      </c>
      <c r="G591">
        <v>16</v>
      </c>
    </row>
    <row r="592" spans="1:7" x14ac:dyDescent="0.3">
      <c r="A592">
        <v>352</v>
      </c>
      <c r="B592">
        <v>0.2727</v>
      </c>
      <c r="C592">
        <v>0.69</v>
      </c>
      <c r="D592">
        <v>0</v>
      </c>
      <c r="E592">
        <v>9</v>
      </c>
      <c r="F592">
        <v>6</v>
      </c>
      <c r="G592">
        <v>15</v>
      </c>
    </row>
    <row r="593" spans="1:7" x14ac:dyDescent="0.3">
      <c r="A593">
        <v>358</v>
      </c>
      <c r="B593">
        <v>0.21210000000000001</v>
      </c>
      <c r="C593">
        <v>0.51</v>
      </c>
      <c r="D593">
        <v>0.25369999999999998</v>
      </c>
      <c r="E593">
        <v>3</v>
      </c>
      <c r="F593">
        <v>29</v>
      </c>
      <c r="G593">
        <v>32</v>
      </c>
    </row>
    <row r="594" spans="1:7" x14ac:dyDescent="0.3">
      <c r="A594">
        <v>359</v>
      </c>
      <c r="B594">
        <v>0.21210000000000001</v>
      </c>
      <c r="C594">
        <v>0.51</v>
      </c>
      <c r="D594">
        <v>0.28360000000000002</v>
      </c>
      <c r="E594">
        <v>8</v>
      </c>
      <c r="F594">
        <v>71</v>
      </c>
      <c r="G594">
        <v>79</v>
      </c>
    </row>
    <row r="595" spans="1:7" x14ac:dyDescent="0.3">
      <c r="A595">
        <v>360</v>
      </c>
      <c r="B595">
        <v>0.2273</v>
      </c>
      <c r="C595">
        <v>0.44</v>
      </c>
      <c r="D595">
        <v>0.25369999999999998</v>
      </c>
      <c r="E595">
        <v>23</v>
      </c>
      <c r="F595">
        <v>70</v>
      </c>
      <c r="G595">
        <v>93</v>
      </c>
    </row>
    <row r="596" spans="1:7" x14ac:dyDescent="0.3">
      <c r="A596">
        <v>361</v>
      </c>
      <c r="B596">
        <v>0.21210000000000001</v>
      </c>
      <c r="C596">
        <v>0.41</v>
      </c>
      <c r="D596">
        <v>0.28360000000000002</v>
      </c>
      <c r="E596">
        <v>29</v>
      </c>
      <c r="F596">
        <v>75</v>
      </c>
      <c r="G596">
        <v>104</v>
      </c>
    </row>
    <row r="597" spans="1:7" x14ac:dyDescent="0.3">
      <c r="A597">
        <v>362</v>
      </c>
      <c r="B597">
        <v>0.2273</v>
      </c>
      <c r="C597">
        <v>0.35</v>
      </c>
      <c r="D597">
        <v>0.29849999999999999</v>
      </c>
      <c r="E597">
        <v>23</v>
      </c>
      <c r="F597">
        <v>95</v>
      </c>
      <c r="G597">
        <v>118</v>
      </c>
    </row>
    <row r="598" spans="1:7" x14ac:dyDescent="0.3">
      <c r="A598">
        <v>363</v>
      </c>
      <c r="B598">
        <v>0.2727</v>
      </c>
      <c r="C598">
        <v>0.36</v>
      </c>
      <c r="D598">
        <v>0.25369999999999998</v>
      </c>
      <c r="E598">
        <v>22</v>
      </c>
      <c r="F598">
        <v>69</v>
      </c>
      <c r="G598">
        <v>91</v>
      </c>
    </row>
    <row r="599" spans="1:7" x14ac:dyDescent="0.3">
      <c r="A599">
        <v>364</v>
      </c>
      <c r="B599">
        <v>0.2424</v>
      </c>
      <c r="C599">
        <v>0.38</v>
      </c>
      <c r="D599">
        <v>0.25369999999999998</v>
      </c>
      <c r="E599">
        <v>35</v>
      </c>
      <c r="F599">
        <v>78</v>
      </c>
      <c r="G599">
        <v>113</v>
      </c>
    </row>
    <row r="600" spans="1:7" x14ac:dyDescent="0.3">
      <c r="A600">
        <v>365</v>
      </c>
      <c r="B600">
        <v>0.2273</v>
      </c>
      <c r="C600">
        <v>0.38</v>
      </c>
      <c r="D600">
        <v>0.22389999999999999</v>
      </c>
      <c r="E600">
        <v>22</v>
      </c>
      <c r="F600">
        <v>77</v>
      </c>
      <c r="G600">
        <v>99</v>
      </c>
    </row>
    <row r="601" spans="1:7" x14ac:dyDescent="0.3">
      <c r="A601">
        <v>366</v>
      </c>
      <c r="B601">
        <v>0.21210000000000001</v>
      </c>
      <c r="C601">
        <v>0.37</v>
      </c>
      <c r="D601">
        <v>0.25369999999999998</v>
      </c>
      <c r="E601">
        <v>23</v>
      </c>
      <c r="F601">
        <v>82</v>
      </c>
      <c r="G601">
        <v>105</v>
      </c>
    </row>
    <row r="602" spans="1:7" x14ac:dyDescent="0.3">
      <c r="A602">
        <v>367</v>
      </c>
      <c r="B602">
        <v>0.21210000000000001</v>
      </c>
      <c r="C602">
        <v>0.4</v>
      </c>
      <c r="D602">
        <v>0.16420000000000001</v>
      </c>
      <c r="E602">
        <v>11</v>
      </c>
      <c r="F602">
        <v>56</v>
      </c>
      <c r="G602">
        <v>67</v>
      </c>
    </row>
    <row r="603" spans="1:7" x14ac:dyDescent="0.3">
      <c r="A603">
        <v>368</v>
      </c>
      <c r="B603">
        <v>0.19700000000000001</v>
      </c>
      <c r="C603">
        <v>0.47</v>
      </c>
      <c r="D603">
        <v>0.1343</v>
      </c>
      <c r="E603">
        <v>14</v>
      </c>
      <c r="F603">
        <v>47</v>
      </c>
      <c r="G603">
        <v>61</v>
      </c>
    </row>
    <row r="604" spans="1:7" x14ac:dyDescent="0.3">
      <c r="A604">
        <v>369</v>
      </c>
      <c r="B604">
        <v>0.19700000000000001</v>
      </c>
      <c r="C604">
        <v>0.47</v>
      </c>
      <c r="D604">
        <v>0.16420000000000001</v>
      </c>
      <c r="E604">
        <v>7</v>
      </c>
      <c r="F604">
        <v>50</v>
      </c>
      <c r="G604">
        <v>57</v>
      </c>
    </row>
    <row r="605" spans="1:7" x14ac:dyDescent="0.3">
      <c r="A605">
        <v>370</v>
      </c>
      <c r="B605">
        <v>0.19700000000000001</v>
      </c>
      <c r="C605">
        <v>0.51</v>
      </c>
      <c r="D605">
        <v>0.16420000000000001</v>
      </c>
      <c r="E605">
        <v>6</v>
      </c>
      <c r="F605">
        <v>22</v>
      </c>
      <c r="G605">
        <v>28</v>
      </c>
    </row>
    <row r="606" spans="1:7" x14ac:dyDescent="0.3">
      <c r="A606">
        <v>371</v>
      </c>
      <c r="B606">
        <v>0.21210000000000001</v>
      </c>
      <c r="C606">
        <v>0.49</v>
      </c>
      <c r="D606">
        <v>0.1343</v>
      </c>
      <c r="E606">
        <v>2</v>
      </c>
      <c r="F606">
        <v>19</v>
      </c>
      <c r="G606">
        <v>21</v>
      </c>
    </row>
    <row r="607" spans="1:7" x14ac:dyDescent="0.3">
      <c r="A607">
        <v>380</v>
      </c>
      <c r="B607">
        <v>0.18179999999999999</v>
      </c>
      <c r="C607">
        <v>0.5</v>
      </c>
      <c r="D607">
        <v>0.1343</v>
      </c>
      <c r="E607">
        <v>4</v>
      </c>
      <c r="F607">
        <v>9</v>
      </c>
      <c r="G607">
        <v>13</v>
      </c>
    </row>
    <row r="608" spans="1:7" x14ac:dyDescent="0.3">
      <c r="A608">
        <v>381</v>
      </c>
      <c r="B608">
        <v>0.1515</v>
      </c>
      <c r="C608">
        <v>0.47</v>
      </c>
      <c r="D608">
        <v>0.22389999999999999</v>
      </c>
      <c r="E608">
        <v>3</v>
      </c>
      <c r="F608">
        <v>30</v>
      </c>
      <c r="G608">
        <v>33</v>
      </c>
    </row>
    <row r="609" spans="1:7" x14ac:dyDescent="0.3">
      <c r="A609">
        <v>382</v>
      </c>
      <c r="B609">
        <v>0.1515</v>
      </c>
      <c r="C609">
        <v>0.47</v>
      </c>
      <c r="D609">
        <v>0.22389999999999999</v>
      </c>
      <c r="E609">
        <v>8</v>
      </c>
      <c r="F609">
        <v>39</v>
      </c>
      <c r="G609">
        <v>47</v>
      </c>
    </row>
    <row r="610" spans="1:7" x14ac:dyDescent="0.3">
      <c r="A610">
        <v>383</v>
      </c>
      <c r="B610">
        <v>0.1515</v>
      </c>
      <c r="C610">
        <v>0.5</v>
      </c>
      <c r="D610">
        <v>0.25369999999999998</v>
      </c>
      <c r="E610">
        <v>7</v>
      </c>
      <c r="F610">
        <v>50</v>
      </c>
      <c r="G610">
        <v>57</v>
      </c>
    </row>
    <row r="611" spans="1:7" x14ac:dyDescent="0.3">
      <c r="A611">
        <v>384</v>
      </c>
      <c r="B611">
        <v>0.1515</v>
      </c>
      <c r="C611">
        <v>0.55000000000000004</v>
      </c>
      <c r="D611">
        <v>0.19400000000000001</v>
      </c>
      <c r="E611">
        <v>9</v>
      </c>
      <c r="F611">
        <v>55</v>
      </c>
      <c r="G611">
        <v>64</v>
      </c>
    </row>
    <row r="612" spans="1:7" x14ac:dyDescent="0.3">
      <c r="A612">
        <v>385</v>
      </c>
      <c r="B612">
        <v>0.19700000000000001</v>
      </c>
      <c r="C612">
        <v>0.47</v>
      </c>
      <c r="D612">
        <v>0.1343</v>
      </c>
      <c r="E612">
        <v>10</v>
      </c>
      <c r="F612">
        <v>70</v>
      </c>
      <c r="G612">
        <v>80</v>
      </c>
    </row>
    <row r="613" spans="1:7" x14ac:dyDescent="0.3">
      <c r="A613">
        <v>386</v>
      </c>
      <c r="B613">
        <v>0.19700000000000001</v>
      </c>
      <c r="C613">
        <v>0.47</v>
      </c>
      <c r="D613">
        <v>0.1343</v>
      </c>
      <c r="E613">
        <v>13</v>
      </c>
      <c r="F613">
        <v>80</v>
      </c>
      <c r="G613">
        <v>93</v>
      </c>
    </row>
    <row r="614" spans="1:7" x14ac:dyDescent="0.3">
      <c r="A614">
        <v>387</v>
      </c>
      <c r="B614">
        <v>0.21210000000000001</v>
      </c>
      <c r="C614">
        <v>0.43</v>
      </c>
      <c r="D614">
        <v>0.1045</v>
      </c>
      <c r="E614">
        <v>12</v>
      </c>
      <c r="F614">
        <v>74</v>
      </c>
      <c r="G614">
        <v>86</v>
      </c>
    </row>
    <row r="615" spans="1:7" x14ac:dyDescent="0.3">
      <c r="A615">
        <v>388</v>
      </c>
      <c r="B615">
        <v>0.21210000000000001</v>
      </c>
      <c r="C615">
        <v>0.47</v>
      </c>
      <c r="D615">
        <v>0.16420000000000001</v>
      </c>
      <c r="E615">
        <v>21</v>
      </c>
      <c r="F615">
        <v>72</v>
      </c>
      <c r="G615">
        <v>93</v>
      </c>
    </row>
    <row r="616" spans="1:7" x14ac:dyDescent="0.3">
      <c r="A616">
        <v>389</v>
      </c>
      <c r="B616">
        <v>0.21210000000000001</v>
      </c>
      <c r="C616">
        <v>0.47</v>
      </c>
      <c r="D616">
        <v>0.16420000000000001</v>
      </c>
      <c r="E616">
        <v>6</v>
      </c>
      <c r="F616">
        <v>76</v>
      </c>
      <c r="G616">
        <v>82</v>
      </c>
    </row>
    <row r="617" spans="1:7" x14ac:dyDescent="0.3">
      <c r="A617">
        <v>390</v>
      </c>
      <c r="B617">
        <v>0.19700000000000001</v>
      </c>
      <c r="C617">
        <v>0.51</v>
      </c>
      <c r="D617">
        <v>0.19400000000000001</v>
      </c>
      <c r="E617">
        <v>4</v>
      </c>
      <c r="F617">
        <v>67</v>
      </c>
      <c r="G617">
        <v>71</v>
      </c>
    </row>
    <row r="618" spans="1:7" x14ac:dyDescent="0.3">
      <c r="A618">
        <v>391</v>
      </c>
      <c r="B618">
        <v>0.16669999999999999</v>
      </c>
      <c r="C618">
        <v>0.55000000000000004</v>
      </c>
      <c r="D618">
        <v>0.25369999999999998</v>
      </c>
      <c r="E618">
        <v>7</v>
      </c>
      <c r="F618">
        <v>85</v>
      </c>
      <c r="G618">
        <v>92</v>
      </c>
    </row>
    <row r="619" spans="1:7" x14ac:dyDescent="0.3">
      <c r="A619">
        <v>392</v>
      </c>
      <c r="B619">
        <v>0.18179999999999999</v>
      </c>
      <c r="C619">
        <v>0.59</v>
      </c>
      <c r="D619">
        <v>0.19400000000000001</v>
      </c>
      <c r="E619">
        <v>2</v>
      </c>
      <c r="F619">
        <v>58</v>
      </c>
      <c r="G619">
        <v>60</v>
      </c>
    </row>
    <row r="620" spans="1:7" x14ac:dyDescent="0.3">
      <c r="A620">
        <v>393</v>
      </c>
      <c r="B620">
        <v>0.1515</v>
      </c>
      <c r="C620">
        <v>0.8</v>
      </c>
      <c r="D620">
        <v>0.19400000000000001</v>
      </c>
      <c r="E620">
        <v>4</v>
      </c>
      <c r="F620">
        <v>29</v>
      </c>
      <c r="G620">
        <v>33</v>
      </c>
    </row>
    <row r="621" spans="1:7" x14ac:dyDescent="0.3">
      <c r="A621">
        <v>394</v>
      </c>
      <c r="B621">
        <v>0.1515</v>
      </c>
      <c r="C621">
        <v>0.8</v>
      </c>
      <c r="D621">
        <v>0.19400000000000001</v>
      </c>
      <c r="E621">
        <v>3</v>
      </c>
      <c r="F621">
        <v>24</v>
      </c>
      <c r="G621">
        <v>27</v>
      </c>
    </row>
    <row r="622" spans="1:7" x14ac:dyDescent="0.3">
      <c r="A622">
        <v>399</v>
      </c>
      <c r="B622">
        <v>0.2273</v>
      </c>
      <c r="C622">
        <v>0.8</v>
      </c>
      <c r="D622">
        <v>0.16420000000000001</v>
      </c>
      <c r="E622">
        <v>2</v>
      </c>
      <c r="F622">
        <v>26</v>
      </c>
      <c r="G622">
        <v>28</v>
      </c>
    </row>
    <row r="623" spans="1:7" x14ac:dyDescent="0.3">
      <c r="A623">
        <v>400</v>
      </c>
      <c r="B623">
        <v>0.2273</v>
      </c>
      <c r="C623">
        <v>0.87</v>
      </c>
      <c r="D623">
        <v>0.16420000000000001</v>
      </c>
      <c r="E623">
        <v>3</v>
      </c>
      <c r="F623">
        <v>32</v>
      </c>
      <c r="G623">
        <v>35</v>
      </c>
    </row>
    <row r="624" spans="1:7" x14ac:dyDescent="0.3">
      <c r="A624">
        <v>417</v>
      </c>
      <c r="B624">
        <v>0.2576</v>
      </c>
      <c r="C624">
        <v>0.93</v>
      </c>
      <c r="D624">
        <v>0.1045</v>
      </c>
      <c r="E624">
        <v>2</v>
      </c>
      <c r="F624">
        <v>107</v>
      </c>
      <c r="G624">
        <v>109</v>
      </c>
    </row>
    <row r="625" spans="1:7" x14ac:dyDescent="0.3">
      <c r="A625">
        <v>419</v>
      </c>
      <c r="B625">
        <v>0.30299999999999999</v>
      </c>
      <c r="C625">
        <v>0.87</v>
      </c>
      <c r="D625">
        <v>8.9599999999999999E-2</v>
      </c>
      <c r="E625">
        <v>5</v>
      </c>
      <c r="F625">
        <v>47</v>
      </c>
      <c r="G625">
        <v>52</v>
      </c>
    </row>
    <row r="626" spans="1:7" x14ac:dyDescent="0.3">
      <c r="A626">
        <v>420</v>
      </c>
      <c r="B626">
        <v>0.31819999999999998</v>
      </c>
      <c r="C626">
        <v>0.81</v>
      </c>
      <c r="D626">
        <v>8.9599999999999999E-2</v>
      </c>
      <c r="E626">
        <v>5</v>
      </c>
      <c r="F626">
        <v>65</v>
      </c>
      <c r="G626">
        <v>70</v>
      </c>
    </row>
    <row r="627" spans="1:7" x14ac:dyDescent="0.3">
      <c r="A627">
        <v>421</v>
      </c>
      <c r="B627">
        <v>0.40910000000000002</v>
      </c>
      <c r="C627">
        <v>0.62</v>
      </c>
      <c r="D627">
        <v>0.28360000000000002</v>
      </c>
      <c r="E627">
        <v>11</v>
      </c>
      <c r="F627">
        <v>67</v>
      </c>
      <c r="G627">
        <v>78</v>
      </c>
    </row>
    <row r="628" spans="1:7" x14ac:dyDescent="0.3">
      <c r="A628">
        <v>422</v>
      </c>
      <c r="B628">
        <v>0.40910000000000002</v>
      </c>
      <c r="C628">
        <v>0.57999999999999996</v>
      </c>
      <c r="D628">
        <v>0.25369999999999998</v>
      </c>
      <c r="E628">
        <v>7</v>
      </c>
      <c r="F628">
        <v>68</v>
      </c>
      <c r="G628">
        <v>75</v>
      </c>
    </row>
    <row r="629" spans="1:7" x14ac:dyDescent="0.3">
      <c r="A629">
        <v>423</v>
      </c>
      <c r="B629">
        <v>0.40910000000000002</v>
      </c>
      <c r="C629">
        <v>0.54</v>
      </c>
      <c r="D629">
        <v>0.28360000000000002</v>
      </c>
      <c r="E629">
        <v>4</v>
      </c>
      <c r="F629">
        <v>78</v>
      </c>
      <c r="G629">
        <v>82</v>
      </c>
    </row>
    <row r="630" spans="1:7" x14ac:dyDescent="0.3">
      <c r="A630">
        <v>424</v>
      </c>
      <c r="B630">
        <v>0.39389999999999997</v>
      </c>
      <c r="C630">
        <v>0.57999999999999996</v>
      </c>
      <c r="D630">
        <v>0.3881</v>
      </c>
      <c r="E630">
        <v>10</v>
      </c>
      <c r="F630">
        <v>94</v>
      </c>
      <c r="G630">
        <v>104</v>
      </c>
    </row>
    <row r="631" spans="1:7" x14ac:dyDescent="0.3">
      <c r="A631">
        <v>425</v>
      </c>
      <c r="B631">
        <v>0.33329999999999999</v>
      </c>
      <c r="C631">
        <v>0.56999999999999995</v>
      </c>
      <c r="D631">
        <v>0.32840000000000003</v>
      </c>
      <c r="E631">
        <v>7</v>
      </c>
      <c r="F631">
        <v>190</v>
      </c>
      <c r="G631">
        <v>197</v>
      </c>
    </row>
    <row r="632" spans="1:7" x14ac:dyDescent="0.3">
      <c r="A632">
        <v>426</v>
      </c>
      <c r="B632">
        <v>0.31819999999999998</v>
      </c>
      <c r="C632">
        <v>0.61</v>
      </c>
      <c r="D632">
        <v>0.28360000000000002</v>
      </c>
      <c r="E632">
        <v>5</v>
      </c>
      <c r="F632">
        <v>156</v>
      </c>
      <c r="G632">
        <v>161</v>
      </c>
    </row>
    <row r="633" spans="1:7" x14ac:dyDescent="0.3">
      <c r="A633">
        <v>427</v>
      </c>
      <c r="B633">
        <v>0.28789999999999999</v>
      </c>
      <c r="C633">
        <v>0.56999999999999995</v>
      </c>
      <c r="D633">
        <v>0.41789999999999999</v>
      </c>
      <c r="E633">
        <v>4</v>
      </c>
      <c r="F633">
        <v>108</v>
      </c>
      <c r="G633">
        <v>112</v>
      </c>
    </row>
    <row r="634" spans="1:7" x14ac:dyDescent="0.3">
      <c r="A634">
        <v>428</v>
      </c>
      <c r="B634">
        <v>0.30299999999999999</v>
      </c>
      <c r="C634">
        <v>0.49</v>
      </c>
      <c r="D634">
        <v>0.29849999999999999</v>
      </c>
      <c r="E634">
        <v>2</v>
      </c>
      <c r="F634">
        <v>74</v>
      </c>
      <c r="G634">
        <v>76</v>
      </c>
    </row>
    <row r="635" spans="1:7" x14ac:dyDescent="0.3">
      <c r="A635">
        <v>429</v>
      </c>
      <c r="B635">
        <v>0.28789999999999999</v>
      </c>
      <c r="C635">
        <v>0.49</v>
      </c>
      <c r="D635">
        <v>0.41789999999999999</v>
      </c>
      <c r="E635">
        <v>4</v>
      </c>
      <c r="F635">
        <v>55</v>
      </c>
      <c r="G635">
        <v>59</v>
      </c>
    </row>
    <row r="636" spans="1:7" x14ac:dyDescent="0.3">
      <c r="A636">
        <v>430</v>
      </c>
      <c r="B636">
        <v>0.30299999999999999</v>
      </c>
      <c r="C636">
        <v>0.52</v>
      </c>
      <c r="D636">
        <v>0.16420000000000001</v>
      </c>
      <c r="E636">
        <v>6</v>
      </c>
      <c r="F636">
        <v>53</v>
      </c>
      <c r="G636">
        <v>59</v>
      </c>
    </row>
    <row r="637" spans="1:7" x14ac:dyDescent="0.3">
      <c r="A637">
        <v>432</v>
      </c>
      <c r="B637">
        <v>0.2273</v>
      </c>
      <c r="C637">
        <v>0.56000000000000005</v>
      </c>
      <c r="D637">
        <v>0.3881</v>
      </c>
      <c r="E637">
        <v>5</v>
      </c>
      <c r="F637">
        <v>8</v>
      </c>
      <c r="G637">
        <v>13</v>
      </c>
    </row>
    <row r="638" spans="1:7" x14ac:dyDescent="0.3">
      <c r="A638">
        <v>433</v>
      </c>
      <c r="B638">
        <v>0.2727</v>
      </c>
      <c r="C638">
        <v>0.56000000000000005</v>
      </c>
      <c r="D638">
        <v>0</v>
      </c>
      <c r="E638">
        <v>2</v>
      </c>
      <c r="F638">
        <v>3</v>
      </c>
      <c r="G638">
        <v>5</v>
      </c>
    </row>
    <row r="639" spans="1:7" x14ac:dyDescent="0.3">
      <c r="A639">
        <v>440</v>
      </c>
      <c r="B639">
        <v>0.21210000000000001</v>
      </c>
      <c r="C639">
        <v>0.55000000000000004</v>
      </c>
      <c r="D639">
        <v>0.28360000000000002</v>
      </c>
      <c r="E639">
        <v>2</v>
      </c>
      <c r="F639">
        <v>247</v>
      </c>
      <c r="G639">
        <v>249</v>
      </c>
    </row>
    <row r="640" spans="1:7" x14ac:dyDescent="0.3">
      <c r="A640">
        <v>441</v>
      </c>
      <c r="B640">
        <v>0.2273</v>
      </c>
      <c r="C640">
        <v>0.52</v>
      </c>
      <c r="D640">
        <v>0.22389999999999999</v>
      </c>
      <c r="E640">
        <v>3</v>
      </c>
      <c r="F640">
        <v>140</v>
      </c>
      <c r="G640">
        <v>143</v>
      </c>
    </row>
    <row r="641" spans="1:7" x14ac:dyDescent="0.3">
      <c r="A641">
        <v>443</v>
      </c>
      <c r="B641">
        <v>0.2727</v>
      </c>
      <c r="C641">
        <v>0.45</v>
      </c>
      <c r="D641">
        <v>0.16420000000000001</v>
      </c>
      <c r="E641">
        <v>5</v>
      </c>
      <c r="F641">
        <v>63</v>
      </c>
      <c r="G641">
        <v>68</v>
      </c>
    </row>
    <row r="642" spans="1:7" x14ac:dyDescent="0.3">
      <c r="A642">
        <v>444</v>
      </c>
      <c r="B642">
        <v>0.33329999999999999</v>
      </c>
      <c r="C642">
        <v>0.42</v>
      </c>
      <c r="D642">
        <v>0</v>
      </c>
      <c r="E642">
        <v>7</v>
      </c>
      <c r="F642">
        <v>77</v>
      </c>
      <c r="G642">
        <v>84</v>
      </c>
    </row>
    <row r="643" spans="1:7" x14ac:dyDescent="0.3">
      <c r="A643">
        <v>445</v>
      </c>
      <c r="B643">
        <v>0.28789999999999999</v>
      </c>
      <c r="C643">
        <v>0.45</v>
      </c>
      <c r="D643">
        <v>0.1045</v>
      </c>
      <c r="E643">
        <v>12</v>
      </c>
      <c r="F643">
        <v>86</v>
      </c>
      <c r="G643">
        <v>98</v>
      </c>
    </row>
    <row r="644" spans="1:7" x14ac:dyDescent="0.3">
      <c r="A644">
        <v>446</v>
      </c>
      <c r="B644">
        <v>0.30299999999999999</v>
      </c>
      <c r="C644">
        <v>0.45</v>
      </c>
      <c r="D644">
        <v>0.1343</v>
      </c>
      <c r="E644">
        <v>6</v>
      </c>
      <c r="F644">
        <v>75</v>
      </c>
      <c r="G644">
        <v>81</v>
      </c>
    </row>
    <row r="645" spans="1:7" x14ac:dyDescent="0.3">
      <c r="A645">
        <v>447</v>
      </c>
      <c r="B645">
        <v>0.31819999999999998</v>
      </c>
      <c r="C645">
        <v>0.45</v>
      </c>
      <c r="D645">
        <v>0.19400000000000001</v>
      </c>
      <c r="E645">
        <v>8</v>
      </c>
      <c r="F645">
        <v>62</v>
      </c>
      <c r="G645">
        <v>70</v>
      </c>
    </row>
    <row r="646" spans="1:7" x14ac:dyDescent="0.3">
      <c r="A646">
        <v>448</v>
      </c>
      <c r="B646">
        <v>0.30299999999999999</v>
      </c>
      <c r="C646">
        <v>0.49</v>
      </c>
      <c r="D646">
        <v>0.1343</v>
      </c>
      <c r="E646">
        <v>8</v>
      </c>
      <c r="F646">
        <v>83</v>
      </c>
      <c r="G646">
        <v>91</v>
      </c>
    </row>
    <row r="647" spans="1:7" x14ac:dyDescent="0.3">
      <c r="A647">
        <v>449</v>
      </c>
      <c r="B647">
        <v>0.31819999999999998</v>
      </c>
      <c r="C647">
        <v>0.49</v>
      </c>
      <c r="D647">
        <v>0.1045</v>
      </c>
      <c r="E647">
        <v>8</v>
      </c>
      <c r="F647">
        <v>207</v>
      </c>
      <c r="G647">
        <v>215</v>
      </c>
    </row>
    <row r="648" spans="1:7" x14ac:dyDescent="0.3">
      <c r="A648">
        <v>451</v>
      </c>
      <c r="B648">
        <v>0.2273</v>
      </c>
      <c r="C648">
        <v>0.56000000000000005</v>
      </c>
      <c r="D648">
        <v>0.32840000000000003</v>
      </c>
      <c r="E648">
        <v>6</v>
      </c>
      <c r="F648">
        <v>146</v>
      </c>
      <c r="G648">
        <v>152</v>
      </c>
    </row>
    <row r="649" spans="1:7" x14ac:dyDescent="0.3">
      <c r="A649">
        <v>452</v>
      </c>
      <c r="B649">
        <v>0.2424</v>
      </c>
      <c r="C649">
        <v>0.6</v>
      </c>
      <c r="D649">
        <v>0.28360000000000002</v>
      </c>
      <c r="E649">
        <v>2</v>
      </c>
      <c r="F649">
        <v>124</v>
      </c>
      <c r="G649">
        <v>126</v>
      </c>
    </row>
    <row r="650" spans="1:7" x14ac:dyDescent="0.3">
      <c r="A650">
        <v>453</v>
      </c>
      <c r="B650">
        <v>0.2273</v>
      </c>
      <c r="C650">
        <v>0.6</v>
      </c>
      <c r="D650">
        <v>0.25369999999999998</v>
      </c>
      <c r="E650">
        <v>3</v>
      </c>
      <c r="F650">
        <v>54</v>
      </c>
      <c r="G650">
        <v>57</v>
      </c>
    </row>
    <row r="651" spans="1:7" x14ac:dyDescent="0.3">
      <c r="A651">
        <v>455</v>
      </c>
      <c r="B651">
        <v>0.21210000000000001</v>
      </c>
      <c r="C651">
        <v>0.65</v>
      </c>
      <c r="D651">
        <v>0.32840000000000003</v>
      </c>
      <c r="E651">
        <v>3</v>
      </c>
      <c r="F651">
        <v>28</v>
      </c>
      <c r="G651">
        <v>31</v>
      </c>
    </row>
    <row r="652" spans="1:7" x14ac:dyDescent="0.3">
      <c r="A652">
        <v>463</v>
      </c>
      <c r="B652">
        <v>0.18179999999999999</v>
      </c>
      <c r="C652">
        <v>0.51</v>
      </c>
      <c r="D652">
        <v>0.28360000000000002</v>
      </c>
      <c r="E652">
        <v>2</v>
      </c>
      <c r="F652">
        <v>66</v>
      </c>
      <c r="G652">
        <v>68</v>
      </c>
    </row>
    <row r="653" spans="1:7" x14ac:dyDescent="0.3">
      <c r="A653">
        <v>464</v>
      </c>
      <c r="B653">
        <v>0.18179999999999999</v>
      </c>
      <c r="C653">
        <v>0.47</v>
      </c>
      <c r="D653">
        <v>0.32840000000000003</v>
      </c>
      <c r="E653">
        <v>7</v>
      </c>
      <c r="F653">
        <v>210</v>
      </c>
      <c r="G653">
        <v>217</v>
      </c>
    </row>
    <row r="654" spans="1:7" x14ac:dyDescent="0.3">
      <c r="A654">
        <v>465</v>
      </c>
      <c r="B654">
        <v>0.18179999999999999</v>
      </c>
      <c r="C654">
        <v>0.51</v>
      </c>
      <c r="D654">
        <v>0.35820000000000002</v>
      </c>
      <c r="E654">
        <v>7</v>
      </c>
      <c r="F654">
        <v>159</v>
      </c>
      <c r="G654">
        <v>166</v>
      </c>
    </row>
    <row r="655" spans="1:7" x14ac:dyDescent="0.3">
      <c r="A655">
        <v>466</v>
      </c>
      <c r="B655">
        <v>0.16669999999999999</v>
      </c>
      <c r="C655">
        <v>0.47</v>
      </c>
      <c r="D655">
        <v>0.4627</v>
      </c>
      <c r="E655">
        <v>6</v>
      </c>
      <c r="F655">
        <v>57</v>
      </c>
      <c r="G655">
        <v>63</v>
      </c>
    </row>
    <row r="656" spans="1:7" x14ac:dyDescent="0.3">
      <c r="A656">
        <v>467</v>
      </c>
      <c r="B656">
        <v>0.18179999999999999</v>
      </c>
      <c r="C656">
        <v>0.41</v>
      </c>
      <c r="D656">
        <v>0.4627</v>
      </c>
      <c r="E656">
        <v>6</v>
      </c>
      <c r="F656">
        <v>53</v>
      </c>
      <c r="G656">
        <v>59</v>
      </c>
    </row>
    <row r="657" spans="1:7" x14ac:dyDescent="0.3">
      <c r="A657">
        <v>468</v>
      </c>
      <c r="B657">
        <v>0.18179999999999999</v>
      </c>
      <c r="C657">
        <v>0.27</v>
      </c>
      <c r="D657">
        <v>0.58209999999999995</v>
      </c>
      <c r="E657">
        <v>11</v>
      </c>
      <c r="F657">
        <v>67</v>
      </c>
      <c r="G657">
        <v>78</v>
      </c>
    </row>
    <row r="658" spans="1:7" x14ac:dyDescent="0.3">
      <c r="A658">
        <v>469</v>
      </c>
      <c r="B658">
        <v>0.1515</v>
      </c>
      <c r="C658">
        <v>0.21</v>
      </c>
      <c r="D658">
        <v>0.58209999999999995</v>
      </c>
      <c r="E658">
        <v>8</v>
      </c>
      <c r="F658">
        <v>65</v>
      </c>
      <c r="G658">
        <v>73</v>
      </c>
    </row>
    <row r="659" spans="1:7" x14ac:dyDescent="0.3">
      <c r="A659">
        <v>470</v>
      </c>
      <c r="B659">
        <v>0.1515</v>
      </c>
      <c r="C659">
        <v>0.25</v>
      </c>
      <c r="D659">
        <v>0.52239999999999998</v>
      </c>
      <c r="E659">
        <v>6</v>
      </c>
      <c r="F659">
        <v>56</v>
      </c>
      <c r="G659">
        <v>62</v>
      </c>
    </row>
    <row r="660" spans="1:7" x14ac:dyDescent="0.3">
      <c r="A660">
        <v>471</v>
      </c>
      <c r="B660">
        <v>0.1212</v>
      </c>
      <c r="C660">
        <v>0.26</v>
      </c>
      <c r="D660">
        <v>0.44779999999999998</v>
      </c>
      <c r="E660">
        <v>4</v>
      </c>
      <c r="F660">
        <v>61</v>
      </c>
      <c r="G660">
        <v>65</v>
      </c>
    </row>
    <row r="661" spans="1:7" x14ac:dyDescent="0.3">
      <c r="A661">
        <v>473</v>
      </c>
      <c r="B661">
        <v>0.1212</v>
      </c>
      <c r="C661">
        <v>0.28000000000000003</v>
      </c>
      <c r="D661">
        <v>0.35820000000000002</v>
      </c>
      <c r="E661">
        <v>10</v>
      </c>
      <c r="F661">
        <v>151</v>
      </c>
      <c r="G661">
        <v>161</v>
      </c>
    </row>
    <row r="662" spans="1:7" x14ac:dyDescent="0.3">
      <c r="A662">
        <v>475</v>
      </c>
      <c r="B662">
        <v>0.1061</v>
      </c>
      <c r="C662">
        <v>0.3</v>
      </c>
      <c r="D662">
        <v>0.32840000000000003</v>
      </c>
      <c r="E662">
        <v>3</v>
      </c>
      <c r="F662">
        <v>93</v>
      </c>
      <c r="G662">
        <v>96</v>
      </c>
    </row>
    <row r="663" spans="1:7" x14ac:dyDescent="0.3">
      <c r="A663">
        <v>481</v>
      </c>
      <c r="B663">
        <v>0</v>
      </c>
      <c r="C663">
        <v>0.41</v>
      </c>
      <c r="D663">
        <v>0.3881</v>
      </c>
      <c r="E663">
        <v>3</v>
      </c>
      <c r="F663">
        <v>9</v>
      </c>
      <c r="G663">
        <v>12</v>
      </c>
    </row>
    <row r="664" spans="1:7" x14ac:dyDescent="0.3">
      <c r="A664">
        <v>488</v>
      </c>
      <c r="B664">
        <v>3.0300000000000001E-2</v>
      </c>
      <c r="C664">
        <v>0.41</v>
      </c>
      <c r="D664">
        <v>0.25369999999999998</v>
      </c>
      <c r="E664">
        <v>3</v>
      </c>
      <c r="F664">
        <v>37</v>
      </c>
      <c r="G664">
        <v>40</v>
      </c>
    </row>
    <row r="665" spans="1:7" x14ac:dyDescent="0.3">
      <c r="A665">
        <v>489</v>
      </c>
      <c r="B665">
        <v>6.0600000000000001E-2</v>
      </c>
      <c r="C665">
        <v>0.41</v>
      </c>
      <c r="D665">
        <v>0.16420000000000001</v>
      </c>
      <c r="E665">
        <v>3</v>
      </c>
      <c r="F665">
        <v>50</v>
      </c>
      <c r="G665">
        <v>53</v>
      </c>
    </row>
    <row r="666" spans="1:7" x14ac:dyDescent="0.3">
      <c r="A666">
        <v>490</v>
      </c>
      <c r="B666">
        <v>7.5800000000000006E-2</v>
      </c>
      <c r="C666">
        <v>0.38</v>
      </c>
      <c r="D666">
        <v>0.1343</v>
      </c>
      <c r="E666">
        <v>4</v>
      </c>
      <c r="F666">
        <v>59</v>
      </c>
      <c r="G666">
        <v>63</v>
      </c>
    </row>
    <row r="667" spans="1:7" x14ac:dyDescent="0.3">
      <c r="A667">
        <v>491</v>
      </c>
      <c r="B667">
        <v>0.1061</v>
      </c>
      <c r="C667">
        <v>0.38</v>
      </c>
      <c r="D667">
        <v>0.1045</v>
      </c>
      <c r="E667">
        <v>10</v>
      </c>
      <c r="F667">
        <v>60</v>
      </c>
      <c r="G667">
        <v>70</v>
      </c>
    </row>
    <row r="668" spans="1:7" x14ac:dyDescent="0.3">
      <c r="A668">
        <v>492</v>
      </c>
      <c r="B668">
        <v>0.16669999999999999</v>
      </c>
      <c r="C668">
        <v>0.35</v>
      </c>
      <c r="D668">
        <v>0</v>
      </c>
      <c r="E668">
        <v>12</v>
      </c>
      <c r="F668">
        <v>72</v>
      </c>
      <c r="G668">
        <v>84</v>
      </c>
    </row>
    <row r="669" spans="1:7" x14ac:dyDescent="0.3">
      <c r="A669">
        <v>493</v>
      </c>
      <c r="B669">
        <v>0.13639999999999999</v>
      </c>
      <c r="C669">
        <v>0.33</v>
      </c>
      <c r="D669">
        <v>0.1045</v>
      </c>
      <c r="E669">
        <v>11</v>
      </c>
      <c r="F669">
        <v>64</v>
      </c>
      <c r="G669">
        <v>75</v>
      </c>
    </row>
    <row r="670" spans="1:7" x14ac:dyDescent="0.3">
      <c r="A670">
        <v>494</v>
      </c>
      <c r="B670">
        <v>0.1515</v>
      </c>
      <c r="C670">
        <v>0.28000000000000003</v>
      </c>
      <c r="D670">
        <v>0</v>
      </c>
      <c r="E670">
        <v>10</v>
      </c>
      <c r="F670">
        <v>93</v>
      </c>
      <c r="G670">
        <v>103</v>
      </c>
    </row>
    <row r="671" spans="1:7" x14ac:dyDescent="0.3">
      <c r="A671">
        <v>495</v>
      </c>
      <c r="B671">
        <v>0.13639999999999999</v>
      </c>
      <c r="C671">
        <v>0.28000000000000003</v>
      </c>
      <c r="D671">
        <v>0.19400000000000001</v>
      </c>
      <c r="E671">
        <v>11</v>
      </c>
      <c r="F671">
        <v>72</v>
      </c>
      <c r="G671">
        <v>83</v>
      </c>
    </row>
    <row r="672" spans="1:7" x14ac:dyDescent="0.3">
      <c r="A672">
        <v>496</v>
      </c>
      <c r="B672">
        <v>0.19700000000000001</v>
      </c>
      <c r="C672">
        <v>0.28000000000000003</v>
      </c>
      <c r="D672">
        <v>0</v>
      </c>
      <c r="E672">
        <v>8</v>
      </c>
      <c r="F672">
        <v>59</v>
      </c>
      <c r="G672">
        <v>67</v>
      </c>
    </row>
    <row r="673" spans="1:7" x14ac:dyDescent="0.3">
      <c r="A673">
        <v>498</v>
      </c>
      <c r="B673">
        <v>0.1061</v>
      </c>
      <c r="C673">
        <v>0.35</v>
      </c>
      <c r="D673">
        <v>0.1343</v>
      </c>
      <c r="E673">
        <v>6</v>
      </c>
      <c r="F673">
        <v>53</v>
      </c>
      <c r="G673">
        <v>59</v>
      </c>
    </row>
    <row r="674" spans="1:7" x14ac:dyDescent="0.3">
      <c r="A674">
        <v>501</v>
      </c>
      <c r="B674">
        <v>0.1515</v>
      </c>
      <c r="C674">
        <v>0.49</v>
      </c>
      <c r="D674">
        <v>0</v>
      </c>
      <c r="E674">
        <v>7</v>
      </c>
      <c r="F674">
        <v>23</v>
      </c>
      <c r="G674">
        <v>30</v>
      </c>
    </row>
    <row r="675" spans="1:7" x14ac:dyDescent="0.3">
      <c r="A675">
        <v>502</v>
      </c>
      <c r="B675">
        <v>7.5800000000000006E-2</v>
      </c>
      <c r="C675">
        <v>0.56999999999999995</v>
      </c>
      <c r="D675">
        <v>0.1045</v>
      </c>
      <c r="E675">
        <v>2</v>
      </c>
      <c r="F675">
        <v>31</v>
      </c>
      <c r="G675">
        <v>33</v>
      </c>
    </row>
    <row r="676" spans="1:7" x14ac:dyDescent="0.3">
      <c r="A676">
        <v>503</v>
      </c>
      <c r="B676">
        <v>7.5800000000000006E-2</v>
      </c>
      <c r="C676">
        <v>0.56999999999999995</v>
      </c>
      <c r="D676">
        <v>0.1045</v>
      </c>
      <c r="E676">
        <v>2</v>
      </c>
      <c r="F676">
        <v>20</v>
      </c>
      <c r="G676">
        <v>22</v>
      </c>
    </row>
    <row r="677" spans="1:7" x14ac:dyDescent="0.3">
      <c r="A677">
        <v>505</v>
      </c>
      <c r="B677">
        <v>6.0600000000000001E-2</v>
      </c>
      <c r="C677">
        <v>0.62</v>
      </c>
      <c r="D677">
        <v>0.1343</v>
      </c>
      <c r="E677">
        <v>3</v>
      </c>
      <c r="F677">
        <v>15</v>
      </c>
      <c r="G677">
        <v>18</v>
      </c>
    </row>
    <row r="678" spans="1:7" x14ac:dyDescent="0.3">
      <c r="A678">
        <v>510</v>
      </c>
      <c r="B678">
        <v>7.5800000000000006E-2</v>
      </c>
      <c r="C678">
        <v>0.62</v>
      </c>
      <c r="D678">
        <v>0.16420000000000001</v>
      </c>
      <c r="E678">
        <v>2</v>
      </c>
      <c r="F678">
        <v>17</v>
      </c>
      <c r="G678">
        <v>19</v>
      </c>
    </row>
    <row r="679" spans="1:7" x14ac:dyDescent="0.3">
      <c r="A679">
        <v>511</v>
      </c>
      <c r="B679">
        <v>7.5800000000000006E-2</v>
      </c>
      <c r="C679">
        <v>0.54</v>
      </c>
      <c r="D679">
        <v>0.35820000000000002</v>
      </c>
      <c r="E679">
        <v>3</v>
      </c>
      <c r="F679">
        <v>25</v>
      </c>
      <c r="G679">
        <v>28</v>
      </c>
    </row>
    <row r="680" spans="1:7" x14ac:dyDescent="0.3">
      <c r="A680">
        <v>512</v>
      </c>
      <c r="B680">
        <v>0.1061</v>
      </c>
      <c r="C680">
        <v>0.46</v>
      </c>
      <c r="D680">
        <v>0.3881</v>
      </c>
      <c r="E680">
        <v>7</v>
      </c>
      <c r="F680">
        <v>51</v>
      </c>
      <c r="G680">
        <v>58</v>
      </c>
    </row>
    <row r="681" spans="1:7" x14ac:dyDescent="0.3">
      <c r="A681">
        <v>513</v>
      </c>
      <c r="B681">
        <v>0.13639999999999999</v>
      </c>
      <c r="C681">
        <v>0.43</v>
      </c>
      <c r="D681">
        <v>0.22389999999999999</v>
      </c>
      <c r="E681">
        <v>22</v>
      </c>
      <c r="F681">
        <v>77</v>
      </c>
      <c r="G681">
        <v>99</v>
      </c>
    </row>
    <row r="682" spans="1:7" x14ac:dyDescent="0.3">
      <c r="A682">
        <v>514</v>
      </c>
      <c r="B682">
        <v>0.1212</v>
      </c>
      <c r="C682">
        <v>0.37</v>
      </c>
      <c r="D682">
        <v>0.4627</v>
      </c>
      <c r="E682">
        <v>24</v>
      </c>
      <c r="F682">
        <v>92</v>
      </c>
      <c r="G682">
        <v>116</v>
      </c>
    </row>
    <row r="683" spans="1:7" x14ac:dyDescent="0.3">
      <c r="A683">
        <v>515</v>
      </c>
      <c r="B683">
        <v>0.1061</v>
      </c>
      <c r="C683">
        <v>0.33</v>
      </c>
      <c r="D683">
        <v>0.3881</v>
      </c>
      <c r="E683">
        <v>12</v>
      </c>
      <c r="F683">
        <v>75</v>
      </c>
      <c r="G683">
        <v>87</v>
      </c>
    </row>
    <row r="684" spans="1:7" x14ac:dyDescent="0.3">
      <c r="A684">
        <v>516</v>
      </c>
      <c r="B684">
        <v>0.13639999999999999</v>
      </c>
      <c r="C684">
        <v>0.28000000000000003</v>
      </c>
      <c r="D684">
        <v>0.35820000000000002</v>
      </c>
      <c r="E684">
        <v>17</v>
      </c>
      <c r="F684">
        <v>93</v>
      </c>
      <c r="G684">
        <v>110</v>
      </c>
    </row>
    <row r="685" spans="1:7" x14ac:dyDescent="0.3">
      <c r="A685">
        <v>517</v>
      </c>
      <c r="B685">
        <v>0.13639999999999999</v>
      </c>
      <c r="C685">
        <v>0.28000000000000003</v>
      </c>
      <c r="D685">
        <v>0.35820000000000002</v>
      </c>
      <c r="E685">
        <v>13</v>
      </c>
      <c r="F685">
        <v>64</v>
      </c>
      <c r="G685">
        <v>77</v>
      </c>
    </row>
    <row r="686" spans="1:7" x14ac:dyDescent="0.3">
      <c r="A686">
        <v>518</v>
      </c>
      <c r="B686">
        <v>0.13639999999999999</v>
      </c>
      <c r="C686">
        <v>0.26</v>
      </c>
      <c r="D686">
        <v>0.32840000000000003</v>
      </c>
      <c r="E686">
        <v>9</v>
      </c>
      <c r="F686">
        <v>56</v>
      </c>
      <c r="G686">
        <v>65</v>
      </c>
    </row>
    <row r="687" spans="1:7" x14ac:dyDescent="0.3">
      <c r="A687">
        <v>519</v>
      </c>
      <c r="B687">
        <v>0.1061</v>
      </c>
      <c r="C687">
        <v>0.26</v>
      </c>
      <c r="D687">
        <v>0.3881</v>
      </c>
      <c r="E687">
        <v>5</v>
      </c>
      <c r="F687">
        <v>50</v>
      </c>
      <c r="G687">
        <v>55</v>
      </c>
    </row>
    <row r="688" spans="1:7" x14ac:dyDescent="0.3">
      <c r="A688">
        <v>520</v>
      </c>
      <c r="B688">
        <v>0.1212</v>
      </c>
      <c r="C688">
        <v>0.3</v>
      </c>
      <c r="D688">
        <v>0.25369999999999998</v>
      </c>
      <c r="E688">
        <v>5</v>
      </c>
      <c r="F688">
        <v>44</v>
      </c>
      <c r="G688">
        <v>49</v>
      </c>
    </row>
    <row r="689" spans="1:7" x14ac:dyDescent="0.3">
      <c r="A689">
        <v>521</v>
      </c>
      <c r="B689">
        <v>0.1212</v>
      </c>
      <c r="C689">
        <v>0.3</v>
      </c>
      <c r="D689">
        <v>0.28360000000000002</v>
      </c>
      <c r="E689">
        <v>5</v>
      </c>
      <c r="F689">
        <v>45</v>
      </c>
      <c r="G689">
        <v>50</v>
      </c>
    </row>
    <row r="690" spans="1:7" x14ac:dyDescent="0.3">
      <c r="A690">
        <v>522</v>
      </c>
      <c r="B690">
        <v>0.1061</v>
      </c>
      <c r="C690">
        <v>0.36</v>
      </c>
      <c r="D690">
        <v>0.25369999999999998</v>
      </c>
      <c r="E690">
        <v>4</v>
      </c>
      <c r="F690">
        <v>31</v>
      </c>
      <c r="G690">
        <v>35</v>
      </c>
    </row>
    <row r="691" spans="1:7" x14ac:dyDescent="0.3">
      <c r="A691">
        <v>523</v>
      </c>
      <c r="B691">
        <v>0.1061</v>
      </c>
      <c r="C691">
        <v>0.36</v>
      </c>
      <c r="D691">
        <v>0.19400000000000001</v>
      </c>
      <c r="E691">
        <v>5</v>
      </c>
      <c r="F691">
        <v>20</v>
      </c>
      <c r="G691">
        <v>25</v>
      </c>
    </row>
    <row r="692" spans="1:7" x14ac:dyDescent="0.3">
      <c r="A692">
        <v>524</v>
      </c>
      <c r="B692">
        <v>9.0899999999999995E-2</v>
      </c>
      <c r="C692">
        <v>0.38</v>
      </c>
      <c r="D692">
        <v>0.19400000000000001</v>
      </c>
      <c r="E692">
        <v>5</v>
      </c>
      <c r="F692">
        <v>23</v>
      </c>
      <c r="G692">
        <v>28</v>
      </c>
    </row>
    <row r="693" spans="1:7" x14ac:dyDescent="0.3">
      <c r="A693">
        <v>525</v>
      </c>
      <c r="B693">
        <v>6.0600000000000001E-2</v>
      </c>
      <c r="C693">
        <v>0.41</v>
      </c>
      <c r="D693">
        <v>0.22389999999999999</v>
      </c>
      <c r="E693">
        <v>4</v>
      </c>
      <c r="F693">
        <v>17</v>
      </c>
      <c r="G693">
        <v>21</v>
      </c>
    </row>
    <row r="694" spans="1:7" x14ac:dyDescent="0.3">
      <c r="A694">
        <v>532</v>
      </c>
      <c r="B694">
        <v>0.1212</v>
      </c>
      <c r="C694">
        <v>0.48</v>
      </c>
      <c r="D694">
        <v>0</v>
      </c>
      <c r="E694">
        <v>5</v>
      </c>
      <c r="F694">
        <v>79</v>
      </c>
      <c r="G694">
        <v>84</v>
      </c>
    </row>
    <row r="695" spans="1:7" x14ac:dyDescent="0.3">
      <c r="A695">
        <v>533</v>
      </c>
      <c r="B695">
        <v>0.13639999999999999</v>
      </c>
      <c r="C695">
        <v>0.49</v>
      </c>
      <c r="D695">
        <v>0</v>
      </c>
      <c r="E695">
        <v>6</v>
      </c>
      <c r="F695">
        <v>171</v>
      </c>
      <c r="G695">
        <v>177</v>
      </c>
    </row>
    <row r="696" spans="1:7" x14ac:dyDescent="0.3">
      <c r="A696">
        <v>534</v>
      </c>
      <c r="B696">
        <v>0.1515</v>
      </c>
      <c r="C696">
        <v>0.41</v>
      </c>
      <c r="D696">
        <v>0</v>
      </c>
      <c r="E696">
        <v>4</v>
      </c>
      <c r="F696">
        <v>98</v>
      </c>
      <c r="G696">
        <v>102</v>
      </c>
    </row>
    <row r="697" spans="1:7" x14ac:dyDescent="0.3">
      <c r="A697">
        <v>535</v>
      </c>
      <c r="B697">
        <v>0.13639999999999999</v>
      </c>
      <c r="C697">
        <v>0.42</v>
      </c>
      <c r="D697">
        <v>0</v>
      </c>
      <c r="E697">
        <v>6</v>
      </c>
      <c r="F697">
        <v>34</v>
      </c>
      <c r="G697">
        <v>40</v>
      </c>
    </row>
    <row r="698" spans="1:7" x14ac:dyDescent="0.3">
      <c r="A698">
        <v>536</v>
      </c>
      <c r="B698">
        <v>0.1212</v>
      </c>
      <c r="C698">
        <v>0.46</v>
      </c>
      <c r="D698">
        <v>0.1343</v>
      </c>
      <c r="E698">
        <v>3</v>
      </c>
      <c r="F698">
        <v>43</v>
      </c>
      <c r="G698">
        <v>46</v>
      </c>
    </row>
    <row r="699" spans="1:7" x14ac:dyDescent="0.3">
      <c r="A699">
        <v>537</v>
      </c>
      <c r="B699">
        <v>0.13639999999999999</v>
      </c>
      <c r="C699">
        <v>0.42</v>
      </c>
      <c r="D699">
        <v>0.19400000000000001</v>
      </c>
      <c r="E699">
        <v>11</v>
      </c>
      <c r="F699">
        <v>52</v>
      </c>
      <c r="G699">
        <v>63</v>
      </c>
    </row>
    <row r="700" spans="1:7" x14ac:dyDescent="0.3">
      <c r="A700">
        <v>538</v>
      </c>
      <c r="B700">
        <v>0.13639999999999999</v>
      </c>
      <c r="C700">
        <v>0.43</v>
      </c>
      <c r="D700">
        <v>0.22389999999999999</v>
      </c>
      <c r="E700">
        <v>6</v>
      </c>
      <c r="F700">
        <v>54</v>
      </c>
      <c r="G700">
        <v>60</v>
      </c>
    </row>
    <row r="701" spans="1:7" x14ac:dyDescent="0.3">
      <c r="A701">
        <v>539</v>
      </c>
      <c r="B701">
        <v>0.13639999999999999</v>
      </c>
      <c r="C701">
        <v>0.46</v>
      </c>
      <c r="D701">
        <v>0.22389999999999999</v>
      </c>
      <c r="E701">
        <v>2</v>
      </c>
      <c r="F701">
        <v>43</v>
      </c>
      <c r="G701">
        <v>45</v>
      </c>
    </row>
    <row r="702" spans="1:7" x14ac:dyDescent="0.3">
      <c r="A702">
        <v>540</v>
      </c>
      <c r="B702">
        <v>0.16669999999999999</v>
      </c>
      <c r="C702">
        <v>0.4</v>
      </c>
      <c r="D702">
        <v>0.16420000000000001</v>
      </c>
      <c r="E702">
        <v>7</v>
      </c>
      <c r="F702">
        <v>50</v>
      </c>
      <c r="G702">
        <v>57</v>
      </c>
    </row>
    <row r="703" spans="1:7" x14ac:dyDescent="0.3">
      <c r="A703">
        <v>541</v>
      </c>
      <c r="B703">
        <v>0.1515</v>
      </c>
      <c r="C703">
        <v>0.47</v>
      </c>
      <c r="D703">
        <v>0.25369999999999998</v>
      </c>
      <c r="E703">
        <v>4</v>
      </c>
      <c r="F703">
        <v>66</v>
      </c>
      <c r="G703">
        <v>70</v>
      </c>
    </row>
    <row r="704" spans="1:7" x14ac:dyDescent="0.3">
      <c r="A704">
        <v>542</v>
      </c>
      <c r="B704">
        <v>0.1212</v>
      </c>
      <c r="C704">
        <v>0.5</v>
      </c>
      <c r="D704">
        <v>0.25369999999999998</v>
      </c>
      <c r="E704">
        <v>6</v>
      </c>
      <c r="F704">
        <v>178</v>
      </c>
      <c r="G704">
        <v>184</v>
      </c>
    </row>
    <row r="705" spans="1:7" x14ac:dyDescent="0.3">
      <c r="A705">
        <v>543</v>
      </c>
      <c r="B705">
        <v>0.13639999999999999</v>
      </c>
      <c r="C705">
        <v>0.59</v>
      </c>
      <c r="D705">
        <v>0.19400000000000001</v>
      </c>
      <c r="E705">
        <v>8</v>
      </c>
      <c r="F705">
        <v>145</v>
      </c>
      <c r="G705">
        <v>153</v>
      </c>
    </row>
    <row r="706" spans="1:7" x14ac:dyDescent="0.3">
      <c r="A706">
        <v>544</v>
      </c>
      <c r="B706">
        <v>0.1515</v>
      </c>
      <c r="C706">
        <v>0.54</v>
      </c>
      <c r="D706">
        <v>0.16420000000000001</v>
      </c>
      <c r="E706">
        <v>5</v>
      </c>
      <c r="F706">
        <v>101</v>
      </c>
      <c r="G706">
        <v>106</v>
      </c>
    </row>
    <row r="707" spans="1:7" x14ac:dyDescent="0.3">
      <c r="A707">
        <v>546</v>
      </c>
      <c r="B707">
        <v>0.1515</v>
      </c>
      <c r="C707">
        <v>0.63</v>
      </c>
      <c r="D707">
        <v>0.16420000000000001</v>
      </c>
      <c r="E707">
        <v>6</v>
      </c>
      <c r="F707">
        <v>53</v>
      </c>
      <c r="G707">
        <v>59</v>
      </c>
    </row>
    <row r="708" spans="1:7" x14ac:dyDescent="0.3">
      <c r="A708">
        <v>547</v>
      </c>
      <c r="B708">
        <v>0.13639999999999999</v>
      </c>
      <c r="C708">
        <v>0.63</v>
      </c>
      <c r="D708">
        <v>0.22389999999999999</v>
      </c>
      <c r="E708">
        <v>3</v>
      </c>
      <c r="F708">
        <v>32</v>
      </c>
      <c r="G708">
        <v>35</v>
      </c>
    </row>
    <row r="709" spans="1:7" x14ac:dyDescent="0.3">
      <c r="A709">
        <v>548</v>
      </c>
      <c r="B709">
        <v>0.1515</v>
      </c>
      <c r="C709">
        <v>0.64</v>
      </c>
      <c r="D709">
        <v>0.25369999999999998</v>
      </c>
      <c r="E709">
        <v>3</v>
      </c>
      <c r="F709">
        <v>21</v>
      </c>
      <c r="G709">
        <v>24</v>
      </c>
    </row>
    <row r="710" spans="1:7" x14ac:dyDescent="0.3">
      <c r="A710">
        <v>549</v>
      </c>
      <c r="B710">
        <v>0.13639999999999999</v>
      </c>
      <c r="C710">
        <v>0.69</v>
      </c>
      <c r="D710">
        <v>0.28360000000000002</v>
      </c>
      <c r="E710">
        <v>3</v>
      </c>
      <c r="F710">
        <v>6</v>
      </c>
      <c r="G710">
        <v>9</v>
      </c>
    </row>
    <row r="711" spans="1:7" x14ac:dyDescent="0.3">
      <c r="A711">
        <v>555</v>
      </c>
      <c r="B711">
        <v>0.1515</v>
      </c>
      <c r="C711">
        <v>0.74</v>
      </c>
      <c r="D711">
        <v>0.22389999999999999</v>
      </c>
      <c r="E711">
        <v>5</v>
      </c>
      <c r="F711">
        <v>103</v>
      </c>
      <c r="G711">
        <v>108</v>
      </c>
    </row>
    <row r="712" spans="1:7" x14ac:dyDescent="0.3">
      <c r="A712">
        <v>556</v>
      </c>
      <c r="B712">
        <v>0.18179999999999999</v>
      </c>
      <c r="C712">
        <v>0.74</v>
      </c>
      <c r="D712">
        <v>0.1343</v>
      </c>
      <c r="E712">
        <v>5</v>
      </c>
      <c r="F712">
        <v>233</v>
      </c>
      <c r="G712">
        <v>238</v>
      </c>
    </row>
    <row r="713" spans="1:7" x14ac:dyDescent="0.3">
      <c r="A713">
        <v>557</v>
      </c>
      <c r="B713">
        <v>0.2273</v>
      </c>
      <c r="C713">
        <v>0.64</v>
      </c>
      <c r="D713">
        <v>8.9599999999999999E-2</v>
      </c>
      <c r="E713">
        <v>10</v>
      </c>
      <c r="F713">
        <v>134</v>
      </c>
      <c r="G713">
        <v>144</v>
      </c>
    </row>
    <row r="714" spans="1:7" x14ac:dyDescent="0.3">
      <c r="A714">
        <v>558</v>
      </c>
      <c r="B714">
        <v>0.2424</v>
      </c>
      <c r="C714">
        <v>0.6</v>
      </c>
      <c r="D714">
        <v>0.1045</v>
      </c>
      <c r="E714">
        <v>6</v>
      </c>
      <c r="F714">
        <v>49</v>
      </c>
      <c r="G714">
        <v>55</v>
      </c>
    </row>
    <row r="715" spans="1:7" x14ac:dyDescent="0.3">
      <c r="A715">
        <v>559</v>
      </c>
      <c r="B715">
        <v>0.2424</v>
      </c>
      <c r="C715">
        <v>0.6</v>
      </c>
      <c r="D715">
        <v>0.1343</v>
      </c>
      <c r="E715">
        <v>6</v>
      </c>
      <c r="F715">
        <v>55</v>
      </c>
      <c r="G715">
        <v>61</v>
      </c>
    </row>
    <row r="716" spans="1:7" x14ac:dyDescent="0.3">
      <c r="A716">
        <v>560</v>
      </c>
      <c r="B716">
        <v>0.28789999999999999</v>
      </c>
      <c r="C716">
        <v>0.56000000000000005</v>
      </c>
      <c r="D716">
        <v>8.9599999999999999E-2</v>
      </c>
      <c r="E716">
        <v>21</v>
      </c>
      <c r="F716">
        <v>85</v>
      </c>
      <c r="G716">
        <v>106</v>
      </c>
    </row>
    <row r="717" spans="1:7" x14ac:dyDescent="0.3">
      <c r="A717">
        <v>561</v>
      </c>
      <c r="B717">
        <v>0.2727</v>
      </c>
      <c r="C717">
        <v>0.56000000000000005</v>
      </c>
      <c r="D717">
        <v>0.1343</v>
      </c>
      <c r="E717">
        <v>21</v>
      </c>
      <c r="F717">
        <v>72</v>
      </c>
      <c r="G717">
        <v>93</v>
      </c>
    </row>
    <row r="718" spans="1:7" x14ac:dyDescent="0.3">
      <c r="A718">
        <v>562</v>
      </c>
      <c r="B718">
        <v>0.33329999999999999</v>
      </c>
      <c r="C718">
        <v>0.45</v>
      </c>
      <c r="D718">
        <v>0</v>
      </c>
      <c r="E718">
        <v>11</v>
      </c>
      <c r="F718">
        <v>57</v>
      </c>
      <c r="G718">
        <v>68</v>
      </c>
    </row>
    <row r="719" spans="1:7" x14ac:dyDescent="0.3">
      <c r="A719">
        <v>563</v>
      </c>
      <c r="B719">
        <v>0.34849999999999998</v>
      </c>
      <c r="C719">
        <v>0.42</v>
      </c>
      <c r="D719">
        <v>0</v>
      </c>
      <c r="E719">
        <v>21</v>
      </c>
      <c r="F719">
        <v>63</v>
      </c>
      <c r="G719">
        <v>84</v>
      </c>
    </row>
    <row r="720" spans="1:7" x14ac:dyDescent="0.3">
      <c r="A720">
        <v>564</v>
      </c>
      <c r="B720">
        <v>0.34849999999999998</v>
      </c>
      <c r="C720">
        <v>0.42</v>
      </c>
      <c r="D720">
        <v>0</v>
      </c>
      <c r="E720">
        <v>14</v>
      </c>
      <c r="F720">
        <v>102</v>
      </c>
      <c r="G720">
        <v>116</v>
      </c>
    </row>
    <row r="721" spans="1:7" x14ac:dyDescent="0.3">
      <c r="A721">
        <v>565</v>
      </c>
      <c r="B721">
        <v>0.33329999999999999</v>
      </c>
      <c r="C721">
        <v>0.45</v>
      </c>
      <c r="D721">
        <v>0</v>
      </c>
      <c r="E721">
        <v>14</v>
      </c>
      <c r="F721">
        <v>208</v>
      </c>
      <c r="G721">
        <v>222</v>
      </c>
    </row>
    <row r="722" spans="1:7" x14ac:dyDescent="0.3">
      <c r="A722">
        <v>566</v>
      </c>
      <c r="B722">
        <v>0.31819999999999998</v>
      </c>
      <c r="C722">
        <v>0.49</v>
      </c>
      <c r="D722">
        <v>8.9599999999999999E-2</v>
      </c>
      <c r="E722">
        <v>7</v>
      </c>
      <c r="F722">
        <v>218</v>
      </c>
      <c r="G722">
        <v>225</v>
      </c>
    </row>
    <row r="723" spans="1:7" x14ac:dyDescent="0.3">
      <c r="A723">
        <v>567</v>
      </c>
      <c r="B723">
        <v>0.2576</v>
      </c>
      <c r="C723">
        <v>0.65</v>
      </c>
      <c r="D723">
        <v>0.16420000000000001</v>
      </c>
      <c r="E723">
        <v>13</v>
      </c>
      <c r="F723">
        <v>133</v>
      </c>
      <c r="G723">
        <v>146</v>
      </c>
    </row>
    <row r="724" spans="1:7" x14ac:dyDescent="0.3">
      <c r="A724">
        <v>568</v>
      </c>
      <c r="B724">
        <v>0.2273</v>
      </c>
      <c r="C724">
        <v>0.65</v>
      </c>
      <c r="D724">
        <v>0.19400000000000001</v>
      </c>
      <c r="E724">
        <v>16</v>
      </c>
      <c r="F724">
        <v>103</v>
      </c>
      <c r="G724">
        <v>119</v>
      </c>
    </row>
    <row r="725" spans="1:7" x14ac:dyDescent="0.3">
      <c r="A725">
        <v>569</v>
      </c>
      <c r="B725">
        <v>0.2273</v>
      </c>
      <c r="C725">
        <v>0.65</v>
      </c>
      <c r="D725">
        <v>0.19400000000000001</v>
      </c>
      <c r="E725">
        <v>5</v>
      </c>
      <c r="F725">
        <v>40</v>
      </c>
      <c r="G725">
        <v>45</v>
      </c>
    </row>
    <row r="726" spans="1:7" x14ac:dyDescent="0.3">
      <c r="A726">
        <v>570</v>
      </c>
      <c r="B726">
        <v>0.2273</v>
      </c>
      <c r="C726">
        <v>0.64</v>
      </c>
      <c r="D726">
        <v>0.16420000000000001</v>
      </c>
      <c r="E726">
        <v>4</v>
      </c>
      <c r="F726">
        <v>49</v>
      </c>
      <c r="G726">
        <v>53</v>
      </c>
    </row>
    <row r="727" spans="1:7" x14ac:dyDescent="0.3">
      <c r="A727">
        <v>571</v>
      </c>
      <c r="B727">
        <v>0.2273</v>
      </c>
      <c r="C727">
        <v>0.64</v>
      </c>
      <c r="D727">
        <v>0.16420000000000001</v>
      </c>
      <c r="E727">
        <v>3</v>
      </c>
      <c r="F727">
        <v>37</v>
      </c>
      <c r="G727">
        <v>40</v>
      </c>
    </row>
    <row r="728" spans="1:7" x14ac:dyDescent="0.3">
      <c r="A728">
        <v>572</v>
      </c>
      <c r="B728">
        <v>0.2273</v>
      </c>
      <c r="C728">
        <v>0.69</v>
      </c>
      <c r="D728">
        <v>0.1343</v>
      </c>
      <c r="E728">
        <v>3</v>
      </c>
      <c r="F728">
        <v>14</v>
      </c>
      <c r="G728">
        <v>17</v>
      </c>
    </row>
    <row r="729" spans="1:7" x14ac:dyDescent="0.3">
      <c r="A729">
        <v>574</v>
      </c>
      <c r="B729">
        <v>0.2273</v>
      </c>
      <c r="C729">
        <v>0.69</v>
      </c>
      <c r="D729">
        <v>0.19400000000000001</v>
      </c>
      <c r="E729">
        <v>3</v>
      </c>
      <c r="F729">
        <v>7</v>
      </c>
      <c r="G729">
        <v>10</v>
      </c>
    </row>
    <row r="730" spans="1:7" x14ac:dyDescent="0.3">
      <c r="A730">
        <v>578</v>
      </c>
      <c r="B730">
        <v>0.21210000000000001</v>
      </c>
      <c r="C730">
        <v>0.87</v>
      </c>
      <c r="D730">
        <v>0.29849999999999999</v>
      </c>
      <c r="E730">
        <v>3</v>
      </c>
      <c r="F730">
        <v>69</v>
      </c>
      <c r="G730">
        <v>72</v>
      </c>
    </row>
    <row r="731" spans="1:7" x14ac:dyDescent="0.3">
      <c r="A731">
        <v>579</v>
      </c>
      <c r="B731">
        <v>0.21210000000000001</v>
      </c>
      <c r="C731">
        <v>0.87</v>
      </c>
      <c r="D731">
        <v>0.29849999999999999</v>
      </c>
      <c r="E731">
        <v>3</v>
      </c>
      <c r="F731">
        <v>55</v>
      </c>
      <c r="G731">
        <v>58</v>
      </c>
    </row>
    <row r="732" spans="1:7" x14ac:dyDescent="0.3">
      <c r="A732">
        <v>580</v>
      </c>
      <c r="B732">
        <v>0.21210000000000001</v>
      </c>
      <c r="C732">
        <v>0.93</v>
      </c>
      <c r="D732">
        <v>0.28360000000000002</v>
      </c>
      <c r="E732">
        <v>2</v>
      </c>
      <c r="F732">
        <v>26</v>
      </c>
      <c r="G732">
        <v>28</v>
      </c>
    </row>
    <row r="733" spans="1:7" x14ac:dyDescent="0.3">
      <c r="A733">
        <v>581</v>
      </c>
      <c r="B733">
        <v>0.19700000000000001</v>
      </c>
      <c r="C733">
        <v>0.93</v>
      </c>
      <c r="D733">
        <v>0.32840000000000003</v>
      </c>
      <c r="E733">
        <v>6</v>
      </c>
      <c r="F733">
        <v>35</v>
      </c>
      <c r="G733">
        <v>41</v>
      </c>
    </row>
    <row r="734" spans="1:7" x14ac:dyDescent="0.3">
      <c r="A734">
        <v>582</v>
      </c>
      <c r="B734">
        <v>0.19700000000000001</v>
      </c>
      <c r="C734">
        <v>0.93</v>
      </c>
      <c r="D734">
        <v>0.32840000000000003</v>
      </c>
      <c r="E734">
        <v>7</v>
      </c>
      <c r="F734">
        <v>41</v>
      </c>
      <c r="G734">
        <v>48</v>
      </c>
    </row>
    <row r="735" spans="1:7" x14ac:dyDescent="0.3">
      <c r="A735">
        <v>583</v>
      </c>
      <c r="B735">
        <v>0.19700000000000001</v>
      </c>
      <c r="C735">
        <v>0.93</v>
      </c>
      <c r="D735">
        <v>0.32840000000000003</v>
      </c>
      <c r="E735">
        <v>4</v>
      </c>
      <c r="F735">
        <v>43</v>
      </c>
      <c r="G735">
        <v>47</v>
      </c>
    </row>
    <row r="736" spans="1:7" x14ac:dyDescent="0.3">
      <c r="A736">
        <v>589</v>
      </c>
      <c r="B736">
        <v>0.2424</v>
      </c>
      <c r="C736">
        <v>0.55000000000000004</v>
      </c>
      <c r="D736">
        <v>0.1045</v>
      </c>
      <c r="E736">
        <v>2</v>
      </c>
      <c r="F736">
        <v>82</v>
      </c>
      <c r="G736">
        <v>84</v>
      </c>
    </row>
    <row r="737" spans="1:7" x14ac:dyDescent="0.3">
      <c r="A737">
        <v>590</v>
      </c>
      <c r="B737">
        <v>0.2273</v>
      </c>
      <c r="C737">
        <v>0.69</v>
      </c>
      <c r="D737">
        <v>8.9599999999999999E-2</v>
      </c>
      <c r="E737">
        <v>3</v>
      </c>
      <c r="F737">
        <v>101</v>
      </c>
      <c r="G737">
        <v>104</v>
      </c>
    </row>
    <row r="738" spans="1:7" x14ac:dyDescent="0.3">
      <c r="A738">
        <v>591</v>
      </c>
      <c r="B738">
        <v>0.2273</v>
      </c>
      <c r="C738">
        <v>0.69</v>
      </c>
      <c r="D738">
        <v>8.9599999999999999E-2</v>
      </c>
      <c r="E738">
        <v>3</v>
      </c>
      <c r="F738">
        <v>76</v>
      </c>
      <c r="G738">
        <v>79</v>
      </c>
    </row>
    <row r="739" spans="1:7" x14ac:dyDescent="0.3">
      <c r="A739">
        <v>592</v>
      </c>
      <c r="B739">
        <v>0.21210000000000001</v>
      </c>
      <c r="C739">
        <v>0.74</v>
      </c>
      <c r="D739">
        <v>8.9599999999999999E-2</v>
      </c>
      <c r="E739">
        <v>4</v>
      </c>
      <c r="F739">
        <v>55</v>
      </c>
      <c r="G739">
        <v>59</v>
      </c>
    </row>
    <row r="740" spans="1:7" x14ac:dyDescent="0.3">
      <c r="A740">
        <v>593</v>
      </c>
      <c r="B740">
        <v>0.21210000000000001</v>
      </c>
      <c r="C740">
        <v>0.74</v>
      </c>
      <c r="D740">
        <v>8.9599999999999999E-2</v>
      </c>
      <c r="E740">
        <v>2</v>
      </c>
      <c r="F740">
        <v>36</v>
      </c>
      <c r="G740">
        <v>38</v>
      </c>
    </row>
    <row r="741" spans="1:7" x14ac:dyDescent="0.3">
      <c r="A741">
        <v>602</v>
      </c>
      <c r="B741">
        <v>0.19700000000000001</v>
      </c>
      <c r="C741">
        <v>0.86</v>
      </c>
      <c r="D741">
        <v>8.9599999999999999E-2</v>
      </c>
      <c r="E741">
        <v>2</v>
      </c>
      <c r="F741">
        <v>58</v>
      </c>
      <c r="G741">
        <v>60</v>
      </c>
    </row>
    <row r="742" spans="1:7" x14ac:dyDescent="0.3">
      <c r="A742">
        <v>603</v>
      </c>
      <c r="B742">
        <v>0.19700000000000001</v>
      </c>
      <c r="C742">
        <v>0.86</v>
      </c>
      <c r="D742">
        <v>8.9599999999999999E-2</v>
      </c>
      <c r="E742">
        <v>2</v>
      </c>
      <c r="F742">
        <v>155</v>
      </c>
      <c r="G742">
        <v>157</v>
      </c>
    </row>
    <row r="743" spans="1:7" x14ac:dyDescent="0.3">
      <c r="A743">
        <v>604</v>
      </c>
      <c r="B743">
        <v>0.21210000000000001</v>
      </c>
      <c r="C743">
        <v>0.86</v>
      </c>
      <c r="D743">
        <v>8.9599999999999999E-2</v>
      </c>
      <c r="E743">
        <v>6</v>
      </c>
      <c r="F743">
        <v>95</v>
      </c>
      <c r="G743">
        <v>101</v>
      </c>
    </row>
    <row r="744" spans="1:7" x14ac:dyDescent="0.3">
      <c r="A744">
        <v>609</v>
      </c>
      <c r="B744">
        <v>0.2727</v>
      </c>
      <c r="C744">
        <v>0.8</v>
      </c>
      <c r="D744">
        <v>0</v>
      </c>
      <c r="E744">
        <v>2</v>
      </c>
      <c r="F744">
        <v>36</v>
      </c>
      <c r="G744">
        <v>38</v>
      </c>
    </row>
    <row r="745" spans="1:7" x14ac:dyDescent="0.3">
      <c r="A745">
        <v>8</v>
      </c>
      <c r="B745">
        <v>0.2576</v>
      </c>
      <c r="C745">
        <v>0.86</v>
      </c>
      <c r="D745">
        <v>0</v>
      </c>
      <c r="E745">
        <v>1</v>
      </c>
      <c r="F745">
        <v>2</v>
      </c>
      <c r="G745">
        <v>3</v>
      </c>
    </row>
    <row r="746" spans="1:7" x14ac:dyDescent="0.3">
      <c r="A746">
        <v>9</v>
      </c>
      <c r="C746">
        <v>0.75</v>
      </c>
      <c r="D746">
        <v>0</v>
      </c>
      <c r="E746">
        <v>1</v>
      </c>
      <c r="F746">
        <v>7</v>
      </c>
      <c r="G746">
        <v>8</v>
      </c>
    </row>
    <row r="747" spans="1:7" x14ac:dyDescent="0.3">
      <c r="A747">
        <v>26</v>
      </c>
      <c r="B747">
        <v>0.43940000000000001</v>
      </c>
      <c r="C747">
        <v>0.94</v>
      </c>
      <c r="D747">
        <v>0.25369999999999998</v>
      </c>
      <c r="E747">
        <v>1</v>
      </c>
      <c r="F747">
        <v>16</v>
      </c>
      <c r="G747">
        <v>17</v>
      </c>
    </row>
    <row r="748" spans="1:7" x14ac:dyDescent="0.3">
      <c r="A748">
        <v>27</v>
      </c>
      <c r="B748">
        <v>0.42420000000000002</v>
      </c>
      <c r="C748">
        <v>1</v>
      </c>
      <c r="D748">
        <v>0.28360000000000002</v>
      </c>
      <c r="E748">
        <v>1</v>
      </c>
      <c r="F748">
        <v>8</v>
      </c>
      <c r="G748">
        <v>9</v>
      </c>
    </row>
    <row r="749" spans="1:7" x14ac:dyDescent="0.3">
      <c r="A749">
        <v>33</v>
      </c>
      <c r="C749">
        <v>0.76</v>
      </c>
      <c r="D749">
        <v>0.22389999999999999</v>
      </c>
      <c r="E749">
        <v>1</v>
      </c>
      <c r="F749">
        <v>19</v>
      </c>
      <c r="G749">
        <v>20</v>
      </c>
    </row>
    <row r="750" spans="1:7" x14ac:dyDescent="0.3">
      <c r="A750">
        <v>43</v>
      </c>
      <c r="B750">
        <v>0.28789999999999999</v>
      </c>
      <c r="C750">
        <v>0.42</v>
      </c>
      <c r="D750">
        <v>0.44779999999999998</v>
      </c>
      <c r="E750">
        <v>1</v>
      </c>
      <c r="F750">
        <v>29</v>
      </c>
      <c r="G750">
        <v>30</v>
      </c>
    </row>
    <row r="751" spans="1:7" x14ac:dyDescent="0.3">
      <c r="A751">
        <v>53</v>
      </c>
      <c r="B751">
        <v>0.13639999999999999</v>
      </c>
      <c r="C751">
        <v>0.5</v>
      </c>
      <c r="D751">
        <v>0.19400000000000001</v>
      </c>
      <c r="E751">
        <v>1</v>
      </c>
      <c r="F751">
        <v>63</v>
      </c>
      <c r="G751">
        <v>64</v>
      </c>
    </row>
    <row r="752" spans="1:7" x14ac:dyDescent="0.3">
      <c r="A752">
        <v>54</v>
      </c>
      <c r="B752">
        <v>0.1212</v>
      </c>
      <c r="C752">
        <v>0.5</v>
      </c>
      <c r="D752">
        <v>0.28360000000000002</v>
      </c>
      <c r="E752">
        <v>1</v>
      </c>
      <c r="F752">
        <v>153</v>
      </c>
      <c r="G752">
        <v>154</v>
      </c>
    </row>
    <row r="753" spans="1:7" x14ac:dyDescent="0.3">
      <c r="A753">
        <v>69</v>
      </c>
      <c r="B753">
        <v>0.21210000000000001</v>
      </c>
      <c r="C753">
        <v>0.55000000000000004</v>
      </c>
      <c r="D753">
        <v>0.1045</v>
      </c>
      <c r="E753">
        <v>1</v>
      </c>
      <c r="F753">
        <v>11</v>
      </c>
      <c r="G753">
        <v>12</v>
      </c>
    </row>
    <row r="754" spans="1:7" x14ac:dyDescent="0.3">
      <c r="A754">
        <v>89</v>
      </c>
      <c r="B754">
        <v>0.2576</v>
      </c>
      <c r="C754">
        <v>0.48</v>
      </c>
      <c r="D754">
        <v>0.1045</v>
      </c>
      <c r="E754">
        <v>1</v>
      </c>
      <c r="F754">
        <v>53</v>
      </c>
      <c r="G754">
        <v>54</v>
      </c>
    </row>
    <row r="755" spans="1:7" x14ac:dyDescent="0.3">
      <c r="A755">
        <v>91</v>
      </c>
      <c r="B755">
        <v>0.2576</v>
      </c>
      <c r="C755">
        <v>0.64</v>
      </c>
      <c r="D755">
        <v>8.9599999999999999E-2</v>
      </c>
      <c r="E755">
        <v>1</v>
      </c>
      <c r="F755">
        <v>34</v>
      </c>
      <c r="G755">
        <v>35</v>
      </c>
    </row>
    <row r="756" spans="1:7" x14ac:dyDescent="0.3">
      <c r="A756">
        <v>99</v>
      </c>
      <c r="B756">
        <v>0.18179999999999999</v>
      </c>
      <c r="C756">
        <v>0.43</v>
      </c>
      <c r="D756">
        <v>0.19400000000000001</v>
      </c>
      <c r="E756">
        <v>1</v>
      </c>
      <c r="F756">
        <v>87</v>
      </c>
      <c r="G756">
        <v>88</v>
      </c>
    </row>
    <row r="757" spans="1:7" x14ac:dyDescent="0.3">
      <c r="A757">
        <v>114</v>
      </c>
      <c r="B757">
        <v>0.19700000000000001</v>
      </c>
      <c r="C757">
        <v>0.55000000000000004</v>
      </c>
      <c r="D757">
        <v>0.1343</v>
      </c>
      <c r="E757">
        <v>1</v>
      </c>
      <c r="F757">
        <v>41</v>
      </c>
      <c r="G757">
        <v>42</v>
      </c>
    </row>
    <row r="758" spans="1:7" x14ac:dyDescent="0.3">
      <c r="A758">
        <v>115</v>
      </c>
      <c r="B758">
        <v>0.2576</v>
      </c>
      <c r="C758">
        <v>0.47</v>
      </c>
      <c r="D758">
        <v>0</v>
      </c>
      <c r="E758">
        <v>1</v>
      </c>
      <c r="F758">
        <v>18</v>
      </c>
      <c r="G758">
        <v>19</v>
      </c>
    </row>
    <row r="759" spans="1:7" x14ac:dyDescent="0.3">
      <c r="A759">
        <v>137</v>
      </c>
      <c r="B759">
        <v>0.21210000000000001</v>
      </c>
      <c r="C759">
        <v>0.51</v>
      </c>
      <c r="D759">
        <v>0.28360000000000002</v>
      </c>
      <c r="E759">
        <v>1</v>
      </c>
      <c r="F759">
        <v>51</v>
      </c>
      <c r="G759">
        <v>52</v>
      </c>
    </row>
    <row r="760" spans="1:7" x14ac:dyDescent="0.3">
      <c r="A760">
        <v>158</v>
      </c>
      <c r="B760">
        <v>0.21210000000000001</v>
      </c>
      <c r="C760">
        <v>0.47</v>
      </c>
      <c r="D760">
        <v>0.1045</v>
      </c>
      <c r="E760">
        <v>1</v>
      </c>
      <c r="F760">
        <v>50</v>
      </c>
      <c r="G760">
        <v>51</v>
      </c>
    </row>
    <row r="761" spans="1:7" x14ac:dyDescent="0.3">
      <c r="A761">
        <v>161</v>
      </c>
      <c r="B761">
        <v>0.19700000000000001</v>
      </c>
      <c r="C761">
        <v>0.51</v>
      </c>
      <c r="D761">
        <v>0.16420000000000001</v>
      </c>
      <c r="E761">
        <v>1</v>
      </c>
      <c r="F761">
        <v>14</v>
      </c>
      <c r="G761">
        <v>15</v>
      </c>
    </row>
    <row r="762" spans="1:7" x14ac:dyDescent="0.3">
      <c r="A762">
        <v>162</v>
      </c>
      <c r="B762">
        <v>0.19700000000000001</v>
      </c>
      <c r="C762">
        <v>0.51</v>
      </c>
      <c r="D762">
        <v>0.16420000000000001</v>
      </c>
      <c r="E762">
        <v>1</v>
      </c>
      <c r="F762">
        <v>24</v>
      </c>
      <c r="G762">
        <v>25</v>
      </c>
    </row>
    <row r="763" spans="1:7" x14ac:dyDescent="0.3">
      <c r="A763">
        <v>163</v>
      </c>
      <c r="B763">
        <v>0.21210000000000001</v>
      </c>
      <c r="C763">
        <v>0.55000000000000004</v>
      </c>
      <c r="D763">
        <v>8.9599999999999999E-2</v>
      </c>
      <c r="E763">
        <v>1</v>
      </c>
      <c r="F763">
        <v>15</v>
      </c>
      <c r="G763">
        <v>16</v>
      </c>
    </row>
    <row r="764" spans="1:7" x14ac:dyDescent="0.3">
      <c r="A764">
        <v>169</v>
      </c>
      <c r="B764">
        <v>0.18179999999999999</v>
      </c>
      <c r="C764">
        <v>0.74</v>
      </c>
      <c r="D764">
        <v>0.1045</v>
      </c>
      <c r="E764">
        <v>1</v>
      </c>
      <c r="F764">
        <v>8</v>
      </c>
      <c r="G764">
        <v>9</v>
      </c>
    </row>
    <row r="765" spans="1:7" x14ac:dyDescent="0.3">
      <c r="A765">
        <v>184</v>
      </c>
      <c r="B765">
        <v>0.1061</v>
      </c>
      <c r="C765">
        <v>0.36</v>
      </c>
      <c r="D765">
        <v>0.3881</v>
      </c>
      <c r="E765">
        <v>1</v>
      </c>
      <c r="F765">
        <v>33</v>
      </c>
      <c r="G765">
        <v>34</v>
      </c>
    </row>
    <row r="766" spans="1:7" x14ac:dyDescent="0.3">
      <c r="A766">
        <v>186</v>
      </c>
      <c r="B766">
        <v>7.5800000000000006E-2</v>
      </c>
      <c r="C766">
        <v>0.42</v>
      </c>
      <c r="D766">
        <v>0.3881</v>
      </c>
      <c r="E766">
        <v>1</v>
      </c>
      <c r="F766">
        <v>24</v>
      </c>
      <c r="G766">
        <v>25</v>
      </c>
    </row>
    <row r="767" spans="1:7" x14ac:dyDescent="0.3">
      <c r="A767">
        <v>193</v>
      </c>
      <c r="B767">
        <v>9.0899999999999995E-2</v>
      </c>
      <c r="C767">
        <v>0.53</v>
      </c>
      <c r="D767">
        <v>0.19400000000000001</v>
      </c>
      <c r="E767">
        <v>1</v>
      </c>
      <c r="F767">
        <v>5</v>
      </c>
      <c r="G767">
        <v>6</v>
      </c>
    </row>
    <row r="768" spans="1:7" x14ac:dyDescent="0.3">
      <c r="A768">
        <v>205</v>
      </c>
      <c r="B768">
        <v>0.13639999999999999</v>
      </c>
      <c r="C768">
        <v>0.43</v>
      </c>
      <c r="D768">
        <v>0.32840000000000003</v>
      </c>
      <c r="E768">
        <v>1</v>
      </c>
      <c r="F768">
        <v>40</v>
      </c>
      <c r="G768">
        <v>41</v>
      </c>
    </row>
    <row r="769" spans="1:7" x14ac:dyDescent="0.3">
      <c r="A769">
        <v>207</v>
      </c>
      <c r="B769">
        <v>0.1061</v>
      </c>
      <c r="C769">
        <v>0.46</v>
      </c>
      <c r="D769">
        <v>0.41789999999999999</v>
      </c>
      <c r="E769">
        <v>1</v>
      </c>
      <c r="F769">
        <v>19</v>
      </c>
      <c r="G769">
        <v>20</v>
      </c>
    </row>
    <row r="770" spans="1:7" x14ac:dyDescent="0.3">
      <c r="A770">
        <v>211</v>
      </c>
      <c r="B770">
        <v>0.1212</v>
      </c>
      <c r="C770">
        <v>0.5</v>
      </c>
      <c r="D770">
        <v>0.28360000000000002</v>
      </c>
      <c r="E770">
        <v>1</v>
      </c>
      <c r="F770">
        <v>0</v>
      </c>
      <c r="G770">
        <v>1</v>
      </c>
    </row>
    <row r="771" spans="1:7" x14ac:dyDescent="0.3">
      <c r="A771">
        <v>214</v>
      </c>
      <c r="B771">
        <v>0.1212</v>
      </c>
      <c r="C771">
        <v>0.54</v>
      </c>
      <c r="D771">
        <v>0.1343</v>
      </c>
      <c r="E771">
        <v>1</v>
      </c>
      <c r="F771">
        <v>2</v>
      </c>
      <c r="G771">
        <v>3</v>
      </c>
    </row>
    <row r="772" spans="1:7" x14ac:dyDescent="0.3">
      <c r="A772">
        <v>228</v>
      </c>
      <c r="B772">
        <v>0.19700000000000001</v>
      </c>
      <c r="C772">
        <v>0.4</v>
      </c>
      <c r="D772">
        <v>0.22389999999999999</v>
      </c>
      <c r="E772">
        <v>1</v>
      </c>
      <c r="F772">
        <v>154</v>
      </c>
      <c r="G772">
        <v>155</v>
      </c>
    </row>
    <row r="773" spans="1:7" x14ac:dyDescent="0.3">
      <c r="A773">
        <v>230</v>
      </c>
      <c r="B773">
        <v>0.16669999999999999</v>
      </c>
      <c r="C773">
        <v>0.5</v>
      </c>
      <c r="D773">
        <v>0.16420000000000001</v>
      </c>
      <c r="E773">
        <v>1</v>
      </c>
      <c r="F773">
        <v>73</v>
      </c>
      <c r="G773">
        <v>74</v>
      </c>
    </row>
    <row r="774" spans="1:7" x14ac:dyDescent="0.3">
      <c r="A774">
        <v>231</v>
      </c>
      <c r="B774">
        <v>0.13639999999999999</v>
      </c>
      <c r="C774">
        <v>0.59</v>
      </c>
      <c r="D774">
        <v>0.19400000000000001</v>
      </c>
      <c r="E774">
        <v>1</v>
      </c>
      <c r="F774">
        <v>37</v>
      </c>
      <c r="G774">
        <v>38</v>
      </c>
    </row>
    <row r="775" spans="1:7" x14ac:dyDescent="0.3">
      <c r="A775">
        <v>250</v>
      </c>
      <c r="B775">
        <v>0.18179999999999999</v>
      </c>
      <c r="C775">
        <v>0.93</v>
      </c>
      <c r="D775">
        <v>0.1045</v>
      </c>
      <c r="E775">
        <v>1</v>
      </c>
      <c r="F775">
        <v>94</v>
      </c>
      <c r="G775">
        <v>95</v>
      </c>
    </row>
    <row r="776" spans="1:7" x14ac:dyDescent="0.3">
      <c r="A776">
        <v>254</v>
      </c>
      <c r="B776">
        <v>0.18179999999999999</v>
      </c>
      <c r="C776">
        <v>0.93</v>
      </c>
      <c r="D776">
        <v>0.1045</v>
      </c>
      <c r="E776">
        <v>1</v>
      </c>
      <c r="F776">
        <v>28</v>
      </c>
      <c r="G776">
        <v>29</v>
      </c>
    </row>
    <row r="777" spans="1:7" x14ac:dyDescent="0.3">
      <c r="A777">
        <v>255</v>
      </c>
      <c r="B777">
        <v>0.19700000000000001</v>
      </c>
      <c r="C777">
        <v>0.93</v>
      </c>
      <c r="D777">
        <v>8.9599999999999999E-2</v>
      </c>
      <c r="E777">
        <v>1</v>
      </c>
      <c r="F777">
        <v>18</v>
      </c>
      <c r="G777">
        <v>19</v>
      </c>
    </row>
    <row r="778" spans="1:7" x14ac:dyDescent="0.3">
      <c r="A778">
        <v>269</v>
      </c>
      <c r="B778">
        <v>0.16669999999999999</v>
      </c>
      <c r="C778">
        <v>0.47</v>
      </c>
      <c r="D778">
        <v>0.41789999999999999</v>
      </c>
      <c r="E778">
        <v>1</v>
      </c>
      <c r="F778">
        <v>48</v>
      </c>
      <c r="G778">
        <v>49</v>
      </c>
    </row>
    <row r="779" spans="1:7" x14ac:dyDescent="0.3">
      <c r="A779">
        <v>273</v>
      </c>
      <c r="B779">
        <v>0.1515</v>
      </c>
      <c r="C779">
        <v>0.47</v>
      </c>
      <c r="D779">
        <v>0.41789999999999999</v>
      </c>
      <c r="E779">
        <v>1</v>
      </c>
      <c r="F779">
        <v>82</v>
      </c>
      <c r="G779">
        <v>83</v>
      </c>
    </row>
    <row r="780" spans="1:7" x14ac:dyDescent="0.3">
      <c r="A780">
        <v>276</v>
      </c>
      <c r="B780">
        <v>0.1212</v>
      </c>
      <c r="C780">
        <v>0.55000000000000004</v>
      </c>
      <c r="D780">
        <v>0.44779999999999998</v>
      </c>
      <c r="E780">
        <v>1</v>
      </c>
      <c r="F780">
        <v>32</v>
      </c>
      <c r="G780">
        <v>33</v>
      </c>
    </row>
    <row r="781" spans="1:7" x14ac:dyDescent="0.3">
      <c r="A781">
        <v>277</v>
      </c>
      <c r="B781">
        <v>0.1061</v>
      </c>
      <c r="C781">
        <v>0.59</v>
      </c>
      <c r="D781">
        <v>0.41789999999999999</v>
      </c>
      <c r="E781">
        <v>1</v>
      </c>
      <c r="F781">
        <v>19</v>
      </c>
      <c r="G781">
        <v>20</v>
      </c>
    </row>
    <row r="782" spans="1:7" x14ac:dyDescent="0.3">
      <c r="A782">
        <v>278</v>
      </c>
      <c r="B782">
        <v>0.1212</v>
      </c>
      <c r="C782">
        <v>0.59</v>
      </c>
      <c r="D782">
        <v>0.28360000000000002</v>
      </c>
      <c r="E782">
        <v>1</v>
      </c>
      <c r="F782">
        <v>6</v>
      </c>
      <c r="G782">
        <v>7</v>
      </c>
    </row>
    <row r="783" spans="1:7" x14ac:dyDescent="0.3">
      <c r="A783">
        <v>297</v>
      </c>
      <c r="B783">
        <v>0.1515</v>
      </c>
      <c r="C783">
        <v>0.47</v>
      </c>
      <c r="D783">
        <v>0.25369999999999998</v>
      </c>
      <c r="E783">
        <v>1</v>
      </c>
      <c r="F783">
        <v>98</v>
      </c>
      <c r="G783">
        <v>99</v>
      </c>
    </row>
    <row r="784" spans="1:7" x14ac:dyDescent="0.3">
      <c r="A784">
        <v>301</v>
      </c>
      <c r="B784">
        <v>0.13639999999999999</v>
      </c>
      <c r="C784">
        <v>0.5</v>
      </c>
      <c r="D784">
        <v>0.19400000000000001</v>
      </c>
      <c r="E784">
        <v>1</v>
      </c>
      <c r="F784">
        <v>14</v>
      </c>
      <c r="G784">
        <v>15</v>
      </c>
    </row>
    <row r="785" spans="1:7" x14ac:dyDescent="0.3">
      <c r="A785">
        <v>324</v>
      </c>
      <c r="B785">
        <v>0.2424</v>
      </c>
      <c r="C785">
        <v>0.55000000000000004</v>
      </c>
      <c r="D785">
        <v>0</v>
      </c>
      <c r="E785">
        <v>1</v>
      </c>
      <c r="F785">
        <v>26</v>
      </c>
      <c r="G785">
        <v>27</v>
      </c>
    </row>
    <row r="786" spans="1:7" x14ac:dyDescent="0.3">
      <c r="A786">
        <v>328</v>
      </c>
      <c r="B786">
        <v>0.2273</v>
      </c>
      <c r="C786">
        <v>0.59</v>
      </c>
      <c r="D786">
        <v>0</v>
      </c>
      <c r="E786">
        <v>1</v>
      </c>
      <c r="F786">
        <v>7</v>
      </c>
      <c r="G786">
        <v>8</v>
      </c>
    </row>
    <row r="787" spans="1:7" x14ac:dyDescent="0.3">
      <c r="A787">
        <v>331</v>
      </c>
      <c r="B787">
        <v>0.16669999999999999</v>
      </c>
      <c r="C787">
        <v>0.63</v>
      </c>
      <c r="D787">
        <v>0.1045</v>
      </c>
      <c r="E787">
        <v>1</v>
      </c>
      <c r="F787">
        <v>2</v>
      </c>
      <c r="G787">
        <v>3</v>
      </c>
    </row>
    <row r="788" spans="1:7" x14ac:dyDescent="0.3">
      <c r="A788">
        <v>332</v>
      </c>
      <c r="B788">
        <v>0.21210000000000001</v>
      </c>
      <c r="C788">
        <v>0.63</v>
      </c>
      <c r="D788">
        <v>0</v>
      </c>
      <c r="E788">
        <v>1</v>
      </c>
      <c r="F788">
        <v>9</v>
      </c>
      <c r="G788">
        <v>10</v>
      </c>
    </row>
    <row r="789" spans="1:7" x14ac:dyDescent="0.3">
      <c r="A789">
        <v>333</v>
      </c>
      <c r="B789">
        <v>0.1515</v>
      </c>
      <c r="C789">
        <v>0.63</v>
      </c>
      <c r="D789">
        <v>0.1343</v>
      </c>
      <c r="E789">
        <v>1</v>
      </c>
      <c r="F789">
        <v>22</v>
      </c>
      <c r="G789">
        <v>23</v>
      </c>
    </row>
    <row r="790" spans="1:7" x14ac:dyDescent="0.3">
      <c r="A790">
        <v>354</v>
      </c>
      <c r="B790">
        <v>0.2576</v>
      </c>
      <c r="C790">
        <v>0.56000000000000005</v>
      </c>
      <c r="D790">
        <v>0.16420000000000001</v>
      </c>
      <c r="E790">
        <v>1</v>
      </c>
      <c r="F790">
        <v>1</v>
      </c>
      <c r="G790">
        <v>2</v>
      </c>
    </row>
    <row r="791" spans="1:7" x14ac:dyDescent="0.3">
      <c r="A791">
        <v>373</v>
      </c>
      <c r="B791">
        <v>0.19700000000000001</v>
      </c>
      <c r="C791">
        <v>0.47</v>
      </c>
      <c r="D791">
        <v>0.22389999999999999</v>
      </c>
      <c r="E791">
        <v>1</v>
      </c>
      <c r="F791">
        <v>16</v>
      </c>
      <c r="G791">
        <v>17</v>
      </c>
    </row>
    <row r="792" spans="1:7" x14ac:dyDescent="0.3">
      <c r="A792">
        <v>374</v>
      </c>
      <c r="B792">
        <v>0.19700000000000001</v>
      </c>
      <c r="C792">
        <v>0.44</v>
      </c>
      <c r="D792">
        <v>0.19400000000000001</v>
      </c>
      <c r="E792">
        <v>1</v>
      </c>
      <c r="F792">
        <v>15</v>
      </c>
      <c r="G792">
        <v>16</v>
      </c>
    </row>
    <row r="793" spans="1:7" x14ac:dyDescent="0.3">
      <c r="A793">
        <v>377</v>
      </c>
      <c r="B793">
        <v>0.19700000000000001</v>
      </c>
      <c r="C793">
        <v>0.43</v>
      </c>
      <c r="D793">
        <v>0.1343</v>
      </c>
      <c r="E793">
        <v>1</v>
      </c>
      <c r="F793">
        <v>2</v>
      </c>
      <c r="G793">
        <v>3</v>
      </c>
    </row>
    <row r="794" spans="1:7" x14ac:dyDescent="0.3">
      <c r="A794">
        <v>396</v>
      </c>
      <c r="B794">
        <v>0.13639999999999999</v>
      </c>
      <c r="C794">
        <v>0.86</v>
      </c>
      <c r="D794">
        <v>0.28360000000000002</v>
      </c>
      <c r="E794">
        <v>1</v>
      </c>
      <c r="F794">
        <v>3</v>
      </c>
      <c r="G794">
        <v>4</v>
      </c>
    </row>
    <row r="795" spans="1:7" x14ac:dyDescent="0.3">
      <c r="A795">
        <v>402</v>
      </c>
      <c r="B795">
        <v>0.2273</v>
      </c>
      <c r="C795">
        <v>0.82</v>
      </c>
      <c r="D795">
        <v>0.19400000000000001</v>
      </c>
      <c r="E795">
        <v>1</v>
      </c>
      <c r="F795">
        <v>124</v>
      </c>
      <c r="G795">
        <v>125</v>
      </c>
    </row>
    <row r="796" spans="1:7" x14ac:dyDescent="0.3">
      <c r="A796">
        <v>403</v>
      </c>
      <c r="B796">
        <v>0.2273</v>
      </c>
      <c r="C796">
        <v>0.8</v>
      </c>
      <c r="D796">
        <v>0.16420000000000001</v>
      </c>
      <c r="E796">
        <v>1</v>
      </c>
      <c r="F796">
        <v>132</v>
      </c>
      <c r="G796">
        <v>133</v>
      </c>
    </row>
    <row r="797" spans="1:7" x14ac:dyDescent="0.3">
      <c r="A797">
        <v>404</v>
      </c>
      <c r="B797">
        <v>0.2273</v>
      </c>
      <c r="C797">
        <v>0.8</v>
      </c>
      <c r="D797">
        <v>0.1343</v>
      </c>
      <c r="E797">
        <v>1</v>
      </c>
      <c r="F797">
        <v>98</v>
      </c>
      <c r="G797">
        <v>99</v>
      </c>
    </row>
    <row r="798" spans="1:7" x14ac:dyDescent="0.3">
      <c r="A798">
        <v>408</v>
      </c>
      <c r="B798">
        <v>0.2727</v>
      </c>
      <c r="C798">
        <v>0.93</v>
      </c>
      <c r="D798">
        <v>0</v>
      </c>
      <c r="E798">
        <v>1</v>
      </c>
      <c r="F798">
        <v>19</v>
      </c>
      <c r="G798">
        <v>20</v>
      </c>
    </row>
    <row r="799" spans="1:7" x14ac:dyDescent="0.3">
      <c r="A799">
        <v>410</v>
      </c>
      <c r="B799">
        <v>0.2273</v>
      </c>
      <c r="C799">
        <v>0.93</v>
      </c>
      <c r="D799">
        <v>0.1343</v>
      </c>
      <c r="E799">
        <v>1</v>
      </c>
      <c r="F799">
        <v>6</v>
      </c>
      <c r="G799">
        <v>7</v>
      </c>
    </row>
    <row r="800" spans="1:7" x14ac:dyDescent="0.3">
      <c r="A800">
        <v>412</v>
      </c>
      <c r="B800">
        <v>0.2273</v>
      </c>
      <c r="C800">
        <v>0.93</v>
      </c>
      <c r="D800">
        <v>0.1343</v>
      </c>
      <c r="E800">
        <v>1</v>
      </c>
      <c r="F800">
        <v>1</v>
      </c>
      <c r="G800">
        <v>2</v>
      </c>
    </row>
    <row r="801" spans="1:7" x14ac:dyDescent="0.3">
      <c r="A801">
        <v>415</v>
      </c>
      <c r="B801">
        <v>0.2576</v>
      </c>
      <c r="C801">
        <v>0.92</v>
      </c>
      <c r="D801">
        <v>0.1045</v>
      </c>
      <c r="E801">
        <v>1</v>
      </c>
      <c r="F801">
        <v>89</v>
      </c>
      <c r="G801">
        <v>90</v>
      </c>
    </row>
    <row r="802" spans="1:7" x14ac:dyDescent="0.3">
      <c r="A802">
        <v>416</v>
      </c>
      <c r="B802">
        <v>0.2576</v>
      </c>
      <c r="C802">
        <v>0.93</v>
      </c>
      <c r="D802">
        <v>0.1045</v>
      </c>
      <c r="E802">
        <v>1</v>
      </c>
      <c r="F802">
        <v>196</v>
      </c>
      <c r="G802">
        <v>197</v>
      </c>
    </row>
    <row r="803" spans="1:7" x14ac:dyDescent="0.3">
      <c r="A803">
        <v>418</v>
      </c>
      <c r="B803">
        <v>0.2727</v>
      </c>
      <c r="C803">
        <v>0.93</v>
      </c>
      <c r="D803">
        <v>0.1343</v>
      </c>
      <c r="E803">
        <v>1</v>
      </c>
      <c r="F803">
        <v>46</v>
      </c>
      <c r="G803">
        <v>47</v>
      </c>
    </row>
    <row r="804" spans="1:7" x14ac:dyDescent="0.3">
      <c r="A804">
        <v>431</v>
      </c>
      <c r="B804">
        <v>0.2727</v>
      </c>
      <c r="C804">
        <v>0.52</v>
      </c>
      <c r="D804">
        <v>0.4627</v>
      </c>
      <c r="E804">
        <v>1</v>
      </c>
      <c r="F804">
        <v>27</v>
      </c>
      <c r="G804">
        <v>28</v>
      </c>
    </row>
    <row r="805" spans="1:7" x14ac:dyDescent="0.3">
      <c r="A805">
        <v>439</v>
      </c>
      <c r="B805">
        <v>0.21210000000000001</v>
      </c>
      <c r="C805">
        <v>0.55000000000000004</v>
      </c>
      <c r="D805">
        <v>0.22389999999999999</v>
      </c>
      <c r="E805">
        <v>1</v>
      </c>
      <c r="F805">
        <v>100</v>
      </c>
      <c r="G805">
        <v>101</v>
      </c>
    </row>
    <row r="806" spans="1:7" x14ac:dyDescent="0.3">
      <c r="A806">
        <v>442</v>
      </c>
      <c r="B806">
        <v>0.2273</v>
      </c>
      <c r="C806">
        <v>0.48</v>
      </c>
      <c r="D806">
        <v>0.29849999999999999</v>
      </c>
      <c r="E806">
        <v>1</v>
      </c>
      <c r="F806">
        <v>56</v>
      </c>
      <c r="G806">
        <v>57</v>
      </c>
    </row>
    <row r="807" spans="1:7" x14ac:dyDescent="0.3">
      <c r="A807">
        <v>450</v>
      </c>
      <c r="B807">
        <v>0.2576</v>
      </c>
      <c r="C807">
        <v>0.56000000000000005</v>
      </c>
      <c r="D807">
        <v>0.19400000000000001</v>
      </c>
      <c r="E807">
        <v>1</v>
      </c>
      <c r="F807">
        <v>184</v>
      </c>
      <c r="G807">
        <v>185</v>
      </c>
    </row>
    <row r="808" spans="1:7" x14ac:dyDescent="0.3">
      <c r="A808">
        <v>456</v>
      </c>
      <c r="B808">
        <v>0.2273</v>
      </c>
      <c r="C808">
        <v>0.7</v>
      </c>
      <c r="D808">
        <v>0.25369999999999998</v>
      </c>
      <c r="E808">
        <v>1</v>
      </c>
      <c r="F808">
        <v>20</v>
      </c>
      <c r="G808">
        <v>21</v>
      </c>
    </row>
    <row r="809" spans="1:7" x14ac:dyDescent="0.3">
      <c r="A809">
        <v>461</v>
      </c>
      <c r="B809">
        <v>0.19700000000000001</v>
      </c>
      <c r="C809">
        <v>0.6</v>
      </c>
      <c r="D809">
        <v>0.41789999999999999</v>
      </c>
      <c r="E809">
        <v>1</v>
      </c>
      <c r="F809">
        <v>4</v>
      </c>
      <c r="G809">
        <v>5</v>
      </c>
    </row>
    <row r="810" spans="1:7" x14ac:dyDescent="0.3">
      <c r="A810">
        <v>474</v>
      </c>
      <c r="B810">
        <v>0.1212</v>
      </c>
      <c r="C810">
        <v>0.3</v>
      </c>
      <c r="D810">
        <v>0.25369999999999998</v>
      </c>
      <c r="E810">
        <v>1</v>
      </c>
      <c r="F810">
        <v>119</v>
      </c>
      <c r="G810">
        <v>120</v>
      </c>
    </row>
    <row r="811" spans="1:7" x14ac:dyDescent="0.3">
      <c r="A811">
        <v>476</v>
      </c>
      <c r="B811">
        <v>7.5800000000000006E-2</v>
      </c>
      <c r="C811">
        <v>0.33</v>
      </c>
      <c r="D811">
        <v>0.41789999999999999</v>
      </c>
      <c r="E811">
        <v>1</v>
      </c>
      <c r="F811">
        <v>52</v>
      </c>
      <c r="G811">
        <v>53</v>
      </c>
    </row>
    <row r="812" spans="1:7" x14ac:dyDescent="0.3">
      <c r="A812">
        <v>478</v>
      </c>
      <c r="B812">
        <v>3.0300000000000001E-2</v>
      </c>
      <c r="C812">
        <v>0.41</v>
      </c>
      <c r="D812">
        <v>0.3881</v>
      </c>
      <c r="E812">
        <v>1</v>
      </c>
      <c r="F812">
        <v>33</v>
      </c>
      <c r="G812">
        <v>34</v>
      </c>
    </row>
    <row r="813" spans="1:7" x14ac:dyDescent="0.3">
      <c r="A813">
        <v>483</v>
      </c>
      <c r="B813">
        <v>3.0300000000000001E-2</v>
      </c>
      <c r="C813">
        <v>0.41</v>
      </c>
      <c r="D813">
        <v>0.28360000000000002</v>
      </c>
      <c r="E813">
        <v>1</v>
      </c>
      <c r="F813">
        <v>6</v>
      </c>
      <c r="G813">
        <v>7</v>
      </c>
    </row>
    <row r="814" spans="1:7" x14ac:dyDescent="0.3">
      <c r="A814">
        <v>487</v>
      </c>
      <c r="B814">
        <v>0</v>
      </c>
      <c r="C814">
        <v>0.44</v>
      </c>
      <c r="D814">
        <v>0.32840000000000003</v>
      </c>
      <c r="E814">
        <v>1</v>
      </c>
      <c r="F814">
        <v>26</v>
      </c>
      <c r="G814">
        <v>27</v>
      </c>
    </row>
    <row r="815" spans="1:7" x14ac:dyDescent="0.3">
      <c r="A815">
        <v>499</v>
      </c>
      <c r="B815">
        <v>7.5800000000000006E-2</v>
      </c>
      <c r="C815">
        <v>0.45</v>
      </c>
      <c r="D815">
        <v>0.16420000000000001</v>
      </c>
      <c r="E815">
        <v>1</v>
      </c>
      <c r="F815">
        <v>44</v>
      </c>
      <c r="G815">
        <v>45</v>
      </c>
    </row>
    <row r="816" spans="1:7" x14ac:dyDescent="0.3">
      <c r="A816">
        <v>504</v>
      </c>
      <c r="B816">
        <v>7.5800000000000006E-2</v>
      </c>
      <c r="C816">
        <v>0.56999999999999995</v>
      </c>
      <c r="D816">
        <v>0.1045</v>
      </c>
      <c r="E816">
        <v>1</v>
      </c>
      <c r="F816">
        <v>12</v>
      </c>
      <c r="G816">
        <v>13</v>
      </c>
    </row>
    <row r="817" spans="1:7" x14ac:dyDescent="0.3">
      <c r="A817">
        <v>506</v>
      </c>
      <c r="B817">
        <v>6.0600000000000001E-2</v>
      </c>
      <c r="C817">
        <v>0.62</v>
      </c>
      <c r="D817">
        <v>0.1343</v>
      </c>
      <c r="E817">
        <v>1</v>
      </c>
      <c r="F817">
        <v>4</v>
      </c>
      <c r="G817">
        <v>5</v>
      </c>
    </row>
    <row r="818" spans="1:7" x14ac:dyDescent="0.3">
      <c r="A818">
        <v>509</v>
      </c>
      <c r="B818">
        <v>0.1061</v>
      </c>
      <c r="C818">
        <v>0.57999999999999996</v>
      </c>
      <c r="D818">
        <v>0.16420000000000001</v>
      </c>
      <c r="E818">
        <v>1</v>
      </c>
      <c r="F818">
        <v>1</v>
      </c>
      <c r="G818">
        <v>2</v>
      </c>
    </row>
    <row r="819" spans="1:7" x14ac:dyDescent="0.3">
      <c r="A819">
        <v>545</v>
      </c>
      <c r="B819">
        <v>0.13639999999999999</v>
      </c>
      <c r="C819">
        <v>0.59</v>
      </c>
      <c r="D819">
        <v>0.19400000000000001</v>
      </c>
      <c r="E819">
        <v>1</v>
      </c>
      <c r="F819">
        <v>80</v>
      </c>
      <c r="G819">
        <v>81</v>
      </c>
    </row>
    <row r="820" spans="1:7" x14ac:dyDescent="0.3">
      <c r="A820">
        <v>554</v>
      </c>
      <c r="B820">
        <v>0.18179999999999999</v>
      </c>
      <c r="C820">
        <v>0.74</v>
      </c>
      <c r="D820">
        <v>0.1045</v>
      </c>
      <c r="E820">
        <v>1</v>
      </c>
      <c r="F820">
        <v>35</v>
      </c>
      <c r="G820">
        <v>36</v>
      </c>
    </row>
    <row r="821" spans="1:7" x14ac:dyDescent="0.3">
      <c r="A821">
        <v>577</v>
      </c>
      <c r="B821">
        <v>0.21210000000000001</v>
      </c>
      <c r="C821">
        <v>0.87</v>
      </c>
      <c r="D821">
        <v>0.29849999999999999</v>
      </c>
      <c r="E821">
        <v>1</v>
      </c>
      <c r="F821">
        <v>29</v>
      </c>
      <c r="G821">
        <v>30</v>
      </c>
    </row>
    <row r="822" spans="1:7" x14ac:dyDescent="0.3">
      <c r="A822">
        <v>585</v>
      </c>
      <c r="B822">
        <v>0.18179999999999999</v>
      </c>
      <c r="C822">
        <v>0.93</v>
      </c>
      <c r="D822">
        <v>0.4627</v>
      </c>
      <c r="E822">
        <v>1</v>
      </c>
      <c r="F822">
        <v>42</v>
      </c>
      <c r="G822">
        <v>43</v>
      </c>
    </row>
    <row r="823" spans="1:7" x14ac:dyDescent="0.3">
      <c r="A823">
        <v>586</v>
      </c>
      <c r="B823">
        <v>0.19700000000000001</v>
      </c>
      <c r="C823">
        <v>0.93</v>
      </c>
      <c r="D823">
        <v>0.32840000000000003</v>
      </c>
      <c r="E823">
        <v>1</v>
      </c>
      <c r="F823">
        <v>35</v>
      </c>
      <c r="G823">
        <v>36</v>
      </c>
    </row>
    <row r="824" spans="1:7" x14ac:dyDescent="0.3">
      <c r="A824">
        <v>588</v>
      </c>
      <c r="B824">
        <v>0.2273</v>
      </c>
      <c r="C824">
        <v>0.55000000000000004</v>
      </c>
      <c r="D824">
        <v>0.19400000000000001</v>
      </c>
      <c r="E824">
        <v>1</v>
      </c>
      <c r="F824">
        <v>23</v>
      </c>
      <c r="G824">
        <v>24</v>
      </c>
    </row>
    <row r="825" spans="1:7" x14ac:dyDescent="0.3">
      <c r="A825">
        <v>597</v>
      </c>
      <c r="B825">
        <v>0.21210000000000001</v>
      </c>
      <c r="C825">
        <v>0.75</v>
      </c>
      <c r="D825">
        <v>0.1343</v>
      </c>
      <c r="E825">
        <v>1</v>
      </c>
      <c r="F825">
        <v>2</v>
      </c>
      <c r="G825">
        <v>3</v>
      </c>
    </row>
    <row r="826" spans="1:7" x14ac:dyDescent="0.3">
      <c r="A826">
        <v>599</v>
      </c>
      <c r="B826">
        <v>0.2273</v>
      </c>
      <c r="C826">
        <v>0.75</v>
      </c>
      <c r="D826">
        <v>0.1045</v>
      </c>
      <c r="E826">
        <v>1</v>
      </c>
      <c r="F826">
        <v>0</v>
      </c>
      <c r="G826">
        <v>1</v>
      </c>
    </row>
    <row r="827" spans="1:7" x14ac:dyDescent="0.3">
      <c r="A827">
        <v>607</v>
      </c>
      <c r="B827">
        <v>0.21210000000000001</v>
      </c>
      <c r="C827">
        <v>0.93</v>
      </c>
      <c r="D827">
        <v>0.1045</v>
      </c>
      <c r="E827">
        <v>1</v>
      </c>
      <c r="F827">
        <v>28</v>
      </c>
      <c r="G827">
        <v>29</v>
      </c>
    </row>
    <row r="828" spans="1:7" x14ac:dyDescent="0.3">
      <c r="A828">
        <v>610</v>
      </c>
      <c r="B828">
        <v>0.2576</v>
      </c>
      <c r="C828">
        <v>0.86</v>
      </c>
      <c r="D828">
        <v>0</v>
      </c>
      <c r="E828">
        <v>1</v>
      </c>
      <c r="F828">
        <v>40</v>
      </c>
      <c r="G828">
        <v>41</v>
      </c>
    </row>
    <row r="829" spans="1:7" x14ac:dyDescent="0.3">
      <c r="A829">
        <v>5</v>
      </c>
      <c r="B829">
        <v>0.28789999999999999</v>
      </c>
      <c r="C829">
        <v>0.75</v>
      </c>
      <c r="D829">
        <v>0</v>
      </c>
      <c r="E829">
        <v>0</v>
      </c>
      <c r="F829">
        <v>1</v>
      </c>
      <c r="G829">
        <v>1</v>
      </c>
    </row>
    <row r="830" spans="1:7" x14ac:dyDescent="0.3">
      <c r="A830">
        <v>6</v>
      </c>
      <c r="B830">
        <v>0.2576</v>
      </c>
      <c r="C830">
        <v>0.75</v>
      </c>
      <c r="D830">
        <v>8.9599999999999999E-2</v>
      </c>
      <c r="E830">
        <v>0</v>
      </c>
      <c r="F830">
        <v>1</v>
      </c>
      <c r="G830">
        <v>1</v>
      </c>
    </row>
    <row r="831" spans="1:7" x14ac:dyDescent="0.3">
      <c r="A831">
        <v>30</v>
      </c>
      <c r="B831">
        <v>0.42420000000000002</v>
      </c>
      <c r="C831">
        <v>0.77</v>
      </c>
      <c r="D831">
        <v>0.29849999999999999</v>
      </c>
      <c r="E831">
        <v>0</v>
      </c>
      <c r="F831">
        <v>2</v>
      </c>
      <c r="G831">
        <v>2</v>
      </c>
    </row>
    <row r="832" spans="1:7" x14ac:dyDescent="0.3">
      <c r="A832">
        <v>31</v>
      </c>
      <c r="B832">
        <v>0.40910000000000002</v>
      </c>
      <c r="C832">
        <v>0.76</v>
      </c>
      <c r="D832">
        <v>0.19400000000000001</v>
      </c>
      <c r="E832">
        <v>0</v>
      </c>
      <c r="F832">
        <v>1</v>
      </c>
      <c r="G832">
        <v>1</v>
      </c>
    </row>
    <row r="833" spans="1:7" x14ac:dyDescent="0.3">
      <c r="A833">
        <v>32</v>
      </c>
      <c r="B833">
        <v>0.40910000000000002</v>
      </c>
      <c r="C833">
        <v>0.71</v>
      </c>
      <c r="D833">
        <v>0.22389999999999999</v>
      </c>
      <c r="E833">
        <v>0</v>
      </c>
      <c r="F833">
        <v>8</v>
      </c>
      <c r="G833">
        <v>8</v>
      </c>
    </row>
    <row r="834" spans="1:7" x14ac:dyDescent="0.3">
      <c r="A834">
        <v>46</v>
      </c>
      <c r="B834">
        <v>0.21210000000000001</v>
      </c>
      <c r="C834">
        <v>0.44</v>
      </c>
      <c r="D834">
        <v>0.29849999999999999</v>
      </c>
      <c r="E834">
        <v>0</v>
      </c>
      <c r="F834">
        <v>9</v>
      </c>
      <c r="G834">
        <v>9</v>
      </c>
    </row>
    <row r="835" spans="1:7" x14ac:dyDescent="0.3">
      <c r="A835">
        <v>47</v>
      </c>
      <c r="B835">
        <v>0.2273</v>
      </c>
      <c r="C835">
        <v>0.47</v>
      </c>
      <c r="D835">
        <v>0.16420000000000001</v>
      </c>
      <c r="E835">
        <v>0</v>
      </c>
      <c r="F835">
        <v>8</v>
      </c>
      <c r="G835">
        <v>8</v>
      </c>
    </row>
    <row r="836" spans="1:7" x14ac:dyDescent="0.3">
      <c r="A836">
        <v>48</v>
      </c>
      <c r="B836">
        <v>0.19700000000000001</v>
      </c>
      <c r="C836">
        <v>0.44</v>
      </c>
      <c r="D836">
        <v>0.35820000000000002</v>
      </c>
      <c r="E836">
        <v>0</v>
      </c>
      <c r="F836">
        <v>5</v>
      </c>
      <c r="G836">
        <v>5</v>
      </c>
    </row>
    <row r="837" spans="1:7" x14ac:dyDescent="0.3">
      <c r="A837">
        <v>49</v>
      </c>
      <c r="C837">
        <v>0.44</v>
      </c>
      <c r="D837">
        <v>0.41789999999999999</v>
      </c>
      <c r="E837">
        <v>0</v>
      </c>
      <c r="F837">
        <v>2</v>
      </c>
      <c r="G837">
        <v>2</v>
      </c>
    </row>
    <row r="838" spans="1:7" x14ac:dyDescent="0.3">
      <c r="A838">
        <v>50</v>
      </c>
      <c r="B838">
        <v>0.13639999999999999</v>
      </c>
      <c r="C838">
        <v>0.47</v>
      </c>
      <c r="D838">
        <v>0.3881</v>
      </c>
      <c r="E838">
        <v>0</v>
      </c>
      <c r="F838">
        <v>1</v>
      </c>
      <c r="G838">
        <v>1</v>
      </c>
    </row>
    <row r="839" spans="1:7" x14ac:dyDescent="0.3">
      <c r="A839">
        <v>51</v>
      </c>
      <c r="B839">
        <v>0.13639999999999999</v>
      </c>
      <c r="C839">
        <v>0.47</v>
      </c>
      <c r="D839">
        <v>0.28360000000000002</v>
      </c>
      <c r="E839">
        <v>0</v>
      </c>
      <c r="F839">
        <v>3</v>
      </c>
      <c r="G839">
        <v>3</v>
      </c>
    </row>
    <row r="840" spans="1:7" x14ac:dyDescent="0.3">
      <c r="A840">
        <v>52</v>
      </c>
      <c r="B840">
        <v>0.1061</v>
      </c>
      <c r="C840">
        <v>0.5</v>
      </c>
      <c r="D840">
        <v>0.3881</v>
      </c>
      <c r="E840">
        <v>0</v>
      </c>
      <c r="F840">
        <v>30</v>
      </c>
      <c r="G840">
        <v>30</v>
      </c>
    </row>
    <row r="841" spans="1:7" x14ac:dyDescent="0.3">
      <c r="A841">
        <v>68</v>
      </c>
      <c r="B841">
        <v>0.1515</v>
      </c>
      <c r="C841">
        <v>0.69</v>
      </c>
      <c r="D841">
        <v>0.1343</v>
      </c>
      <c r="E841">
        <v>0</v>
      </c>
      <c r="F841">
        <v>20</v>
      </c>
      <c r="G841">
        <v>20</v>
      </c>
    </row>
    <row r="842" spans="1:7" x14ac:dyDescent="0.3">
      <c r="A842">
        <v>70</v>
      </c>
      <c r="C842">
        <v>0.55000000000000004</v>
      </c>
      <c r="D842">
        <v>0.1045</v>
      </c>
      <c r="E842">
        <v>0</v>
      </c>
      <c r="F842">
        <v>5</v>
      </c>
      <c r="G842">
        <v>5</v>
      </c>
    </row>
    <row r="843" spans="1:7" x14ac:dyDescent="0.3">
      <c r="A843">
        <v>71</v>
      </c>
      <c r="B843">
        <v>0.18179999999999999</v>
      </c>
      <c r="C843">
        <v>0.59</v>
      </c>
      <c r="D843">
        <v>0.1045</v>
      </c>
      <c r="E843">
        <v>0</v>
      </c>
      <c r="F843">
        <v>2</v>
      </c>
      <c r="G843">
        <v>2</v>
      </c>
    </row>
    <row r="844" spans="1:7" x14ac:dyDescent="0.3">
      <c r="A844">
        <v>72</v>
      </c>
      <c r="B844">
        <v>0.1515</v>
      </c>
      <c r="C844">
        <v>0.63</v>
      </c>
      <c r="D844">
        <v>0.1343</v>
      </c>
      <c r="E844">
        <v>0</v>
      </c>
      <c r="F844">
        <v>1</v>
      </c>
      <c r="G844">
        <v>1</v>
      </c>
    </row>
    <row r="845" spans="1:7" x14ac:dyDescent="0.3">
      <c r="A845">
        <v>73</v>
      </c>
      <c r="B845">
        <v>0.18179999999999999</v>
      </c>
      <c r="C845">
        <v>0.63</v>
      </c>
      <c r="D845">
        <v>8.9599999999999999E-2</v>
      </c>
      <c r="E845">
        <v>0</v>
      </c>
      <c r="F845">
        <v>2</v>
      </c>
      <c r="G845">
        <v>2</v>
      </c>
    </row>
    <row r="846" spans="1:7" x14ac:dyDescent="0.3">
      <c r="A846">
        <v>74</v>
      </c>
      <c r="B846">
        <v>0.1515</v>
      </c>
      <c r="C846">
        <v>0.68</v>
      </c>
      <c r="D846">
        <v>0.1045</v>
      </c>
      <c r="E846">
        <v>0</v>
      </c>
      <c r="F846">
        <v>4</v>
      </c>
      <c r="G846">
        <v>4</v>
      </c>
    </row>
    <row r="847" spans="1:7" x14ac:dyDescent="0.3">
      <c r="A847">
        <v>75</v>
      </c>
      <c r="B847">
        <v>0.1515</v>
      </c>
      <c r="C847">
        <v>0.74</v>
      </c>
      <c r="D847">
        <v>0.1045</v>
      </c>
      <c r="E847">
        <v>0</v>
      </c>
      <c r="F847">
        <v>36</v>
      </c>
      <c r="G847">
        <v>36</v>
      </c>
    </row>
    <row r="848" spans="1:7" x14ac:dyDescent="0.3">
      <c r="A848">
        <v>90</v>
      </c>
      <c r="B848">
        <v>0.2727</v>
      </c>
      <c r="C848">
        <v>0.64</v>
      </c>
      <c r="D848">
        <v>0</v>
      </c>
      <c r="E848">
        <v>0</v>
      </c>
      <c r="F848">
        <v>48</v>
      </c>
      <c r="G848">
        <v>48</v>
      </c>
    </row>
    <row r="849" spans="1:7" x14ac:dyDescent="0.3">
      <c r="A849">
        <v>93</v>
      </c>
      <c r="B849">
        <v>0.2576</v>
      </c>
      <c r="C849">
        <v>0.64</v>
      </c>
      <c r="D849">
        <v>0</v>
      </c>
      <c r="E849">
        <v>0</v>
      </c>
      <c r="F849">
        <v>6</v>
      </c>
      <c r="G849">
        <v>6</v>
      </c>
    </row>
    <row r="850" spans="1:7" x14ac:dyDescent="0.3">
      <c r="A850">
        <v>94</v>
      </c>
      <c r="B850">
        <v>0.19700000000000001</v>
      </c>
      <c r="C850">
        <v>0.74</v>
      </c>
      <c r="D850">
        <v>8.9599999999999999E-2</v>
      </c>
      <c r="E850">
        <v>0</v>
      </c>
      <c r="F850">
        <v>6</v>
      </c>
      <c r="G850">
        <v>6</v>
      </c>
    </row>
    <row r="851" spans="1:7" x14ac:dyDescent="0.3">
      <c r="A851">
        <v>95</v>
      </c>
      <c r="B851">
        <v>0.19700000000000001</v>
      </c>
      <c r="C851">
        <v>0.74</v>
      </c>
      <c r="D851">
        <v>8.9599999999999999E-2</v>
      </c>
      <c r="E851">
        <v>0</v>
      </c>
      <c r="F851">
        <v>2</v>
      </c>
      <c r="G851">
        <v>2</v>
      </c>
    </row>
    <row r="852" spans="1:7" x14ac:dyDescent="0.3">
      <c r="A852">
        <v>96</v>
      </c>
      <c r="B852">
        <v>0.2273</v>
      </c>
      <c r="C852">
        <v>0.48</v>
      </c>
      <c r="D852">
        <v>0.22389999999999999</v>
      </c>
      <c r="E852">
        <v>0</v>
      </c>
      <c r="F852">
        <v>2</v>
      </c>
      <c r="G852">
        <v>2</v>
      </c>
    </row>
    <row r="853" spans="1:7" x14ac:dyDescent="0.3">
      <c r="A853">
        <v>97</v>
      </c>
      <c r="B853">
        <v>0.2273</v>
      </c>
      <c r="C853">
        <v>0.47</v>
      </c>
      <c r="D853">
        <v>0.16420000000000001</v>
      </c>
      <c r="E853">
        <v>0</v>
      </c>
      <c r="F853">
        <v>3</v>
      </c>
      <c r="G853">
        <v>3</v>
      </c>
    </row>
    <row r="854" spans="1:7" x14ac:dyDescent="0.3">
      <c r="A854">
        <v>98</v>
      </c>
      <c r="B854">
        <v>0.19700000000000001</v>
      </c>
      <c r="C854">
        <v>0.47</v>
      </c>
      <c r="D854">
        <v>0.22389999999999999</v>
      </c>
      <c r="E854">
        <v>0</v>
      </c>
      <c r="F854">
        <v>33</v>
      </c>
      <c r="G854">
        <v>33</v>
      </c>
    </row>
    <row r="855" spans="1:7" x14ac:dyDescent="0.3">
      <c r="A855">
        <v>116</v>
      </c>
      <c r="B855">
        <v>0.2424</v>
      </c>
      <c r="C855">
        <v>0.55000000000000004</v>
      </c>
      <c r="D855">
        <v>0</v>
      </c>
      <c r="E855">
        <v>0</v>
      </c>
      <c r="F855">
        <v>11</v>
      </c>
      <c r="G855">
        <v>11</v>
      </c>
    </row>
    <row r="856" spans="1:7" x14ac:dyDescent="0.3">
      <c r="A856">
        <v>117</v>
      </c>
      <c r="B856">
        <v>0.2273</v>
      </c>
      <c r="C856">
        <v>0.64</v>
      </c>
      <c r="D856">
        <v>0</v>
      </c>
      <c r="E856">
        <v>0</v>
      </c>
      <c r="F856">
        <v>4</v>
      </c>
      <c r="G856">
        <v>4</v>
      </c>
    </row>
    <row r="857" spans="1:7" x14ac:dyDescent="0.3">
      <c r="A857">
        <v>118</v>
      </c>
      <c r="B857">
        <v>0.2273</v>
      </c>
      <c r="C857">
        <v>0.64</v>
      </c>
      <c r="D857">
        <v>0</v>
      </c>
      <c r="E857">
        <v>0</v>
      </c>
      <c r="F857">
        <v>2</v>
      </c>
      <c r="G857">
        <v>2</v>
      </c>
    </row>
    <row r="858" spans="1:7" x14ac:dyDescent="0.3">
      <c r="A858">
        <v>119</v>
      </c>
      <c r="B858">
        <v>0.19700000000000001</v>
      </c>
      <c r="C858">
        <v>0.64</v>
      </c>
      <c r="D858">
        <v>8.9599999999999999E-2</v>
      </c>
      <c r="E858">
        <v>0</v>
      </c>
      <c r="F858">
        <v>1</v>
      </c>
      <c r="G858">
        <v>1</v>
      </c>
    </row>
    <row r="859" spans="1:7" x14ac:dyDescent="0.3">
      <c r="A859">
        <v>120</v>
      </c>
      <c r="B859">
        <v>0.18179999999999999</v>
      </c>
      <c r="C859">
        <v>0.69</v>
      </c>
      <c r="D859">
        <v>8.9599999999999999E-2</v>
      </c>
      <c r="E859">
        <v>0</v>
      </c>
      <c r="F859">
        <v>4</v>
      </c>
      <c r="G859">
        <v>4</v>
      </c>
    </row>
    <row r="860" spans="1:7" x14ac:dyDescent="0.3">
      <c r="A860">
        <v>121</v>
      </c>
      <c r="B860">
        <v>0.16669999999999999</v>
      </c>
      <c r="C860">
        <v>0.63</v>
      </c>
      <c r="D860">
        <v>0.1045</v>
      </c>
      <c r="E860">
        <v>0</v>
      </c>
      <c r="F860">
        <v>36</v>
      </c>
      <c r="G860">
        <v>36</v>
      </c>
    </row>
    <row r="861" spans="1:7" x14ac:dyDescent="0.3">
      <c r="A861">
        <v>122</v>
      </c>
      <c r="B861">
        <v>0.2273</v>
      </c>
      <c r="C861">
        <v>0.59</v>
      </c>
      <c r="D861">
        <v>0</v>
      </c>
      <c r="E861">
        <v>0</v>
      </c>
      <c r="F861">
        <v>95</v>
      </c>
      <c r="G861">
        <v>95</v>
      </c>
    </row>
    <row r="862" spans="1:7" x14ac:dyDescent="0.3">
      <c r="A862">
        <v>136</v>
      </c>
      <c r="B862">
        <v>0.21210000000000001</v>
      </c>
      <c r="C862">
        <v>0.55000000000000004</v>
      </c>
      <c r="D862">
        <v>0.22389999999999999</v>
      </c>
      <c r="E862">
        <v>0</v>
      </c>
      <c r="F862">
        <v>48</v>
      </c>
      <c r="G862">
        <v>48</v>
      </c>
    </row>
    <row r="863" spans="1:7" x14ac:dyDescent="0.3">
      <c r="A863">
        <v>141</v>
      </c>
      <c r="B863">
        <v>0.19700000000000001</v>
      </c>
      <c r="C863">
        <v>0.69</v>
      </c>
      <c r="D863">
        <v>0.22389999999999999</v>
      </c>
      <c r="E863">
        <v>0</v>
      </c>
      <c r="F863">
        <v>1</v>
      </c>
      <c r="G863">
        <v>1</v>
      </c>
    </row>
    <row r="864" spans="1:7" x14ac:dyDescent="0.3">
      <c r="A864">
        <v>142</v>
      </c>
      <c r="B864">
        <v>0.21210000000000001</v>
      </c>
      <c r="C864">
        <v>0.69</v>
      </c>
      <c r="D864">
        <v>0.1343</v>
      </c>
      <c r="E864">
        <v>0</v>
      </c>
      <c r="F864">
        <v>1</v>
      </c>
      <c r="G864">
        <v>1</v>
      </c>
    </row>
    <row r="865" spans="1:7" x14ac:dyDescent="0.3">
      <c r="A865">
        <v>143</v>
      </c>
      <c r="B865">
        <v>0.2727</v>
      </c>
      <c r="C865">
        <v>0.55000000000000004</v>
      </c>
      <c r="D865">
        <v>0</v>
      </c>
      <c r="E865">
        <v>0</v>
      </c>
      <c r="F865">
        <v>5</v>
      </c>
      <c r="G865">
        <v>5</v>
      </c>
    </row>
    <row r="866" spans="1:7" x14ac:dyDescent="0.3">
      <c r="A866">
        <v>159</v>
      </c>
      <c r="B866">
        <v>0.19700000000000001</v>
      </c>
      <c r="C866">
        <v>0.47</v>
      </c>
      <c r="D866">
        <v>0.1343</v>
      </c>
      <c r="E866">
        <v>0</v>
      </c>
      <c r="F866">
        <v>39</v>
      </c>
      <c r="G866">
        <v>39</v>
      </c>
    </row>
    <row r="867" spans="1:7" x14ac:dyDescent="0.3">
      <c r="A867">
        <v>165</v>
      </c>
      <c r="B867">
        <v>0.19700000000000001</v>
      </c>
      <c r="C867">
        <v>0.55000000000000004</v>
      </c>
      <c r="D867">
        <v>0.16420000000000001</v>
      </c>
      <c r="E867">
        <v>0</v>
      </c>
      <c r="F867">
        <v>7</v>
      </c>
      <c r="G867">
        <v>7</v>
      </c>
    </row>
    <row r="868" spans="1:7" x14ac:dyDescent="0.3">
      <c r="A868">
        <v>166</v>
      </c>
      <c r="B868">
        <v>0.19700000000000001</v>
      </c>
      <c r="C868">
        <v>0.55000000000000004</v>
      </c>
      <c r="D868">
        <v>0.16420000000000001</v>
      </c>
      <c r="E868">
        <v>0</v>
      </c>
      <c r="F868">
        <v>1</v>
      </c>
      <c r="G868">
        <v>1</v>
      </c>
    </row>
    <row r="869" spans="1:7" x14ac:dyDescent="0.3">
      <c r="A869">
        <v>167</v>
      </c>
      <c r="B869">
        <v>0.16669999999999999</v>
      </c>
      <c r="C869">
        <v>0.74</v>
      </c>
      <c r="D869">
        <v>0.16420000000000001</v>
      </c>
      <c r="E869">
        <v>0</v>
      </c>
      <c r="F869">
        <v>5</v>
      </c>
      <c r="G869">
        <v>5</v>
      </c>
    </row>
    <row r="870" spans="1:7" x14ac:dyDescent="0.3">
      <c r="A870">
        <v>168</v>
      </c>
      <c r="B870">
        <v>0.16669999999999999</v>
      </c>
      <c r="C870">
        <v>0.74</v>
      </c>
      <c r="D870">
        <v>0.16420000000000001</v>
      </c>
      <c r="E870">
        <v>0</v>
      </c>
      <c r="F870">
        <v>2</v>
      </c>
      <c r="G870">
        <v>2</v>
      </c>
    </row>
    <row r="871" spans="1:7" x14ac:dyDescent="0.3">
      <c r="A871">
        <v>170</v>
      </c>
      <c r="B871">
        <v>0.18179999999999999</v>
      </c>
      <c r="C871">
        <v>0.93</v>
      </c>
      <c r="D871">
        <v>0.1045</v>
      </c>
      <c r="E871">
        <v>0</v>
      </c>
      <c r="F871">
        <v>15</v>
      </c>
      <c r="G871">
        <v>15</v>
      </c>
    </row>
    <row r="872" spans="1:7" x14ac:dyDescent="0.3">
      <c r="A872">
        <v>171</v>
      </c>
      <c r="B872">
        <v>0.18179999999999999</v>
      </c>
      <c r="C872">
        <v>0.93</v>
      </c>
      <c r="D872">
        <v>0.1045</v>
      </c>
      <c r="E872">
        <v>0</v>
      </c>
      <c r="F872">
        <v>20</v>
      </c>
      <c r="G872">
        <v>20</v>
      </c>
    </row>
    <row r="873" spans="1:7" x14ac:dyDescent="0.3">
      <c r="A873">
        <v>182</v>
      </c>
      <c r="B873">
        <v>0.1212</v>
      </c>
      <c r="C873">
        <v>0.36</v>
      </c>
      <c r="D873">
        <v>0.25369999999999998</v>
      </c>
      <c r="E873">
        <v>0</v>
      </c>
      <c r="F873">
        <v>28</v>
      </c>
      <c r="G873">
        <v>28</v>
      </c>
    </row>
    <row r="874" spans="1:7" x14ac:dyDescent="0.3">
      <c r="A874">
        <v>185</v>
      </c>
      <c r="B874">
        <v>6.0600000000000001E-2</v>
      </c>
      <c r="C874">
        <v>0.39</v>
      </c>
      <c r="D874">
        <v>0.44779999999999998</v>
      </c>
      <c r="E874">
        <v>0</v>
      </c>
      <c r="F874">
        <v>22</v>
      </c>
      <c r="G874">
        <v>22</v>
      </c>
    </row>
    <row r="875" spans="1:7" x14ac:dyDescent="0.3">
      <c r="A875">
        <v>187</v>
      </c>
      <c r="B875">
        <v>6.0600000000000001E-2</v>
      </c>
      <c r="C875">
        <v>0.42</v>
      </c>
      <c r="D875">
        <v>0.4627</v>
      </c>
      <c r="E875">
        <v>0</v>
      </c>
      <c r="F875">
        <v>12</v>
      </c>
      <c r="G875">
        <v>12</v>
      </c>
    </row>
    <row r="876" spans="1:7" x14ac:dyDescent="0.3">
      <c r="A876">
        <v>188</v>
      </c>
      <c r="B876">
        <v>6.0600000000000001E-2</v>
      </c>
      <c r="C876">
        <v>0.46</v>
      </c>
      <c r="D876">
        <v>0.4627</v>
      </c>
      <c r="E876">
        <v>0</v>
      </c>
      <c r="F876">
        <v>11</v>
      </c>
      <c r="G876">
        <v>11</v>
      </c>
    </row>
    <row r="877" spans="1:7" x14ac:dyDescent="0.3">
      <c r="A877">
        <v>189</v>
      </c>
      <c r="B877">
        <v>7.5800000000000006E-2</v>
      </c>
      <c r="C877">
        <v>0.46</v>
      </c>
      <c r="D877">
        <v>0.41789999999999999</v>
      </c>
      <c r="E877">
        <v>0</v>
      </c>
      <c r="F877">
        <v>4</v>
      </c>
      <c r="G877">
        <v>4</v>
      </c>
    </row>
    <row r="878" spans="1:7" x14ac:dyDescent="0.3">
      <c r="A878">
        <v>190</v>
      </c>
      <c r="B878">
        <v>9.0899999999999995E-2</v>
      </c>
      <c r="C878">
        <v>0.53</v>
      </c>
      <c r="D878">
        <v>0.19400000000000001</v>
      </c>
      <c r="E878">
        <v>0</v>
      </c>
      <c r="F878">
        <v>1</v>
      </c>
      <c r="G878">
        <v>1</v>
      </c>
    </row>
    <row r="879" spans="1:7" x14ac:dyDescent="0.3">
      <c r="A879">
        <v>191</v>
      </c>
      <c r="B879">
        <v>9.0899999999999995E-2</v>
      </c>
      <c r="C879">
        <v>0.53</v>
      </c>
      <c r="D879">
        <v>0.19400000000000001</v>
      </c>
      <c r="E879">
        <v>0</v>
      </c>
      <c r="F879">
        <v>1</v>
      </c>
      <c r="G879">
        <v>1</v>
      </c>
    </row>
    <row r="880" spans="1:7" x14ac:dyDescent="0.3">
      <c r="A880">
        <v>192</v>
      </c>
      <c r="B880">
        <v>9.0899999999999995E-2</v>
      </c>
      <c r="C880">
        <v>0.49</v>
      </c>
      <c r="D880">
        <v>0.28360000000000002</v>
      </c>
      <c r="E880">
        <v>0</v>
      </c>
      <c r="F880">
        <v>1</v>
      </c>
      <c r="G880">
        <v>1</v>
      </c>
    </row>
    <row r="881" spans="1:7" x14ac:dyDescent="0.3">
      <c r="A881">
        <v>194</v>
      </c>
      <c r="B881">
        <v>9.0899999999999995E-2</v>
      </c>
      <c r="C881">
        <v>0.49</v>
      </c>
      <c r="D881">
        <v>0.28360000000000002</v>
      </c>
      <c r="E881">
        <v>0</v>
      </c>
      <c r="F881">
        <v>10</v>
      </c>
      <c r="G881">
        <v>10</v>
      </c>
    </row>
    <row r="882" spans="1:7" x14ac:dyDescent="0.3">
      <c r="A882">
        <v>195</v>
      </c>
      <c r="B882">
        <v>7.5800000000000006E-2</v>
      </c>
      <c r="C882">
        <v>0.46</v>
      </c>
      <c r="D882">
        <v>0.52239999999999998</v>
      </c>
      <c r="E882">
        <v>0</v>
      </c>
      <c r="F882">
        <v>19</v>
      </c>
      <c r="G882">
        <v>19</v>
      </c>
    </row>
    <row r="883" spans="1:7" x14ac:dyDescent="0.3">
      <c r="A883">
        <v>196</v>
      </c>
      <c r="B883">
        <v>0.1061</v>
      </c>
      <c r="C883">
        <v>0.43</v>
      </c>
      <c r="D883">
        <v>0.3881</v>
      </c>
      <c r="E883">
        <v>0</v>
      </c>
      <c r="F883">
        <v>49</v>
      </c>
      <c r="G883">
        <v>49</v>
      </c>
    </row>
    <row r="884" spans="1:7" x14ac:dyDescent="0.3">
      <c r="A884">
        <v>206</v>
      </c>
      <c r="B884">
        <v>0.1212</v>
      </c>
      <c r="C884">
        <v>0.46</v>
      </c>
      <c r="D884">
        <v>0.25369999999999998</v>
      </c>
      <c r="E884">
        <v>0</v>
      </c>
      <c r="F884">
        <v>38</v>
      </c>
      <c r="G884">
        <v>38</v>
      </c>
    </row>
    <row r="885" spans="1:7" x14ac:dyDescent="0.3">
      <c r="A885">
        <v>209</v>
      </c>
      <c r="B885">
        <v>0.13639999999999999</v>
      </c>
      <c r="C885">
        <v>0.5</v>
      </c>
      <c r="D885">
        <v>0.19400000000000001</v>
      </c>
      <c r="E885">
        <v>0</v>
      </c>
      <c r="F885">
        <v>6</v>
      </c>
      <c r="G885">
        <v>6</v>
      </c>
    </row>
    <row r="886" spans="1:7" x14ac:dyDescent="0.3">
      <c r="A886">
        <v>212</v>
      </c>
      <c r="B886">
        <v>0.1212</v>
      </c>
      <c r="C886">
        <v>0.5</v>
      </c>
      <c r="D886">
        <v>0.22389999999999999</v>
      </c>
      <c r="E886">
        <v>0</v>
      </c>
      <c r="F886">
        <v>3</v>
      </c>
      <c r="G886">
        <v>3</v>
      </c>
    </row>
    <row r="887" spans="1:7" x14ac:dyDescent="0.3">
      <c r="A887">
        <v>213</v>
      </c>
      <c r="B887">
        <v>0.1212</v>
      </c>
      <c r="C887">
        <v>0.5</v>
      </c>
      <c r="D887">
        <v>0.22389999999999999</v>
      </c>
      <c r="E887">
        <v>0</v>
      </c>
      <c r="F887">
        <v>1</v>
      </c>
      <c r="G887">
        <v>1</v>
      </c>
    </row>
    <row r="888" spans="1:7" x14ac:dyDescent="0.3">
      <c r="A888">
        <v>215</v>
      </c>
      <c r="B888">
        <v>0.1061</v>
      </c>
      <c r="C888">
        <v>0.54</v>
      </c>
      <c r="D888">
        <v>0.25369999999999998</v>
      </c>
      <c r="E888">
        <v>0</v>
      </c>
      <c r="F888">
        <v>3</v>
      </c>
      <c r="G888">
        <v>3</v>
      </c>
    </row>
    <row r="889" spans="1:7" x14ac:dyDescent="0.3">
      <c r="A889">
        <v>216</v>
      </c>
      <c r="B889">
        <v>0.1212</v>
      </c>
      <c r="C889">
        <v>0.5</v>
      </c>
      <c r="D889">
        <v>0.28360000000000002</v>
      </c>
      <c r="E889">
        <v>0</v>
      </c>
      <c r="F889">
        <v>31</v>
      </c>
      <c r="G889">
        <v>31</v>
      </c>
    </row>
    <row r="890" spans="1:7" x14ac:dyDescent="0.3">
      <c r="A890">
        <v>220</v>
      </c>
      <c r="B890">
        <v>0.1212</v>
      </c>
      <c r="C890">
        <v>0.5</v>
      </c>
      <c r="D890">
        <v>0.29849999999999999</v>
      </c>
      <c r="E890">
        <v>0</v>
      </c>
      <c r="F890">
        <v>31</v>
      </c>
      <c r="G890">
        <v>31</v>
      </c>
    </row>
    <row r="891" spans="1:7" x14ac:dyDescent="0.3">
      <c r="A891">
        <v>224</v>
      </c>
      <c r="B891">
        <v>0.19700000000000001</v>
      </c>
      <c r="C891">
        <v>0.4</v>
      </c>
      <c r="D891">
        <v>0.22389999999999999</v>
      </c>
      <c r="E891">
        <v>0</v>
      </c>
      <c r="F891">
        <v>47</v>
      </c>
      <c r="G891">
        <v>47</v>
      </c>
    </row>
    <row r="892" spans="1:7" x14ac:dyDescent="0.3">
      <c r="A892">
        <v>233</v>
      </c>
      <c r="B892">
        <v>0.1515</v>
      </c>
      <c r="C892">
        <v>0.59</v>
      </c>
      <c r="D892">
        <v>0.16420000000000001</v>
      </c>
      <c r="E892">
        <v>0</v>
      </c>
      <c r="F892">
        <v>18</v>
      </c>
      <c r="G892">
        <v>18</v>
      </c>
    </row>
    <row r="893" spans="1:7" x14ac:dyDescent="0.3">
      <c r="A893">
        <v>235</v>
      </c>
      <c r="B893">
        <v>0.1515</v>
      </c>
      <c r="C893">
        <v>0.59</v>
      </c>
      <c r="D893">
        <v>0.16420000000000001</v>
      </c>
      <c r="E893">
        <v>0</v>
      </c>
      <c r="F893">
        <v>3</v>
      </c>
      <c r="G893">
        <v>3</v>
      </c>
    </row>
    <row r="894" spans="1:7" x14ac:dyDescent="0.3">
      <c r="A894">
        <v>236</v>
      </c>
      <c r="B894">
        <v>0.1515</v>
      </c>
      <c r="C894">
        <v>0.55000000000000004</v>
      </c>
      <c r="D894">
        <v>0.19400000000000001</v>
      </c>
      <c r="E894">
        <v>0</v>
      </c>
      <c r="F894">
        <v>3</v>
      </c>
      <c r="G894">
        <v>3</v>
      </c>
    </row>
    <row r="895" spans="1:7" x14ac:dyDescent="0.3">
      <c r="A895">
        <v>237</v>
      </c>
      <c r="B895">
        <v>0.18179999999999999</v>
      </c>
      <c r="C895">
        <v>0.55000000000000004</v>
      </c>
      <c r="D895">
        <v>0.1343</v>
      </c>
      <c r="E895">
        <v>0</v>
      </c>
      <c r="F895">
        <v>6</v>
      </c>
      <c r="G895">
        <v>6</v>
      </c>
    </row>
    <row r="896" spans="1:7" x14ac:dyDescent="0.3">
      <c r="A896">
        <v>238</v>
      </c>
      <c r="B896">
        <v>0.18179999999999999</v>
      </c>
      <c r="C896">
        <v>0.55000000000000004</v>
      </c>
      <c r="D896">
        <v>0.1343</v>
      </c>
      <c r="E896">
        <v>0</v>
      </c>
      <c r="F896">
        <v>27</v>
      </c>
      <c r="G896">
        <v>27</v>
      </c>
    </row>
    <row r="897" spans="1:7" x14ac:dyDescent="0.3">
      <c r="A897">
        <v>251</v>
      </c>
      <c r="B897">
        <v>0.2273</v>
      </c>
      <c r="C897">
        <v>0.93</v>
      </c>
      <c r="D897">
        <v>0</v>
      </c>
      <c r="E897">
        <v>0</v>
      </c>
      <c r="F897">
        <v>51</v>
      </c>
      <c r="G897">
        <v>51</v>
      </c>
    </row>
    <row r="898" spans="1:7" x14ac:dyDescent="0.3">
      <c r="A898">
        <v>252</v>
      </c>
      <c r="B898">
        <v>0.1515</v>
      </c>
      <c r="C898">
        <v>0.93</v>
      </c>
      <c r="D898">
        <v>0.19400000000000001</v>
      </c>
      <c r="E898">
        <v>0</v>
      </c>
      <c r="F898">
        <v>32</v>
      </c>
      <c r="G898">
        <v>32</v>
      </c>
    </row>
    <row r="899" spans="1:7" x14ac:dyDescent="0.3">
      <c r="A899">
        <v>253</v>
      </c>
      <c r="B899">
        <v>0.19700000000000001</v>
      </c>
      <c r="C899">
        <v>0.86</v>
      </c>
      <c r="D899">
        <v>8.9599999999999999E-2</v>
      </c>
      <c r="E899">
        <v>0</v>
      </c>
      <c r="F899">
        <v>20</v>
      </c>
      <c r="G899">
        <v>20</v>
      </c>
    </row>
    <row r="900" spans="1:7" x14ac:dyDescent="0.3">
      <c r="A900">
        <v>256</v>
      </c>
      <c r="B900">
        <v>0.19700000000000001</v>
      </c>
      <c r="C900">
        <v>0.86</v>
      </c>
      <c r="D900">
        <v>8.9599999999999999E-2</v>
      </c>
      <c r="E900">
        <v>0</v>
      </c>
      <c r="F900">
        <v>7</v>
      </c>
      <c r="G900">
        <v>7</v>
      </c>
    </row>
    <row r="901" spans="1:7" x14ac:dyDescent="0.3">
      <c r="A901">
        <v>257</v>
      </c>
      <c r="B901">
        <v>0.18179999999999999</v>
      </c>
      <c r="C901">
        <v>0.86</v>
      </c>
      <c r="D901">
        <v>0.1045</v>
      </c>
      <c r="E901">
        <v>0</v>
      </c>
      <c r="F901">
        <v>6</v>
      </c>
      <c r="G901">
        <v>6</v>
      </c>
    </row>
    <row r="902" spans="1:7" x14ac:dyDescent="0.3">
      <c r="A902">
        <v>258</v>
      </c>
      <c r="B902">
        <v>0.1515</v>
      </c>
      <c r="C902">
        <v>0.86</v>
      </c>
      <c r="D902">
        <v>0.1343</v>
      </c>
      <c r="E902">
        <v>0</v>
      </c>
      <c r="F902">
        <v>1</v>
      </c>
      <c r="G902">
        <v>1</v>
      </c>
    </row>
    <row r="903" spans="1:7" x14ac:dyDescent="0.3">
      <c r="A903">
        <v>259</v>
      </c>
      <c r="B903">
        <v>0.1515</v>
      </c>
      <c r="C903">
        <v>0.86</v>
      </c>
      <c r="D903">
        <v>0.16420000000000001</v>
      </c>
      <c r="E903">
        <v>0</v>
      </c>
      <c r="F903">
        <v>5</v>
      </c>
      <c r="G903">
        <v>5</v>
      </c>
    </row>
    <row r="904" spans="1:7" x14ac:dyDescent="0.3">
      <c r="A904">
        <v>260</v>
      </c>
      <c r="B904">
        <v>0.1515</v>
      </c>
      <c r="C904">
        <v>0.93</v>
      </c>
      <c r="D904">
        <v>0.1343</v>
      </c>
      <c r="E904">
        <v>0</v>
      </c>
      <c r="F904">
        <v>16</v>
      </c>
      <c r="G904">
        <v>16</v>
      </c>
    </row>
    <row r="905" spans="1:7" x14ac:dyDescent="0.3">
      <c r="A905">
        <v>261</v>
      </c>
      <c r="B905">
        <v>0.1515</v>
      </c>
      <c r="C905">
        <v>0.69</v>
      </c>
      <c r="D905">
        <v>0.1343</v>
      </c>
      <c r="E905">
        <v>0</v>
      </c>
      <c r="F905">
        <v>54</v>
      </c>
      <c r="G905">
        <v>54</v>
      </c>
    </row>
    <row r="906" spans="1:7" x14ac:dyDescent="0.3">
      <c r="A906">
        <v>264</v>
      </c>
      <c r="B906">
        <v>0.18179999999999999</v>
      </c>
      <c r="C906">
        <v>0.55000000000000004</v>
      </c>
      <c r="D906">
        <v>0.22389999999999999</v>
      </c>
      <c r="E906">
        <v>0</v>
      </c>
      <c r="F906">
        <v>39</v>
      </c>
      <c r="G906">
        <v>39</v>
      </c>
    </row>
    <row r="907" spans="1:7" x14ac:dyDescent="0.3">
      <c r="A907">
        <v>267</v>
      </c>
      <c r="B907">
        <v>0.19700000000000001</v>
      </c>
      <c r="C907">
        <v>0.44</v>
      </c>
      <c r="D907">
        <v>0.35820000000000002</v>
      </c>
      <c r="E907">
        <v>0</v>
      </c>
      <c r="F907">
        <v>49</v>
      </c>
      <c r="G907">
        <v>49</v>
      </c>
    </row>
    <row r="908" spans="1:7" x14ac:dyDescent="0.3">
      <c r="A908">
        <v>268</v>
      </c>
      <c r="B908">
        <v>0.18179999999999999</v>
      </c>
      <c r="C908">
        <v>0.47</v>
      </c>
      <c r="D908">
        <v>0.32840000000000003</v>
      </c>
      <c r="E908">
        <v>0</v>
      </c>
      <c r="F908">
        <v>44</v>
      </c>
      <c r="G908">
        <v>44</v>
      </c>
    </row>
    <row r="909" spans="1:7" x14ac:dyDescent="0.3">
      <c r="A909">
        <v>271</v>
      </c>
      <c r="B909">
        <v>0.18179999999999999</v>
      </c>
      <c r="C909">
        <v>0.47</v>
      </c>
      <c r="D909">
        <v>0.35820000000000002</v>
      </c>
      <c r="E909">
        <v>0</v>
      </c>
      <c r="F909">
        <v>139</v>
      </c>
      <c r="G909">
        <v>139</v>
      </c>
    </row>
    <row r="910" spans="1:7" x14ac:dyDescent="0.3">
      <c r="A910">
        <v>275</v>
      </c>
      <c r="B910">
        <v>0.13639999999999999</v>
      </c>
      <c r="C910">
        <v>0.55000000000000004</v>
      </c>
      <c r="D910">
        <v>0.32840000000000003</v>
      </c>
      <c r="E910">
        <v>0</v>
      </c>
      <c r="F910">
        <v>57</v>
      </c>
      <c r="G910">
        <v>57</v>
      </c>
    </row>
    <row r="911" spans="1:7" x14ac:dyDescent="0.3">
      <c r="A911">
        <v>279</v>
      </c>
      <c r="B911">
        <v>0.1212</v>
      </c>
      <c r="C911">
        <v>0.5</v>
      </c>
      <c r="D911">
        <v>0.28360000000000002</v>
      </c>
      <c r="E911">
        <v>0</v>
      </c>
      <c r="F911">
        <v>2</v>
      </c>
      <c r="G911">
        <v>2</v>
      </c>
    </row>
    <row r="912" spans="1:7" x14ac:dyDescent="0.3">
      <c r="A912">
        <v>280</v>
      </c>
      <c r="B912">
        <v>0.1212</v>
      </c>
      <c r="C912">
        <v>0.5</v>
      </c>
      <c r="D912">
        <v>0.35820000000000002</v>
      </c>
      <c r="E912">
        <v>0</v>
      </c>
      <c r="F912">
        <v>2</v>
      </c>
      <c r="G912">
        <v>2</v>
      </c>
    </row>
    <row r="913" spans="1:7" x14ac:dyDescent="0.3">
      <c r="A913">
        <v>281</v>
      </c>
      <c r="B913">
        <v>0.1212</v>
      </c>
      <c r="C913">
        <v>0.5</v>
      </c>
      <c r="D913">
        <v>0.32840000000000003</v>
      </c>
      <c r="E913">
        <v>0</v>
      </c>
      <c r="F913">
        <v>3</v>
      </c>
      <c r="G913">
        <v>3</v>
      </c>
    </row>
    <row r="914" spans="1:7" x14ac:dyDescent="0.3">
      <c r="A914">
        <v>282</v>
      </c>
      <c r="B914">
        <v>0.1212</v>
      </c>
      <c r="C914">
        <v>0.5</v>
      </c>
      <c r="D914">
        <v>0.25369999999999998</v>
      </c>
      <c r="E914">
        <v>0</v>
      </c>
      <c r="F914">
        <v>4</v>
      </c>
      <c r="G914">
        <v>4</v>
      </c>
    </row>
    <row r="915" spans="1:7" x14ac:dyDescent="0.3">
      <c r="A915">
        <v>283</v>
      </c>
      <c r="B915">
        <v>0.1212</v>
      </c>
      <c r="C915">
        <v>0.5</v>
      </c>
      <c r="D915">
        <v>0.29849999999999999</v>
      </c>
      <c r="E915">
        <v>0</v>
      </c>
      <c r="F915">
        <v>3</v>
      </c>
      <c r="G915">
        <v>3</v>
      </c>
    </row>
    <row r="916" spans="1:7" x14ac:dyDescent="0.3">
      <c r="A916">
        <v>284</v>
      </c>
      <c r="B916">
        <v>0.1515</v>
      </c>
      <c r="C916">
        <v>0.54</v>
      </c>
      <c r="D916">
        <v>0.1343</v>
      </c>
      <c r="E916">
        <v>0</v>
      </c>
      <c r="F916">
        <v>28</v>
      </c>
      <c r="G916">
        <v>28</v>
      </c>
    </row>
    <row r="917" spans="1:7" x14ac:dyDescent="0.3">
      <c r="A917">
        <v>285</v>
      </c>
      <c r="B917">
        <v>0.1515</v>
      </c>
      <c r="C917">
        <v>0.54</v>
      </c>
      <c r="D917">
        <v>0.1343</v>
      </c>
      <c r="E917">
        <v>0</v>
      </c>
      <c r="F917">
        <v>72</v>
      </c>
      <c r="G917">
        <v>72</v>
      </c>
    </row>
    <row r="918" spans="1:7" x14ac:dyDescent="0.3">
      <c r="A918">
        <v>298</v>
      </c>
      <c r="B918">
        <v>0.1515</v>
      </c>
      <c r="C918">
        <v>0.47</v>
      </c>
      <c r="D918">
        <v>0.22389999999999999</v>
      </c>
      <c r="E918">
        <v>0</v>
      </c>
      <c r="F918">
        <v>64</v>
      </c>
      <c r="G918">
        <v>64</v>
      </c>
    </row>
    <row r="919" spans="1:7" x14ac:dyDescent="0.3">
      <c r="A919">
        <v>299</v>
      </c>
      <c r="B919">
        <v>0.1212</v>
      </c>
      <c r="C919">
        <v>0.46</v>
      </c>
      <c r="D919">
        <v>0.29849999999999999</v>
      </c>
      <c r="E919">
        <v>0</v>
      </c>
      <c r="F919">
        <v>40</v>
      </c>
      <c r="G919">
        <v>40</v>
      </c>
    </row>
    <row r="920" spans="1:7" x14ac:dyDescent="0.3">
      <c r="A920">
        <v>300</v>
      </c>
      <c r="B920">
        <v>0.1212</v>
      </c>
      <c r="C920">
        <v>0.46</v>
      </c>
      <c r="D920">
        <v>0.32840000000000003</v>
      </c>
      <c r="E920">
        <v>0</v>
      </c>
      <c r="F920">
        <v>30</v>
      </c>
      <c r="G920">
        <v>30</v>
      </c>
    </row>
    <row r="921" spans="1:7" x14ac:dyDescent="0.3">
      <c r="A921">
        <v>302</v>
      </c>
      <c r="B921">
        <v>0.13639999999999999</v>
      </c>
      <c r="C921">
        <v>0.5</v>
      </c>
      <c r="D921">
        <v>0.19400000000000001</v>
      </c>
      <c r="E921">
        <v>0</v>
      </c>
      <c r="F921">
        <v>14</v>
      </c>
      <c r="G921">
        <v>14</v>
      </c>
    </row>
    <row r="922" spans="1:7" x14ac:dyDescent="0.3">
      <c r="A922">
        <v>303</v>
      </c>
      <c r="B922">
        <v>0.1212</v>
      </c>
      <c r="C922">
        <v>0.54</v>
      </c>
      <c r="D922">
        <v>0.16420000000000001</v>
      </c>
      <c r="E922">
        <v>0</v>
      </c>
      <c r="F922">
        <v>5</v>
      </c>
      <c r="G922">
        <v>5</v>
      </c>
    </row>
    <row r="923" spans="1:7" x14ac:dyDescent="0.3">
      <c r="A923">
        <v>304</v>
      </c>
      <c r="B923">
        <v>0.1212</v>
      </c>
      <c r="C923">
        <v>0.54</v>
      </c>
      <c r="D923">
        <v>0.1343</v>
      </c>
      <c r="E923">
        <v>0</v>
      </c>
      <c r="F923">
        <v>1</v>
      </c>
      <c r="G923">
        <v>1</v>
      </c>
    </row>
    <row r="924" spans="1:7" x14ac:dyDescent="0.3">
      <c r="A924">
        <v>305</v>
      </c>
      <c r="B924">
        <v>0.13639999999999999</v>
      </c>
      <c r="C924">
        <v>0.54</v>
      </c>
      <c r="D924">
        <v>0.1045</v>
      </c>
      <c r="E924">
        <v>0</v>
      </c>
      <c r="F924">
        <v>1</v>
      </c>
      <c r="G924">
        <v>1</v>
      </c>
    </row>
    <row r="925" spans="1:7" x14ac:dyDescent="0.3">
      <c r="A925">
        <v>306</v>
      </c>
      <c r="B925">
        <v>0.13639999999999999</v>
      </c>
      <c r="C925">
        <v>0.54</v>
      </c>
      <c r="D925">
        <v>8.9599999999999999E-2</v>
      </c>
      <c r="E925">
        <v>0</v>
      </c>
      <c r="F925">
        <v>8</v>
      </c>
      <c r="G925">
        <v>8</v>
      </c>
    </row>
    <row r="926" spans="1:7" x14ac:dyDescent="0.3">
      <c r="A926">
        <v>307</v>
      </c>
      <c r="B926">
        <v>0.18179999999999999</v>
      </c>
      <c r="C926">
        <v>0.54</v>
      </c>
      <c r="D926">
        <v>0</v>
      </c>
      <c r="E926">
        <v>0</v>
      </c>
      <c r="F926">
        <v>17</v>
      </c>
      <c r="G926">
        <v>17</v>
      </c>
    </row>
    <row r="927" spans="1:7" x14ac:dyDescent="0.3">
      <c r="A927">
        <v>308</v>
      </c>
      <c r="B927">
        <v>0.1212</v>
      </c>
      <c r="C927">
        <v>0.74</v>
      </c>
      <c r="D927">
        <v>0.16420000000000001</v>
      </c>
      <c r="E927">
        <v>0</v>
      </c>
      <c r="F927">
        <v>70</v>
      </c>
      <c r="G927">
        <v>70</v>
      </c>
    </row>
    <row r="928" spans="1:7" x14ac:dyDescent="0.3">
      <c r="A928">
        <v>310</v>
      </c>
      <c r="B928">
        <v>0.1515</v>
      </c>
      <c r="C928">
        <v>0.69</v>
      </c>
      <c r="D928">
        <v>0.1343</v>
      </c>
      <c r="E928">
        <v>0</v>
      </c>
      <c r="F928">
        <v>117</v>
      </c>
      <c r="G928">
        <v>117</v>
      </c>
    </row>
    <row r="929" spans="1:7" x14ac:dyDescent="0.3">
      <c r="A929">
        <v>321</v>
      </c>
      <c r="B929">
        <v>0.2424</v>
      </c>
      <c r="C929">
        <v>0.59</v>
      </c>
      <c r="D929">
        <v>0</v>
      </c>
      <c r="E929">
        <v>0</v>
      </c>
      <c r="F929">
        <v>68</v>
      </c>
      <c r="G929">
        <v>68</v>
      </c>
    </row>
    <row r="930" spans="1:7" x14ac:dyDescent="0.3">
      <c r="A930">
        <v>327</v>
      </c>
      <c r="B930">
        <v>0.19700000000000001</v>
      </c>
      <c r="C930">
        <v>0.59</v>
      </c>
      <c r="D930">
        <v>8.9599999999999999E-2</v>
      </c>
      <c r="E930">
        <v>0</v>
      </c>
      <c r="F930">
        <v>12</v>
      </c>
      <c r="G930">
        <v>12</v>
      </c>
    </row>
    <row r="931" spans="1:7" x14ac:dyDescent="0.3">
      <c r="A931">
        <v>329</v>
      </c>
      <c r="B931">
        <v>0.2273</v>
      </c>
      <c r="C931">
        <v>0.59</v>
      </c>
      <c r="D931">
        <v>0</v>
      </c>
      <c r="E931">
        <v>0</v>
      </c>
      <c r="F931">
        <v>5</v>
      </c>
      <c r="G931">
        <v>5</v>
      </c>
    </row>
    <row r="932" spans="1:7" x14ac:dyDescent="0.3">
      <c r="A932">
        <v>330</v>
      </c>
      <c r="B932">
        <v>0.2273</v>
      </c>
      <c r="C932">
        <v>0.59</v>
      </c>
      <c r="D932">
        <v>0</v>
      </c>
      <c r="E932">
        <v>0</v>
      </c>
      <c r="F932">
        <v>1</v>
      </c>
      <c r="G932">
        <v>1</v>
      </c>
    </row>
    <row r="933" spans="1:7" x14ac:dyDescent="0.3">
      <c r="A933">
        <v>347</v>
      </c>
      <c r="B933">
        <v>0.31819999999999998</v>
      </c>
      <c r="C933">
        <v>0.42</v>
      </c>
      <c r="D933">
        <v>0.1045</v>
      </c>
      <c r="E933">
        <v>0</v>
      </c>
      <c r="F933">
        <v>26</v>
      </c>
      <c r="G933">
        <v>26</v>
      </c>
    </row>
    <row r="934" spans="1:7" x14ac:dyDescent="0.3">
      <c r="A934">
        <v>353</v>
      </c>
      <c r="B934">
        <v>0.2576</v>
      </c>
      <c r="C934">
        <v>0.56000000000000005</v>
      </c>
      <c r="D934">
        <v>0.16420000000000001</v>
      </c>
      <c r="E934">
        <v>0</v>
      </c>
      <c r="F934">
        <v>1</v>
      </c>
      <c r="G934">
        <v>1</v>
      </c>
    </row>
    <row r="935" spans="1:7" x14ac:dyDescent="0.3">
      <c r="A935">
        <v>355</v>
      </c>
      <c r="B935">
        <v>0.2576</v>
      </c>
      <c r="C935">
        <v>0.56000000000000005</v>
      </c>
      <c r="D935">
        <v>0.16420000000000001</v>
      </c>
      <c r="E935">
        <v>0</v>
      </c>
      <c r="F935">
        <v>1</v>
      </c>
      <c r="G935">
        <v>1</v>
      </c>
    </row>
    <row r="936" spans="1:7" x14ac:dyDescent="0.3">
      <c r="A936">
        <v>356</v>
      </c>
      <c r="B936">
        <v>0.21210000000000001</v>
      </c>
      <c r="C936">
        <v>0.56000000000000005</v>
      </c>
      <c r="D936">
        <v>0.29849999999999999</v>
      </c>
      <c r="E936">
        <v>0</v>
      </c>
      <c r="F936">
        <v>3</v>
      </c>
      <c r="G936">
        <v>3</v>
      </c>
    </row>
    <row r="937" spans="1:7" x14ac:dyDescent="0.3">
      <c r="A937">
        <v>357</v>
      </c>
      <c r="B937">
        <v>0.21210000000000001</v>
      </c>
      <c r="C937">
        <v>0.55000000000000004</v>
      </c>
      <c r="D937">
        <v>0.28360000000000002</v>
      </c>
      <c r="E937">
        <v>0</v>
      </c>
      <c r="F937">
        <v>18</v>
      </c>
      <c r="G937">
        <v>18</v>
      </c>
    </row>
    <row r="938" spans="1:7" x14ac:dyDescent="0.3">
      <c r="A938">
        <v>372</v>
      </c>
      <c r="B938">
        <v>0.2273</v>
      </c>
      <c r="C938">
        <v>0.4</v>
      </c>
      <c r="D938">
        <v>0.1045</v>
      </c>
      <c r="E938">
        <v>0</v>
      </c>
      <c r="F938">
        <v>18</v>
      </c>
      <c r="G938">
        <v>18</v>
      </c>
    </row>
    <row r="939" spans="1:7" x14ac:dyDescent="0.3">
      <c r="A939">
        <v>375</v>
      </c>
      <c r="B939">
        <v>0.16669999999999999</v>
      </c>
      <c r="C939">
        <v>0.43</v>
      </c>
      <c r="D939">
        <v>0.25369999999999998</v>
      </c>
      <c r="E939">
        <v>0</v>
      </c>
      <c r="F939">
        <v>8</v>
      </c>
      <c r="G939">
        <v>8</v>
      </c>
    </row>
    <row r="940" spans="1:7" x14ac:dyDescent="0.3">
      <c r="A940">
        <v>376</v>
      </c>
      <c r="B940">
        <v>0.18179999999999999</v>
      </c>
      <c r="C940">
        <v>0.43</v>
      </c>
      <c r="D940">
        <v>0.19400000000000001</v>
      </c>
      <c r="E940">
        <v>0</v>
      </c>
      <c r="F940">
        <v>2</v>
      </c>
      <c r="G940">
        <v>2</v>
      </c>
    </row>
    <row r="941" spans="1:7" x14ac:dyDescent="0.3">
      <c r="A941">
        <v>378</v>
      </c>
      <c r="B941">
        <v>0.19700000000000001</v>
      </c>
      <c r="C941">
        <v>0.43</v>
      </c>
      <c r="D941">
        <v>0.16420000000000001</v>
      </c>
      <c r="E941">
        <v>0</v>
      </c>
      <c r="F941">
        <v>1</v>
      </c>
      <c r="G941">
        <v>1</v>
      </c>
    </row>
    <row r="942" spans="1:7" x14ac:dyDescent="0.3">
      <c r="A942">
        <v>379</v>
      </c>
      <c r="B942">
        <v>0.18179999999999999</v>
      </c>
      <c r="C942">
        <v>0.43</v>
      </c>
      <c r="D942">
        <v>0.19400000000000001</v>
      </c>
      <c r="E942">
        <v>0</v>
      </c>
      <c r="F942">
        <v>5</v>
      </c>
      <c r="G942">
        <v>5</v>
      </c>
    </row>
    <row r="943" spans="1:7" x14ac:dyDescent="0.3">
      <c r="A943">
        <v>395</v>
      </c>
      <c r="B943">
        <v>0.1212</v>
      </c>
      <c r="C943">
        <v>0.93</v>
      </c>
      <c r="D943">
        <v>0.25369999999999998</v>
      </c>
      <c r="E943">
        <v>0</v>
      </c>
      <c r="F943">
        <v>13</v>
      </c>
      <c r="G943">
        <v>13</v>
      </c>
    </row>
    <row r="944" spans="1:7" x14ac:dyDescent="0.3">
      <c r="A944">
        <v>397</v>
      </c>
      <c r="B944">
        <v>0.18179999999999999</v>
      </c>
      <c r="C944">
        <v>0.86</v>
      </c>
      <c r="D944">
        <v>0.32840000000000003</v>
      </c>
      <c r="E944">
        <v>0</v>
      </c>
      <c r="F944">
        <v>3</v>
      </c>
      <c r="G944">
        <v>3</v>
      </c>
    </row>
    <row r="945" spans="1:7" x14ac:dyDescent="0.3">
      <c r="A945">
        <v>398</v>
      </c>
      <c r="B945">
        <v>0.19700000000000001</v>
      </c>
      <c r="C945">
        <v>0.86</v>
      </c>
      <c r="D945">
        <v>0.22389999999999999</v>
      </c>
      <c r="E945">
        <v>0</v>
      </c>
      <c r="F945">
        <v>22</v>
      </c>
      <c r="G945">
        <v>22</v>
      </c>
    </row>
    <row r="946" spans="1:7" x14ac:dyDescent="0.3">
      <c r="A946">
        <v>401</v>
      </c>
      <c r="B946">
        <v>0.2273</v>
      </c>
      <c r="C946">
        <v>0.87</v>
      </c>
      <c r="D946">
        <v>0.19400000000000001</v>
      </c>
      <c r="E946">
        <v>0</v>
      </c>
      <c r="F946">
        <v>61</v>
      </c>
      <c r="G946">
        <v>61</v>
      </c>
    </row>
    <row r="947" spans="1:7" x14ac:dyDescent="0.3">
      <c r="A947">
        <v>405</v>
      </c>
      <c r="B947">
        <v>0.2727</v>
      </c>
      <c r="C947">
        <v>0.87</v>
      </c>
      <c r="D947">
        <v>0</v>
      </c>
      <c r="E947">
        <v>0</v>
      </c>
      <c r="F947">
        <v>83</v>
      </c>
      <c r="G947">
        <v>83</v>
      </c>
    </row>
    <row r="948" spans="1:7" x14ac:dyDescent="0.3">
      <c r="A948">
        <v>406</v>
      </c>
      <c r="B948">
        <v>0.2424</v>
      </c>
      <c r="C948">
        <v>0.93</v>
      </c>
      <c r="D948">
        <v>0.1045</v>
      </c>
      <c r="E948">
        <v>0</v>
      </c>
      <c r="F948">
        <v>41</v>
      </c>
      <c r="G948">
        <v>41</v>
      </c>
    </row>
    <row r="949" spans="1:7" x14ac:dyDescent="0.3">
      <c r="A949">
        <v>407</v>
      </c>
      <c r="B949">
        <v>0.2576</v>
      </c>
      <c r="C949">
        <v>0.93</v>
      </c>
      <c r="D949">
        <v>8.9599999999999999E-2</v>
      </c>
      <c r="E949">
        <v>0</v>
      </c>
      <c r="F949">
        <v>33</v>
      </c>
      <c r="G949">
        <v>33</v>
      </c>
    </row>
    <row r="950" spans="1:7" x14ac:dyDescent="0.3">
      <c r="A950">
        <v>409</v>
      </c>
      <c r="B950">
        <v>0.2727</v>
      </c>
      <c r="C950">
        <v>0.93</v>
      </c>
      <c r="D950">
        <v>0</v>
      </c>
      <c r="E950">
        <v>0</v>
      </c>
      <c r="F950">
        <v>3</v>
      </c>
      <c r="G950">
        <v>3</v>
      </c>
    </row>
    <row r="951" spans="1:7" x14ac:dyDescent="0.3">
      <c r="A951">
        <v>411</v>
      </c>
      <c r="B951">
        <v>0.2273</v>
      </c>
      <c r="C951">
        <v>0.93</v>
      </c>
      <c r="D951">
        <v>0.1343</v>
      </c>
      <c r="E951">
        <v>0</v>
      </c>
      <c r="F951">
        <v>3</v>
      </c>
      <c r="G951">
        <v>3</v>
      </c>
    </row>
    <row r="952" spans="1:7" x14ac:dyDescent="0.3">
      <c r="A952">
        <v>413</v>
      </c>
      <c r="B952">
        <v>0.2576</v>
      </c>
      <c r="C952">
        <v>0.93</v>
      </c>
      <c r="D952">
        <v>8.9599999999999999E-2</v>
      </c>
      <c r="E952">
        <v>0</v>
      </c>
      <c r="F952">
        <v>7</v>
      </c>
      <c r="G952">
        <v>7</v>
      </c>
    </row>
    <row r="953" spans="1:7" x14ac:dyDescent="0.3">
      <c r="A953">
        <v>414</v>
      </c>
      <c r="B953">
        <v>0.2576</v>
      </c>
      <c r="C953">
        <v>0.93</v>
      </c>
      <c r="D953">
        <v>8.9599999999999999E-2</v>
      </c>
      <c r="E953">
        <v>0</v>
      </c>
      <c r="F953">
        <v>32</v>
      </c>
      <c r="G953">
        <v>32</v>
      </c>
    </row>
    <row r="954" spans="1:7" x14ac:dyDescent="0.3">
      <c r="A954">
        <v>434</v>
      </c>
      <c r="B954">
        <v>0.2727</v>
      </c>
      <c r="C954">
        <v>0.56000000000000005</v>
      </c>
      <c r="D954">
        <v>0</v>
      </c>
      <c r="E954">
        <v>0</v>
      </c>
      <c r="F954">
        <v>2</v>
      </c>
      <c r="G954">
        <v>2</v>
      </c>
    </row>
    <row r="955" spans="1:7" x14ac:dyDescent="0.3">
      <c r="A955">
        <v>435</v>
      </c>
      <c r="B955">
        <v>0.2576</v>
      </c>
      <c r="C955">
        <v>0.56000000000000005</v>
      </c>
      <c r="D955">
        <v>0.16420000000000001</v>
      </c>
      <c r="E955">
        <v>0</v>
      </c>
      <c r="F955">
        <v>1</v>
      </c>
      <c r="G955">
        <v>1</v>
      </c>
    </row>
    <row r="956" spans="1:7" x14ac:dyDescent="0.3">
      <c r="A956">
        <v>436</v>
      </c>
      <c r="B956">
        <v>0.2576</v>
      </c>
      <c r="C956">
        <v>0.56000000000000005</v>
      </c>
      <c r="D956">
        <v>0.16420000000000001</v>
      </c>
      <c r="E956">
        <v>0</v>
      </c>
      <c r="F956">
        <v>1</v>
      </c>
      <c r="G956">
        <v>1</v>
      </c>
    </row>
    <row r="957" spans="1:7" x14ac:dyDescent="0.3">
      <c r="A957">
        <v>437</v>
      </c>
      <c r="B957">
        <v>0.2273</v>
      </c>
      <c r="C957">
        <v>0.6</v>
      </c>
      <c r="D957">
        <v>0.22389999999999999</v>
      </c>
      <c r="E957">
        <v>0</v>
      </c>
      <c r="F957">
        <v>6</v>
      </c>
      <c r="G957">
        <v>6</v>
      </c>
    </row>
    <row r="958" spans="1:7" x14ac:dyDescent="0.3">
      <c r="A958">
        <v>438</v>
      </c>
      <c r="B958">
        <v>0.21210000000000001</v>
      </c>
      <c r="C958">
        <v>0.6</v>
      </c>
      <c r="D958">
        <v>0.22389999999999999</v>
      </c>
      <c r="E958">
        <v>0</v>
      </c>
      <c r="F958">
        <v>35</v>
      </c>
      <c r="G958">
        <v>35</v>
      </c>
    </row>
    <row r="959" spans="1:7" x14ac:dyDescent="0.3">
      <c r="A959">
        <v>454</v>
      </c>
      <c r="B959">
        <v>0.21210000000000001</v>
      </c>
      <c r="C959">
        <v>0.65</v>
      </c>
      <c r="D959">
        <v>0.28360000000000002</v>
      </c>
      <c r="E959">
        <v>0</v>
      </c>
      <c r="F959">
        <v>56</v>
      </c>
      <c r="G959">
        <v>56</v>
      </c>
    </row>
    <row r="960" spans="1:7" x14ac:dyDescent="0.3">
      <c r="A960">
        <v>457</v>
      </c>
      <c r="B960">
        <v>0.2273</v>
      </c>
      <c r="C960">
        <v>0.7</v>
      </c>
      <c r="D960">
        <v>0.25369999999999998</v>
      </c>
      <c r="E960">
        <v>0</v>
      </c>
      <c r="F960">
        <v>6</v>
      </c>
      <c r="G960">
        <v>6</v>
      </c>
    </row>
    <row r="961" spans="1:7" x14ac:dyDescent="0.3">
      <c r="A961">
        <v>458</v>
      </c>
      <c r="B961">
        <v>0.2424</v>
      </c>
      <c r="C961">
        <v>0.75</v>
      </c>
      <c r="D961">
        <v>0.16420000000000001</v>
      </c>
      <c r="E961">
        <v>0</v>
      </c>
      <c r="F961">
        <v>2</v>
      </c>
      <c r="G961">
        <v>2</v>
      </c>
    </row>
    <row r="962" spans="1:7" x14ac:dyDescent="0.3">
      <c r="A962">
        <v>459</v>
      </c>
      <c r="B962">
        <v>0.21210000000000001</v>
      </c>
      <c r="C962">
        <v>0.8</v>
      </c>
      <c r="D962">
        <v>0.29849999999999999</v>
      </c>
      <c r="E962">
        <v>0</v>
      </c>
      <c r="F962">
        <v>1</v>
      </c>
      <c r="G962">
        <v>1</v>
      </c>
    </row>
    <row r="963" spans="1:7" x14ac:dyDescent="0.3">
      <c r="A963">
        <v>460</v>
      </c>
      <c r="B963">
        <v>0.2576</v>
      </c>
      <c r="C963">
        <v>0.87</v>
      </c>
      <c r="D963">
        <v>8.9599999999999999E-2</v>
      </c>
      <c r="E963">
        <v>0</v>
      </c>
      <c r="F963">
        <v>1</v>
      </c>
      <c r="G963">
        <v>1</v>
      </c>
    </row>
    <row r="964" spans="1:7" x14ac:dyDescent="0.3">
      <c r="A964">
        <v>462</v>
      </c>
      <c r="B964">
        <v>0.21210000000000001</v>
      </c>
      <c r="C964">
        <v>0.55000000000000004</v>
      </c>
      <c r="D964">
        <v>0.25369999999999998</v>
      </c>
      <c r="E964">
        <v>0</v>
      </c>
      <c r="F964">
        <v>27</v>
      </c>
      <c r="G964">
        <v>27</v>
      </c>
    </row>
    <row r="965" spans="1:7" x14ac:dyDescent="0.3">
      <c r="A965">
        <v>472</v>
      </c>
      <c r="B965">
        <v>0.13639999999999999</v>
      </c>
      <c r="C965">
        <v>0.26</v>
      </c>
      <c r="D965">
        <v>0.35820000000000002</v>
      </c>
      <c r="E965">
        <v>0</v>
      </c>
      <c r="F965">
        <v>97</v>
      </c>
      <c r="G965">
        <v>97</v>
      </c>
    </row>
    <row r="966" spans="1:7" x14ac:dyDescent="0.3">
      <c r="A966">
        <v>477</v>
      </c>
      <c r="B966">
        <v>7.5800000000000006E-2</v>
      </c>
      <c r="C966">
        <v>0.38</v>
      </c>
      <c r="D966">
        <v>0.28360000000000002</v>
      </c>
      <c r="E966">
        <v>0</v>
      </c>
      <c r="F966">
        <v>41</v>
      </c>
      <c r="G966">
        <v>41</v>
      </c>
    </row>
    <row r="967" spans="1:7" x14ac:dyDescent="0.3">
      <c r="A967">
        <v>479</v>
      </c>
      <c r="B967">
        <v>4.5499999999999999E-2</v>
      </c>
      <c r="C967">
        <v>0.38</v>
      </c>
      <c r="D967">
        <v>0.32840000000000003</v>
      </c>
      <c r="E967">
        <v>0</v>
      </c>
      <c r="F967">
        <v>27</v>
      </c>
      <c r="G967">
        <v>27</v>
      </c>
    </row>
    <row r="968" spans="1:7" x14ac:dyDescent="0.3">
      <c r="A968">
        <v>480</v>
      </c>
      <c r="B968">
        <v>3.0300000000000001E-2</v>
      </c>
      <c r="C968">
        <v>0.45</v>
      </c>
      <c r="D968">
        <v>0.25369999999999998</v>
      </c>
      <c r="E968">
        <v>0</v>
      </c>
      <c r="F968">
        <v>13</v>
      </c>
      <c r="G968">
        <v>13</v>
      </c>
    </row>
    <row r="969" spans="1:7" x14ac:dyDescent="0.3">
      <c r="A969">
        <v>482</v>
      </c>
      <c r="B969">
        <v>3.0300000000000001E-2</v>
      </c>
      <c r="C969">
        <v>0.41</v>
      </c>
      <c r="D969">
        <v>0.25369999999999998</v>
      </c>
      <c r="E969">
        <v>0</v>
      </c>
      <c r="F969">
        <v>11</v>
      </c>
      <c r="G969">
        <v>11</v>
      </c>
    </row>
    <row r="970" spans="1:7" x14ac:dyDescent="0.3">
      <c r="A970">
        <v>484</v>
      </c>
      <c r="B970">
        <v>1.52E-2</v>
      </c>
      <c r="C970">
        <v>0.48</v>
      </c>
      <c r="D970">
        <v>0.29849999999999999</v>
      </c>
      <c r="E970">
        <v>0</v>
      </c>
      <c r="F970">
        <v>3</v>
      </c>
      <c r="G970">
        <v>3</v>
      </c>
    </row>
    <row r="971" spans="1:7" x14ac:dyDescent="0.3">
      <c r="A971">
        <v>485</v>
      </c>
      <c r="B971">
        <v>3.0300000000000001E-2</v>
      </c>
      <c r="C971">
        <v>0.44</v>
      </c>
      <c r="D971">
        <v>0.22389999999999999</v>
      </c>
      <c r="E971">
        <v>0</v>
      </c>
      <c r="F971">
        <v>2</v>
      </c>
      <c r="G971">
        <v>2</v>
      </c>
    </row>
    <row r="972" spans="1:7" x14ac:dyDescent="0.3">
      <c r="A972">
        <v>486</v>
      </c>
      <c r="B972">
        <v>1.52E-2</v>
      </c>
      <c r="C972">
        <v>0.44</v>
      </c>
      <c r="D972">
        <v>0.28360000000000002</v>
      </c>
      <c r="E972">
        <v>0</v>
      </c>
      <c r="F972">
        <v>8</v>
      </c>
      <c r="G972">
        <v>8</v>
      </c>
    </row>
    <row r="973" spans="1:7" x14ac:dyDescent="0.3">
      <c r="A973">
        <v>497</v>
      </c>
      <c r="B973">
        <v>9.0899999999999995E-2</v>
      </c>
      <c r="C973">
        <v>0.35</v>
      </c>
      <c r="D973">
        <v>0.19400000000000001</v>
      </c>
      <c r="E973">
        <v>0</v>
      </c>
      <c r="F973">
        <v>54</v>
      </c>
      <c r="G973">
        <v>54</v>
      </c>
    </row>
    <row r="974" spans="1:7" x14ac:dyDescent="0.3">
      <c r="A974">
        <v>500</v>
      </c>
      <c r="B974">
        <v>0.1061</v>
      </c>
      <c r="C974">
        <v>0.41</v>
      </c>
      <c r="D974">
        <v>8.9599999999999999E-2</v>
      </c>
      <c r="E974">
        <v>0</v>
      </c>
      <c r="F974">
        <v>39</v>
      </c>
      <c r="G974">
        <v>39</v>
      </c>
    </row>
    <row r="975" spans="1:7" x14ac:dyDescent="0.3">
      <c r="A975">
        <v>507</v>
      </c>
      <c r="B975">
        <v>7.5800000000000006E-2</v>
      </c>
      <c r="C975">
        <v>0.56999999999999995</v>
      </c>
      <c r="D975">
        <v>0.1045</v>
      </c>
      <c r="E975">
        <v>0</v>
      </c>
      <c r="F975">
        <v>3</v>
      </c>
      <c r="G975">
        <v>3</v>
      </c>
    </row>
    <row r="976" spans="1:7" x14ac:dyDescent="0.3">
      <c r="A976">
        <v>508</v>
      </c>
      <c r="B976">
        <v>7.5800000000000006E-2</v>
      </c>
      <c r="C976">
        <v>0.56999999999999995</v>
      </c>
      <c r="D976">
        <v>0.1045</v>
      </c>
      <c r="E976">
        <v>0</v>
      </c>
      <c r="F976">
        <v>1</v>
      </c>
      <c r="G976">
        <v>1</v>
      </c>
    </row>
    <row r="977" spans="1:7" x14ac:dyDescent="0.3">
      <c r="A977">
        <v>526</v>
      </c>
      <c r="B977">
        <v>6.0600000000000001E-2</v>
      </c>
      <c r="C977">
        <v>0.41</v>
      </c>
      <c r="D977">
        <v>0.19400000000000001</v>
      </c>
      <c r="E977">
        <v>0</v>
      </c>
      <c r="F977">
        <v>7</v>
      </c>
      <c r="G977">
        <v>7</v>
      </c>
    </row>
    <row r="978" spans="1:7" x14ac:dyDescent="0.3">
      <c r="A978">
        <v>527</v>
      </c>
      <c r="B978">
        <v>4.5499999999999999E-2</v>
      </c>
      <c r="C978">
        <v>0.45</v>
      </c>
      <c r="D978">
        <v>0.19400000000000001</v>
      </c>
      <c r="E978">
        <v>0</v>
      </c>
      <c r="F978">
        <v>1</v>
      </c>
      <c r="G978">
        <v>1</v>
      </c>
    </row>
    <row r="979" spans="1:7" x14ac:dyDescent="0.3">
      <c r="A979">
        <v>528</v>
      </c>
      <c r="B979">
        <v>3.0300000000000001E-2</v>
      </c>
      <c r="C979">
        <v>0.45</v>
      </c>
      <c r="D979">
        <v>0.25369999999999998</v>
      </c>
      <c r="E979">
        <v>0</v>
      </c>
      <c r="F979">
        <v>1</v>
      </c>
      <c r="G979">
        <v>1</v>
      </c>
    </row>
    <row r="980" spans="1:7" x14ac:dyDescent="0.3">
      <c r="A980">
        <v>529</v>
      </c>
      <c r="B980">
        <v>6.0600000000000001E-2</v>
      </c>
      <c r="C980">
        <v>0.48</v>
      </c>
      <c r="D980">
        <v>0.1343</v>
      </c>
      <c r="E980">
        <v>0</v>
      </c>
      <c r="F980">
        <v>1</v>
      </c>
      <c r="G980">
        <v>1</v>
      </c>
    </row>
    <row r="981" spans="1:7" x14ac:dyDescent="0.3">
      <c r="A981">
        <v>530</v>
      </c>
      <c r="B981">
        <v>6.0600000000000001E-2</v>
      </c>
      <c r="C981">
        <v>0.48</v>
      </c>
      <c r="D981">
        <v>0.1343</v>
      </c>
      <c r="E981">
        <v>0</v>
      </c>
      <c r="F981">
        <v>5</v>
      </c>
      <c r="G981">
        <v>5</v>
      </c>
    </row>
    <row r="982" spans="1:7" x14ac:dyDescent="0.3">
      <c r="A982">
        <v>531</v>
      </c>
      <c r="B982">
        <v>7.5800000000000006E-2</v>
      </c>
      <c r="C982">
        <v>0.48</v>
      </c>
      <c r="D982">
        <v>8.9599999999999999E-2</v>
      </c>
      <c r="E982">
        <v>0</v>
      </c>
      <c r="F982">
        <v>15</v>
      </c>
      <c r="G982">
        <v>15</v>
      </c>
    </row>
    <row r="983" spans="1:7" x14ac:dyDescent="0.3">
      <c r="A983">
        <v>550</v>
      </c>
      <c r="B983">
        <v>0.16669999999999999</v>
      </c>
      <c r="C983">
        <v>0.69</v>
      </c>
      <c r="D983">
        <v>0.16420000000000001</v>
      </c>
      <c r="E983">
        <v>0</v>
      </c>
      <c r="F983">
        <v>5</v>
      </c>
      <c r="G983">
        <v>5</v>
      </c>
    </row>
    <row r="984" spans="1:7" x14ac:dyDescent="0.3">
      <c r="A984">
        <v>551</v>
      </c>
      <c r="B984">
        <v>0.1515</v>
      </c>
      <c r="C984">
        <v>0.69</v>
      </c>
      <c r="D984">
        <v>0.22389999999999999</v>
      </c>
      <c r="E984">
        <v>0</v>
      </c>
      <c r="F984">
        <v>2</v>
      </c>
      <c r="G984">
        <v>2</v>
      </c>
    </row>
    <row r="985" spans="1:7" x14ac:dyDescent="0.3">
      <c r="A985">
        <v>552</v>
      </c>
      <c r="B985">
        <v>0.16669999999999999</v>
      </c>
      <c r="C985">
        <v>0.74</v>
      </c>
      <c r="D985">
        <v>0.1045</v>
      </c>
      <c r="E985">
        <v>0</v>
      </c>
      <c r="F985">
        <v>1</v>
      </c>
      <c r="G985">
        <v>1</v>
      </c>
    </row>
    <row r="986" spans="1:7" x14ac:dyDescent="0.3">
      <c r="A986">
        <v>553</v>
      </c>
      <c r="B986">
        <v>0.13639999999999999</v>
      </c>
      <c r="C986">
        <v>0.74</v>
      </c>
      <c r="D986">
        <v>0.22389999999999999</v>
      </c>
      <c r="E986">
        <v>0</v>
      </c>
      <c r="F986">
        <v>9</v>
      </c>
      <c r="G986">
        <v>9</v>
      </c>
    </row>
    <row r="987" spans="1:7" x14ac:dyDescent="0.3">
      <c r="A987">
        <v>573</v>
      </c>
      <c r="B987">
        <v>0.2424</v>
      </c>
      <c r="C987">
        <v>0.65</v>
      </c>
      <c r="D987">
        <v>0.1343</v>
      </c>
      <c r="E987">
        <v>0</v>
      </c>
      <c r="F987">
        <v>5</v>
      </c>
      <c r="G987">
        <v>5</v>
      </c>
    </row>
    <row r="988" spans="1:7" x14ac:dyDescent="0.3">
      <c r="A988">
        <v>575</v>
      </c>
      <c r="B988">
        <v>0.18179999999999999</v>
      </c>
      <c r="C988">
        <v>0.86</v>
      </c>
      <c r="D988">
        <v>0.28360000000000002</v>
      </c>
      <c r="E988">
        <v>0</v>
      </c>
      <c r="F988">
        <v>1</v>
      </c>
      <c r="G988">
        <v>1</v>
      </c>
    </row>
    <row r="989" spans="1:7" x14ac:dyDescent="0.3">
      <c r="A989">
        <v>576</v>
      </c>
      <c r="B989">
        <v>0.18179999999999999</v>
      </c>
      <c r="C989">
        <v>0.86</v>
      </c>
      <c r="D989">
        <v>0.28360000000000002</v>
      </c>
      <c r="E989">
        <v>0</v>
      </c>
      <c r="F989">
        <v>8</v>
      </c>
      <c r="G989">
        <v>8</v>
      </c>
    </row>
    <row r="990" spans="1:7" x14ac:dyDescent="0.3">
      <c r="A990">
        <v>584</v>
      </c>
      <c r="B990">
        <v>0.19700000000000001</v>
      </c>
      <c r="C990">
        <v>0.93</v>
      </c>
      <c r="D990">
        <v>0.35820000000000002</v>
      </c>
      <c r="E990">
        <v>0</v>
      </c>
      <c r="F990">
        <v>36</v>
      </c>
      <c r="G990">
        <v>36</v>
      </c>
    </row>
    <row r="991" spans="1:7" x14ac:dyDescent="0.3">
      <c r="A991">
        <v>587</v>
      </c>
      <c r="B991">
        <v>0.18179999999999999</v>
      </c>
      <c r="C991">
        <v>0.93</v>
      </c>
      <c r="D991">
        <v>0.35820000000000002</v>
      </c>
      <c r="E991">
        <v>0</v>
      </c>
      <c r="F991">
        <v>26</v>
      </c>
      <c r="G991">
        <v>26</v>
      </c>
    </row>
    <row r="992" spans="1:7" x14ac:dyDescent="0.3">
      <c r="A992">
        <v>594</v>
      </c>
      <c r="B992">
        <v>0.21210000000000001</v>
      </c>
      <c r="C992">
        <v>0.74</v>
      </c>
      <c r="D992">
        <v>8.9599999999999999E-2</v>
      </c>
      <c r="E992">
        <v>0</v>
      </c>
      <c r="F992">
        <v>27</v>
      </c>
      <c r="G992">
        <v>27</v>
      </c>
    </row>
    <row r="993" spans="1:7" x14ac:dyDescent="0.3">
      <c r="A993">
        <v>595</v>
      </c>
      <c r="B993">
        <v>0.19700000000000001</v>
      </c>
      <c r="C993">
        <v>0.8</v>
      </c>
      <c r="D993">
        <v>0.16420000000000001</v>
      </c>
      <c r="E993">
        <v>0</v>
      </c>
      <c r="F993">
        <v>16</v>
      </c>
      <c r="G993">
        <v>16</v>
      </c>
    </row>
    <row r="994" spans="1:7" x14ac:dyDescent="0.3">
      <c r="A994">
        <v>596</v>
      </c>
      <c r="B994">
        <v>0.21210000000000001</v>
      </c>
      <c r="C994">
        <v>0.75</v>
      </c>
      <c r="D994">
        <v>0.1343</v>
      </c>
      <c r="E994">
        <v>0</v>
      </c>
      <c r="F994">
        <v>9</v>
      </c>
      <c r="G994">
        <v>9</v>
      </c>
    </row>
    <row r="995" spans="1:7" x14ac:dyDescent="0.3">
      <c r="A995">
        <v>598</v>
      </c>
      <c r="B995">
        <v>0.21210000000000001</v>
      </c>
      <c r="C995">
        <v>0.75</v>
      </c>
      <c r="D995">
        <v>0.16420000000000001</v>
      </c>
      <c r="E995">
        <v>0</v>
      </c>
      <c r="F995">
        <v>2</v>
      </c>
      <c r="G995">
        <v>2</v>
      </c>
    </row>
    <row r="996" spans="1:7" x14ac:dyDescent="0.3">
      <c r="A996">
        <v>600</v>
      </c>
      <c r="B996">
        <v>0.21210000000000001</v>
      </c>
      <c r="C996">
        <v>0.8</v>
      </c>
      <c r="D996">
        <v>0.1045</v>
      </c>
      <c r="E996">
        <v>0</v>
      </c>
      <c r="F996">
        <v>4</v>
      </c>
      <c r="G996">
        <v>4</v>
      </c>
    </row>
    <row r="997" spans="1:7" x14ac:dyDescent="0.3">
      <c r="A997">
        <v>601</v>
      </c>
      <c r="B997">
        <v>0.19700000000000001</v>
      </c>
      <c r="C997">
        <v>0.8</v>
      </c>
      <c r="D997">
        <v>0.1343</v>
      </c>
      <c r="E997">
        <v>0</v>
      </c>
      <c r="F997">
        <v>16</v>
      </c>
      <c r="G997">
        <v>16</v>
      </c>
    </row>
    <row r="998" spans="1:7" x14ac:dyDescent="0.3">
      <c r="A998">
        <v>605</v>
      </c>
      <c r="B998">
        <v>0.21210000000000001</v>
      </c>
      <c r="C998">
        <v>0.86</v>
      </c>
      <c r="D998">
        <v>0.1045</v>
      </c>
      <c r="E998">
        <v>0</v>
      </c>
      <c r="F998">
        <v>49</v>
      </c>
      <c r="G998">
        <v>49</v>
      </c>
    </row>
    <row r="999" spans="1:7" x14ac:dyDescent="0.3">
      <c r="A999">
        <v>606</v>
      </c>
      <c r="B999">
        <v>0.21210000000000001</v>
      </c>
      <c r="C999">
        <v>0.93</v>
      </c>
      <c r="D999">
        <v>0.1045</v>
      </c>
      <c r="E999">
        <v>0</v>
      </c>
      <c r="F999">
        <v>30</v>
      </c>
      <c r="G999">
        <v>30</v>
      </c>
    </row>
    <row r="1000" spans="1:7" x14ac:dyDescent="0.3">
      <c r="A1000">
        <v>608</v>
      </c>
      <c r="B1000">
        <v>0.21210000000000001</v>
      </c>
      <c r="C1000">
        <v>0.93</v>
      </c>
      <c r="D1000">
        <v>0.1045</v>
      </c>
      <c r="E1000">
        <v>0</v>
      </c>
      <c r="F1000">
        <v>31</v>
      </c>
      <c r="G1000">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4244-F270-4764-84BF-845D98DBB87A}">
  <dimension ref="A1:P391"/>
  <sheetViews>
    <sheetView workbookViewId="0">
      <selection sqref="A1:P391"/>
    </sheetView>
  </sheetViews>
  <sheetFormatPr defaultRowHeight="14.4" x14ac:dyDescent="0.3"/>
  <cols>
    <col min="1" max="1" width="9" bestFit="1" customWidth="1"/>
    <col min="2" max="2" width="10.33203125" bestFit="1" customWidth="1"/>
    <col min="3" max="3" width="9" bestFit="1" customWidth="1"/>
    <col min="4" max="4" width="4.7773437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s>
  <sheetData>
    <row r="1" spans="1:16" x14ac:dyDescent="0.3">
      <c r="A1" t="s">
        <v>16</v>
      </c>
      <c r="B1" t="s">
        <v>17</v>
      </c>
      <c r="C1" t="s">
        <v>18</v>
      </c>
      <c r="D1" t="s">
        <v>19</v>
      </c>
      <c r="E1" t="s">
        <v>20</v>
      </c>
      <c r="F1" t="s">
        <v>21</v>
      </c>
      <c r="G1" t="s">
        <v>22</v>
      </c>
      <c r="H1" t="s">
        <v>23</v>
      </c>
      <c r="I1" t="s">
        <v>8</v>
      </c>
      <c r="J1" t="s">
        <v>24</v>
      </c>
      <c r="K1" t="s">
        <v>25</v>
      </c>
      <c r="L1" t="s">
        <v>26</v>
      </c>
      <c r="M1" t="s">
        <v>27</v>
      </c>
      <c r="N1" t="s">
        <v>28</v>
      </c>
      <c r="O1" t="s">
        <v>29</v>
      </c>
      <c r="P1" t="s">
        <v>30</v>
      </c>
    </row>
    <row r="2" spans="1:16" x14ac:dyDescent="0.3">
      <c r="A2">
        <v>635</v>
      </c>
      <c r="B2" s="1">
        <v>40572</v>
      </c>
      <c r="C2">
        <v>1</v>
      </c>
      <c r="D2">
        <v>0</v>
      </c>
      <c r="E2">
        <v>1</v>
      </c>
      <c r="F2">
        <v>17</v>
      </c>
      <c r="G2" t="b">
        <v>0</v>
      </c>
      <c r="H2">
        <v>6</v>
      </c>
      <c r="I2">
        <v>1</v>
      </c>
      <c r="J2">
        <v>0.24</v>
      </c>
      <c r="K2">
        <v>0.28789999999999999</v>
      </c>
      <c r="L2">
        <v>0.6</v>
      </c>
      <c r="M2">
        <v>0</v>
      </c>
      <c r="N2">
        <v>9</v>
      </c>
      <c r="O2">
        <v>82</v>
      </c>
      <c r="P2">
        <v>91</v>
      </c>
    </row>
    <row r="3" spans="1:16" x14ac:dyDescent="0.3">
      <c r="A3">
        <v>643</v>
      </c>
      <c r="B3" s="1">
        <v>40573</v>
      </c>
      <c r="C3">
        <v>1</v>
      </c>
      <c r="D3">
        <v>0</v>
      </c>
      <c r="E3">
        <v>1</v>
      </c>
      <c r="F3">
        <v>1</v>
      </c>
      <c r="G3" t="b">
        <v>0</v>
      </c>
      <c r="H3">
        <v>0</v>
      </c>
      <c r="I3">
        <v>1</v>
      </c>
      <c r="J3">
        <v>0.14000000000000001</v>
      </c>
      <c r="K3">
        <v>0.21210000000000001</v>
      </c>
      <c r="L3">
        <v>0.8</v>
      </c>
      <c r="M3">
        <v>0</v>
      </c>
      <c r="N3">
        <v>7</v>
      </c>
      <c r="O3">
        <v>22</v>
      </c>
      <c r="P3">
        <v>29</v>
      </c>
    </row>
    <row r="4" spans="1:16" x14ac:dyDescent="0.3">
      <c r="A4">
        <v>644</v>
      </c>
      <c r="B4" s="1">
        <v>40573</v>
      </c>
      <c r="C4">
        <v>1</v>
      </c>
      <c r="D4">
        <v>0</v>
      </c>
      <c r="E4">
        <v>1</v>
      </c>
      <c r="F4">
        <v>2</v>
      </c>
      <c r="G4" t="b">
        <v>0</v>
      </c>
      <c r="H4">
        <v>0</v>
      </c>
      <c r="I4">
        <v>1</v>
      </c>
      <c r="J4">
        <v>0.16</v>
      </c>
      <c r="K4">
        <v>0.2273</v>
      </c>
      <c r="L4">
        <v>0.8</v>
      </c>
      <c r="M4">
        <v>0</v>
      </c>
      <c r="N4">
        <v>1</v>
      </c>
      <c r="O4">
        <v>10</v>
      </c>
      <c r="P4">
        <v>11</v>
      </c>
    </row>
    <row r="5" spans="1:16" x14ac:dyDescent="0.3">
      <c r="A5">
        <v>645</v>
      </c>
      <c r="B5" s="1">
        <v>40573</v>
      </c>
      <c r="C5">
        <v>1</v>
      </c>
      <c r="D5">
        <v>0</v>
      </c>
      <c r="E5">
        <v>1</v>
      </c>
      <c r="F5">
        <v>3</v>
      </c>
      <c r="G5" t="b">
        <v>0</v>
      </c>
      <c r="H5">
        <v>0</v>
      </c>
      <c r="I5">
        <v>1</v>
      </c>
      <c r="J5">
        <v>0.14000000000000001</v>
      </c>
      <c r="K5">
        <v>0.21210000000000001</v>
      </c>
      <c r="L5">
        <v>0.93</v>
      </c>
      <c r="M5">
        <v>0</v>
      </c>
      <c r="N5">
        <v>1</v>
      </c>
      <c r="O5">
        <v>7</v>
      </c>
      <c r="P5">
        <v>8</v>
      </c>
    </row>
    <row r="6" spans="1:16" x14ac:dyDescent="0.3">
      <c r="A6">
        <v>646</v>
      </c>
      <c r="B6" s="1">
        <v>40573</v>
      </c>
      <c r="C6">
        <v>1</v>
      </c>
      <c r="D6">
        <v>0</v>
      </c>
      <c r="E6">
        <v>1</v>
      </c>
      <c r="F6">
        <v>4</v>
      </c>
      <c r="G6" t="b">
        <v>0</v>
      </c>
      <c r="H6">
        <v>0</v>
      </c>
      <c r="I6">
        <v>1</v>
      </c>
      <c r="J6">
        <v>0.14000000000000001</v>
      </c>
      <c r="K6">
        <v>0.21210000000000001</v>
      </c>
      <c r="L6">
        <v>0.93</v>
      </c>
      <c r="M6">
        <v>0</v>
      </c>
      <c r="N6">
        <v>0</v>
      </c>
      <c r="O6">
        <v>1</v>
      </c>
      <c r="P6">
        <v>1</v>
      </c>
    </row>
    <row r="7" spans="1:16" x14ac:dyDescent="0.3">
      <c r="A7">
        <v>647</v>
      </c>
      <c r="B7" s="1">
        <v>40573</v>
      </c>
      <c r="C7">
        <v>1</v>
      </c>
      <c r="D7">
        <v>0</v>
      </c>
      <c r="E7">
        <v>1</v>
      </c>
      <c r="F7">
        <v>5</v>
      </c>
      <c r="G7" t="b">
        <v>0</v>
      </c>
      <c r="H7">
        <v>0</v>
      </c>
      <c r="I7">
        <v>1</v>
      </c>
      <c r="J7">
        <v>0.14000000000000001</v>
      </c>
      <c r="K7">
        <v>0.21210000000000001</v>
      </c>
      <c r="L7">
        <v>0.86</v>
      </c>
      <c r="M7">
        <v>0</v>
      </c>
      <c r="N7">
        <v>0</v>
      </c>
      <c r="O7">
        <v>3</v>
      </c>
      <c r="P7">
        <v>3</v>
      </c>
    </row>
    <row r="8" spans="1:16" x14ac:dyDescent="0.3">
      <c r="A8">
        <v>648</v>
      </c>
      <c r="B8" s="1">
        <v>40573</v>
      </c>
      <c r="C8">
        <v>1</v>
      </c>
      <c r="D8">
        <v>0</v>
      </c>
      <c r="E8">
        <v>1</v>
      </c>
      <c r="F8">
        <v>7</v>
      </c>
      <c r="G8" t="b">
        <v>0</v>
      </c>
      <c r="H8">
        <v>0</v>
      </c>
      <c r="I8">
        <v>1</v>
      </c>
      <c r="J8">
        <v>0.14000000000000001</v>
      </c>
      <c r="K8">
        <v>0.21210000000000001</v>
      </c>
      <c r="L8">
        <v>0.86</v>
      </c>
      <c r="M8">
        <v>0</v>
      </c>
      <c r="N8">
        <v>0</v>
      </c>
      <c r="O8">
        <v>3</v>
      </c>
      <c r="P8">
        <v>3</v>
      </c>
    </row>
    <row r="9" spans="1:16" x14ac:dyDescent="0.3">
      <c r="A9">
        <v>649</v>
      </c>
      <c r="B9" s="1">
        <v>40573</v>
      </c>
      <c r="C9">
        <v>1</v>
      </c>
      <c r="D9">
        <v>0</v>
      </c>
      <c r="E9">
        <v>1</v>
      </c>
      <c r="F9">
        <v>8</v>
      </c>
      <c r="G9" t="b">
        <v>0</v>
      </c>
      <c r="H9">
        <v>0</v>
      </c>
      <c r="I9">
        <v>2</v>
      </c>
      <c r="J9">
        <v>0.14000000000000001</v>
      </c>
      <c r="K9">
        <v>0.21210000000000001</v>
      </c>
      <c r="L9">
        <v>0.86</v>
      </c>
      <c r="M9">
        <v>0</v>
      </c>
      <c r="N9">
        <v>1</v>
      </c>
      <c r="O9">
        <v>11</v>
      </c>
      <c r="P9">
        <v>12</v>
      </c>
    </row>
    <row r="10" spans="1:16" x14ac:dyDescent="0.3">
      <c r="A10">
        <v>650</v>
      </c>
      <c r="B10" s="1">
        <v>40573</v>
      </c>
      <c r="C10">
        <v>1</v>
      </c>
      <c r="D10">
        <v>0</v>
      </c>
      <c r="E10">
        <v>1</v>
      </c>
      <c r="F10">
        <v>9</v>
      </c>
      <c r="G10" t="b">
        <v>0</v>
      </c>
      <c r="H10">
        <v>0</v>
      </c>
      <c r="I10">
        <v>2</v>
      </c>
      <c r="J10">
        <v>0.16</v>
      </c>
      <c r="K10">
        <v>0.2273</v>
      </c>
      <c r="L10">
        <v>0.8</v>
      </c>
      <c r="M10">
        <v>0</v>
      </c>
      <c r="N10">
        <v>4</v>
      </c>
      <c r="O10">
        <v>34</v>
      </c>
      <c r="P10">
        <v>38</v>
      </c>
    </row>
    <row r="11" spans="1:16" x14ac:dyDescent="0.3">
      <c r="A11">
        <v>651</v>
      </c>
      <c r="B11" s="1">
        <v>40573</v>
      </c>
      <c r="C11">
        <v>1</v>
      </c>
      <c r="D11">
        <v>0</v>
      </c>
      <c r="E11">
        <v>1</v>
      </c>
      <c r="F11">
        <v>10</v>
      </c>
      <c r="G11" t="b">
        <v>0</v>
      </c>
      <c r="H11">
        <v>0</v>
      </c>
      <c r="I11">
        <v>2</v>
      </c>
      <c r="J11">
        <v>0.18</v>
      </c>
      <c r="K11">
        <v>0.2424</v>
      </c>
      <c r="L11">
        <v>0.8</v>
      </c>
      <c r="M11">
        <v>0</v>
      </c>
      <c r="N11">
        <v>7</v>
      </c>
      <c r="O11">
        <v>57</v>
      </c>
      <c r="P11">
        <v>64</v>
      </c>
    </row>
    <row r="12" spans="1:16" x14ac:dyDescent="0.3">
      <c r="A12">
        <v>652</v>
      </c>
      <c r="B12" s="1">
        <v>40573</v>
      </c>
      <c r="C12">
        <v>1</v>
      </c>
      <c r="D12">
        <v>0</v>
      </c>
      <c r="E12">
        <v>1</v>
      </c>
      <c r="F12">
        <v>11</v>
      </c>
      <c r="G12" t="b">
        <v>0</v>
      </c>
      <c r="H12">
        <v>0</v>
      </c>
      <c r="I12">
        <v>1</v>
      </c>
      <c r="J12">
        <v>0.22</v>
      </c>
      <c r="K12">
        <v>0.2727</v>
      </c>
      <c r="L12">
        <v>0.75</v>
      </c>
      <c r="M12">
        <v>0</v>
      </c>
      <c r="N12">
        <v>9</v>
      </c>
      <c r="O12">
        <v>50</v>
      </c>
      <c r="P12">
        <v>59</v>
      </c>
    </row>
    <row r="13" spans="1:16" x14ac:dyDescent="0.3">
      <c r="A13">
        <v>656</v>
      </c>
      <c r="B13" s="1">
        <v>40573</v>
      </c>
      <c r="C13">
        <v>1</v>
      </c>
      <c r="D13">
        <v>0</v>
      </c>
      <c r="E13">
        <v>1</v>
      </c>
      <c r="F13">
        <v>15</v>
      </c>
      <c r="G13" t="b">
        <v>0</v>
      </c>
      <c r="H13">
        <v>0</v>
      </c>
      <c r="I13">
        <v>1</v>
      </c>
      <c r="J13">
        <v>0.3</v>
      </c>
      <c r="K13">
        <v>0.33329999999999999</v>
      </c>
      <c r="L13">
        <v>0.56000000000000005</v>
      </c>
      <c r="M13">
        <v>0</v>
      </c>
      <c r="N13">
        <v>14</v>
      </c>
      <c r="O13">
        <v>95</v>
      </c>
      <c r="P13">
        <v>109</v>
      </c>
    </row>
    <row r="14" spans="1:16" x14ac:dyDescent="0.3">
      <c r="A14">
        <v>657</v>
      </c>
      <c r="B14" s="1">
        <v>40573</v>
      </c>
      <c r="C14">
        <v>1</v>
      </c>
      <c r="D14">
        <v>0</v>
      </c>
      <c r="E14">
        <v>1</v>
      </c>
      <c r="F14">
        <v>16</v>
      </c>
      <c r="G14" t="b">
        <v>0</v>
      </c>
      <c r="H14">
        <v>0</v>
      </c>
      <c r="I14">
        <v>1</v>
      </c>
      <c r="J14">
        <v>0.3</v>
      </c>
      <c r="K14">
        <v>0.33329999999999999</v>
      </c>
      <c r="L14">
        <v>0.56000000000000005</v>
      </c>
      <c r="M14">
        <v>0</v>
      </c>
      <c r="N14">
        <v>19</v>
      </c>
      <c r="O14">
        <v>104</v>
      </c>
      <c r="P14">
        <v>123</v>
      </c>
    </row>
    <row r="15" spans="1:16" x14ac:dyDescent="0.3">
      <c r="A15">
        <v>678</v>
      </c>
      <c r="B15" s="1">
        <v>40574</v>
      </c>
      <c r="C15">
        <v>1</v>
      </c>
      <c r="D15">
        <v>0</v>
      </c>
      <c r="E15">
        <v>1</v>
      </c>
      <c r="F15">
        <v>13</v>
      </c>
      <c r="G15" t="b">
        <v>0</v>
      </c>
      <c r="H15">
        <v>1</v>
      </c>
      <c r="I15">
        <v>2</v>
      </c>
      <c r="J15">
        <v>0.16</v>
      </c>
      <c r="K15">
        <v>0.2273</v>
      </c>
      <c r="L15">
        <v>0.59</v>
      </c>
      <c r="M15">
        <v>0</v>
      </c>
      <c r="N15">
        <v>2</v>
      </c>
      <c r="O15">
        <v>52</v>
      </c>
      <c r="P15">
        <v>54</v>
      </c>
    </row>
    <row r="16" spans="1:16" x14ac:dyDescent="0.3">
      <c r="A16">
        <v>691</v>
      </c>
      <c r="B16" s="1">
        <v>40575</v>
      </c>
      <c r="C16">
        <v>1</v>
      </c>
      <c r="D16">
        <v>0</v>
      </c>
      <c r="E16">
        <v>2</v>
      </c>
      <c r="F16">
        <v>2</v>
      </c>
      <c r="G16" t="b">
        <v>0</v>
      </c>
      <c r="H16">
        <v>2</v>
      </c>
      <c r="I16">
        <v>2</v>
      </c>
      <c r="J16">
        <v>0.16</v>
      </c>
      <c r="K16">
        <v>0.2273</v>
      </c>
      <c r="L16">
        <v>0.69</v>
      </c>
      <c r="M16">
        <v>0</v>
      </c>
      <c r="N16">
        <v>0</v>
      </c>
      <c r="O16">
        <v>2</v>
      </c>
      <c r="P16">
        <v>2</v>
      </c>
    </row>
    <row r="17" spans="1:16" x14ac:dyDescent="0.3">
      <c r="A17">
        <v>692</v>
      </c>
      <c r="B17" s="1">
        <v>40575</v>
      </c>
      <c r="C17">
        <v>1</v>
      </c>
      <c r="D17">
        <v>0</v>
      </c>
      <c r="E17">
        <v>2</v>
      </c>
      <c r="F17">
        <v>3</v>
      </c>
      <c r="G17" t="b">
        <v>0</v>
      </c>
      <c r="H17">
        <v>2</v>
      </c>
      <c r="I17">
        <v>2</v>
      </c>
      <c r="J17">
        <v>0.16</v>
      </c>
      <c r="K17">
        <v>0.2273</v>
      </c>
      <c r="L17">
        <v>0.69</v>
      </c>
      <c r="M17">
        <v>0</v>
      </c>
      <c r="N17">
        <v>0</v>
      </c>
      <c r="O17">
        <v>2</v>
      </c>
      <c r="P17">
        <v>2</v>
      </c>
    </row>
    <row r="18" spans="1:16" x14ac:dyDescent="0.3">
      <c r="A18">
        <v>693</v>
      </c>
      <c r="B18" s="1">
        <v>40575</v>
      </c>
      <c r="C18">
        <v>1</v>
      </c>
      <c r="D18">
        <v>0</v>
      </c>
      <c r="E18">
        <v>2</v>
      </c>
      <c r="F18">
        <v>5</v>
      </c>
      <c r="G18" t="b">
        <v>0</v>
      </c>
      <c r="H18">
        <v>2</v>
      </c>
      <c r="I18">
        <v>3</v>
      </c>
      <c r="J18">
        <v>0.14000000000000001</v>
      </c>
      <c r="K18">
        <v>0.21210000000000001</v>
      </c>
      <c r="L18">
        <v>0.93</v>
      </c>
      <c r="M18">
        <v>0</v>
      </c>
      <c r="N18">
        <v>0</v>
      </c>
      <c r="O18">
        <v>3</v>
      </c>
      <c r="P18">
        <v>3</v>
      </c>
    </row>
    <row r="19" spans="1:16" x14ac:dyDescent="0.3">
      <c r="A19">
        <v>694</v>
      </c>
      <c r="B19" s="1">
        <v>40575</v>
      </c>
      <c r="C19">
        <v>1</v>
      </c>
      <c r="D19">
        <v>0</v>
      </c>
      <c r="E19">
        <v>2</v>
      </c>
      <c r="F19">
        <v>6</v>
      </c>
      <c r="G19" t="b">
        <v>0</v>
      </c>
      <c r="H19">
        <v>2</v>
      </c>
      <c r="I19">
        <v>3</v>
      </c>
      <c r="J19">
        <v>0.14000000000000001</v>
      </c>
      <c r="K19">
        <v>0.21210000000000001</v>
      </c>
      <c r="L19">
        <v>0.93</v>
      </c>
      <c r="M19">
        <v>0</v>
      </c>
      <c r="N19">
        <v>0</v>
      </c>
      <c r="O19">
        <v>22</v>
      </c>
      <c r="P19">
        <v>22</v>
      </c>
    </row>
    <row r="20" spans="1:16" x14ac:dyDescent="0.3">
      <c r="A20">
        <v>695</v>
      </c>
      <c r="B20" s="1">
        <v>40575</v>
      </c>
      <c r="C20">
        <v>1</v>
      </c>
      <c r="D20">
        <v>0</v>
      </c>
      <c r="E20">
        <v>2</v>
      </c>
      <c r="F20">
        <v>7</v>
      </c>
      <c r="G20" t="b">
        <v>0</v>
      </c>
      <c r="H20">
        <v>2</v>
      </c>
      <c r="I20">
        <v>3</v>
      </c>
      <c r="J20">
        <v>0.16</v>
      </c>
      <c r="K20">
        <v>0.2273</v>
      </c>
      <c r="L20">
        <v>0.93</v>
      </c>
      <c r="M20">
        <v>0</v>
      </c>
      <c r="N20">
        <v>0</v>
      </c>
      <c r="O20">
        <v>52</v>
      </c>
      <c r="P20">
        <v>52</v>
      </c>
    </row>
    <row r="21" spans="1:16" x14ac:dyDescent="0.3">
      <c r="A21">
        <v>696</v>
      </c>
      <c r="B21" s="1">
        <v>40575</v>
      </c>
      <c r="C21">
        <v>1</v>
      </c>
      <c r="D21">
        <v>0</v>
      </c>
      <c r="E21">
        <v>2</v>
      </c>
      <c r="F21">
        <v>8</v>
      </c>
      <c r="G21" t="b">
        <v>0</v>
      </c>
      <c r="H21">
        <v>2</v>
      </c>
      <c r="I21">
        <v>3</v>
      </c>
      <c r="J21">
        <v>0.16</v>
      </c>
      <c r="K21">
        <v>0.2273</v>
      </c>
      <c r="L21">
        <v>0.93</v>
      </c>
      <c r="M21">
        <v>0</v>
      </c>
      <c r="N21">
        <v>3</v>
      </c>
      <c r="O21">
        <v>132</v>
      </c>
      <c r="P21">
        <v>135</v>
      </c>
    </row>
    <row r="22" spans="1:16" x14ac:dyDescent="0.3">
      <c r="A22">
        <v>697</v>
      </c>
      <c r="B22" s="1">
        <v>40575</v>
      </c>
      <c r="C22">
        <v>1</v>
      </c>
      <c r="D22">
        <v>0</v>
      </c>
      <c r="E22">
        <v>2</v>
      </c>
      <c r="F22">
        <v>9</v>
      </c>
      <c r="G22" t="b">
        <v>0</v>
      </c>
      <c r="H22">
        <v>2</v>
      </c>
      <c r="I22">
        <v>2</v>
      </c>
      <c r="J22">
        <v>0.16</v>
      </c>
      <c r="K22">
        <v>0.2273</v>
      </c>
      <c r="L22">
        <v>0.93</v>
      </c>
      <c r="M22">
        <v>0</v>
      </c>
      <c r="N22">
        <v>2</v>
      </c>
      <c r="O22">
        <v>114</v>
      </c>
      <c r="P22">
        <v>116</v>
      </c>
    </row>
    <row r="23" spans="1:16" x14ac:dyDescent="0.3">
      <c r="A23">
        <v>698</v>
      </c>
      <c r="B23" s="1">
        <v>40575</v>
      </c>
      <c r="C23">
        <v>1</v>
      </c>
      <c r="D23">
        <v>0</v>
      </c>
      <c r="E23">
        <v>2</v>
      </c>
      <c r="F23">
        <v>10</v>
      </c>
      <c r="G23" t="b">
        <v>0</v>
      </c>
      <c r="H23">
        <v>2</v>
      </c>
      <c r="I23">
        <v>2</v>
      </c>
      <c r="J23">
        <v>0.16</v>
      </c>
      <c r="K23">
        <v>0.2273</v>
      </c>
      <c r="L23">
        <v>0.93</v>
      </c>
      <c r="M23">
        <v>0</v>
      </c>
      <c r="N23">
        <v>0</v>
      </c>
      <c r="O23">
        <v>47</v>
      </c>
      <c r="P23">
        <v>47</v>
      </c>
    </row>
    <row r="24" spans="1:16" x14ac:dyDescent="0.3">
      <c r="A24">
        <v>699</v>
      </c>
      <c r="B24" s="1">
        <v>40575</v>
      </c>
      <c r="C24">
        <v>1</v>
      </c>
      <c r="D24">
        <v>0</v>
      </c>
      <c r="E24">
        <v>2</v>
      </c>
      <c r="F24">
        <v>11</v>
      </c>
      <c r="G24" t="b">
        <v>0</v>
      </c>
      <c r="H24">
        <v>2</v>
      </c>
      <c r="I24">
        <v>2</v>
      </c>
      <c r="J24">
        <v>0.18</v>
      </c>
      <c r="K24">
        <v>0.2424</v>
      </c>
      <c r="L24">
        <v>0.86</v>
      </c>
      <c r="M24">
        <v>0</v>
      </c>
      <c r="N24">
        <v>2</v>
      </c>
      <c r="O24">
        <v>49</v>
      </c>
      <c r="P24">
        <v>51</v>
      </c>
    </row>
    <row r="25" spans="1:16" x14ac:dyDescent="0.3">
      <c r="A25">
        <v>700</v>
      </c>
      <c r="B25" s="1">
        <v>40575</v>
      </c>
      <c r="C25">
        <v>1</v>
      </c>
      <c r="D25">
        <v>0</v>
      </c>
      <c r="E25">
        <v>2</v>
      </c>
      <c r="F25">
        <v>12</v>
      </c>
      <c r="G25" t="b">
        <v>0</v>
      </c>
      <c r="H25">
        <v>2</v>
      </c>
      <c r="I25">
        <v>2</v>
      </c>
      <c r="J25">
        <v>0.2</v>
      </c>
      <c r="K25">
        <v>0.2576</v>
      </c>
      <c r="L25">
        <v>0.86</v>
      </c>
      <c r="M25">
        <v>0</v>
      </c>
      <c r="N25">
        <v>2</v>
      </c>
      <c r="O25">
        <v>53</v>
      </c>
      <c r="P25">
        <v>55</v>
      </c>
    </row>
    <row r="26" spans="1:16" x14ac:dyDescent="0.3">
      <c r="A26">
        <v>701</v>
      </c>
      <c r="B26" s="1">
        <v>40575</v>
      </c>
      <c r="C26">
        <v>1</v>
      </c>
      <c r="D26">
        <v>0</v>
      </c>
      <c r="E26">
        <v>2</v>
      </c>
      <c r="F26">
        <v>13</v>
      </c>
      <c r="G26" t="b">
        <v>0</v>
      </c>
      <c r="H26">
        <v>2</v>
      </c>
      <c r="I26">
        <v>2</v>
      </c>
      <c r="J26">
        <v>0.2</v>
      </c>
      <c r="K26">
        <v>0.2576</v>
      </c>
      <c r="L26">
        <v>0.86</v>
      </c>
      <c r="M26">
        <v>0</v>
      </c>
      <c r="N26">
        <v>3</v>
      </c>
      <c r="O26">
        <v>49</v>
      </c>
      <c r="P26">
        <v>52</v>
      </c>
    </row>
    <row r="27" spans="1:16" x14ac:dyDescent="0.3">
      <c r="A27">
        <v>703</v>
      </c>
      <c r="B27" s="1">
        <v>40575</v>
      </c>
      <c r="C27">
        <v>1</v>
      </c>
      <c r="D27">
        <v>0</v>
      </c>
      <c r="E27">
        <v>2</v>
      </c>
      <c r="F27">
        <v>15</v>
      </c>
      <c r="G27" t="b">
        <v>0</v>
      </c>
      <c r="H27">
        <v>2</v>
      </c>
      <c r="I27">
        <v>2</v>
      </c>
      <c r="J27">
        <v>0.24</v>
      </c>
      <c r="K27">
        <v>0.28789999999999999</v>
      </c>
      <c r="L27">
        <v>0.75</v>
      </c>
      <c r="M27">
        <v>0</v>
      </c>
      <c r="N27">
        <v>7</v>
      </c>
      <c r="O27">
        <v>45</v>
      </c>
      <c r="P27">
        <v>52</v>
      </c>
    </row>
    <row r="28" spans="1:16" x14ac:dyDescent="0.3">
      <c r="A28">
        <v>705</v>
      </c>
      <c r="B28" s="1">
        <v>40575</v>
      </c>
      <c r="C28">
        <v>1</v>
      </c>
      <c r="D28">
        <v>0</v>
      </c>
      <c r="E28">
        <v>2</v>
      </c>
      <c r="F28">
        <v>17</v>
      </c>
      <c r="G28" t="b">
        <v>0</v>
      </c>
      <c r="H28">
        <v>2</v>
      </c>
      <c r="I28">
        <v>2</v>
      </c>
      <c r="J28">
        <v>0.24</v>
      </c>
      <c r="K28">
        <v>0.28789999999999999</v>
      </c>
      <c r="L28">
        <v>0.75</v>
      </c>
      <c r="M28">
        <v>0</v>
      </c>
      <c r="N28">
        <v>4</v>
      </c>
      <c r="O28">
        <v>172</v>
      </c>
      <c r="P28">
        <v>176</v>
      </c>
    </row>
    <row r="29" spans="1:16" x14ac:dyDescent="0.3">
      <c r="A29">
        <v>722</v>
      </c>
      <c r="B29" s="1">
        <v>40576</v>
      </c>
      <c r="C29">
        <v>1</v>
      </c>
      <c r="D29">
        <v>0</v>
      </c>
      <c r="E29">
        <v>2</v>
      </c>
      <c r="F29">
        <v>10</v>
      </c>
      <c r="G29" t="b">
        <v>0</v>
      </c>
      <c r="H29">
        <v>3</v>
      </c>
      <c r="I29">
        <v>2</v>
      </c>
      <c r="J29">
        <v>0.22</v>
      </c>
      <c r="K29">
        <v>0.2727</v>
      </c>
      <c r="L29">
        <v>1</v>
      </c>
      <c r="M29">
        <v>0</v>
      </c>
      <c r="N29">
        <v>2</v>
      </c>
      <c r="O29">
        <v>59</v>
      </c>
      <c r="P29">
        <v>61</v>
      </c>
    </row>
    <row r="30" spans="1:16" x14ac:dyDescent="0.3">
      <c r="A30">
        <v>754</v>
      </c>
      <c r="B30" s="1">
        <v>40577</v>
      </c>
      <c r="C30">
        <v>1</v>
      </c>
      <c r="D30">
        <v>0</v>
      </c>
      <c r="E30">
        <v>2</v>
      </c>
      <c r="F30">
        <v>19</v>
      </c>
      <c r="G30" t="b">
        <v>0</v>
      </c>
      <c r="H30">
        <v>4</v>
      </c>
      <c r="I30">
        <v>1</v>
      </c>
      <c r="J30">
        <v>0.2</v>
      </c>
      <c r="K30">
        <v>0.2576</v>
      </c>
      <c r="L30">
        <v>0.4</v>
      </c>
      <c r="M30">
        <v>0</v>
      </c>
      <c r="N30">
        <v>4</v>
      </c>
      <c r="O30">
        <v>92</v>
      </c>
      <c r="P30">
        <v>96</v>
      </c>
    </row>
    <row r="31" spans="1:16" x14ac:dyDescent="0.3">
      <c r="A31">
        <v>759</v>
      </c>
      <c r="B31" s="1">
        <v>40578</v>
      </c>
      <c r="C31">
        <v>1</v>
      </c>
      <c r="D31">
        <v>0</v>
      </c>
      <c r="E31">
        <v>2</v>
      </c>
      <c r="F31">
        <v>0</v>
      </c>
      <c r="G31" t="b">
        <v>0</v>
      </c>
      <c r="H31">
        <v>5</v>
      </c>
      <c r="I31">
        <v>2</v>
      </c>
      <c r="J31">
        <v>0.2</v>
      </c>
      <c r="K31">
        <v>0.2576</v>
      </c>
      <c r="L31">
        <v>0.44</v>
      </c>
      <c r="M31">
        <v>0</v>
      </c>
      <c r="N31">
        <v>3</v>
      </c>
      <c r="O31">
        <v>10</v>
      </c>
      <c r="P31">
        <v>13</v>
      </c>
    </row>
    <row r="32" spans="1:16" x14ac:dyDescent="0.3">
      <c r="A32">
        <v>760</v>
      </c>
      <c r="B32" s="1">
        <v>40578</v>
      </c>
      <c r="C32">
        <v>1</v>
      </c>
      <c r="D32">
        <v>0</v>
      </c>
      <c r="E32">
        <v>2</v>
      </c>
      <c r="F32">
        <v>1</v>
      </c>
      <c r="G32" t="b">
        <v>0</v>
      </c>
      <c r="H32">
        <v>5</v>
      </c>
      <c r="I32">
        <v>2</v>
      </c>
      <c r="J32">
        <v>0.16</v>
      </c>
      <c r="K32">
        <v>0.2273</v>
      </c>
      <c r="L32">
        <v>0.59</v>
      </c>
      <c r="M32">
        <v>0</v>
      </c>
      <c r="N32">
        <v>0</v>
      </c>
      <c r="O32">
        <v>7</v>
      </c>
      <c r="P32">
        <v>7</v>
      </c>
    </row>
    <row r="33" spans="1:16" x14ac:dyDescent="0.3">
      <c r="A33">
        <v>764</v>
      </c>
      <c r="B33" s="1">
        <v>40578</v>
      </c>
      <c r="C33">
        <v>1</v>
      </c>
      <c r="D33">
        <v>0</v>
      </c>
      <c r="E33">
        <v>2</v>
      </c>
      <c r="F33">
        <v>6</v>
      </c>
      <c r="G33" t="b">
        <v>0</v>
      </c>
      <c r="H33">
        <v>5</v>
      </c>
      <c r="I33">
        <v>2</v>
      </c>
      <c r="J33">
        <v>0.16</v>
      </c>
      <c r="K33">
        <v>0.2273</v>
      </c>
      <c r="L33">
        <v>0.55000000000000004</v>
      </c>
      <c r="M33">
        <v>0</v>
      </c>
      <c r="N33">
        <v>2</v>
      </c>
      <c r="O33">
        <v>26</v>
      </c>
      <c r="P33">
        <v>28</v>
      </c>
    </row>
    <row r="34" spans="1:16" x14ac:dyDescent="0.3">
      <c r="A34">
        <v>765</v>
      </c>
      <c r="B34" s="1">
        <v>40578</v>
      </c>
      <c r="C34">
        <v>1</v>
      </c>
      <c r="D34">
        <v>0</v>
      </c>
      <c r="E34">
        <v>2</v>
      </c>
      <c r="F34">
        <v>7</v>
      </c>
      <c r="G34" t="b">
        <v>0</v>
      </c>
      <c r="H34">
        <v>5</v>
      </c>
      <c r="I34">
        <v>1</v>
      </c>
      <c r="J34">
        <v>0.14000000000000001</v>
      </c>
      <c r="K34">
        <v>0.21210000000000001</v>
      </c>
      <c r="L34">
        <v>0.59</v>
      </c>
      <c r="M34">
        <v>0</v>
      </c>
      <c r="N34">
        <v>0</v>
      </c>
      <c r="O34">
        <v>87</v>
      </c>
      <c r="P34">
        <v>87</v>
      </c>
    </row>
    <row r="35" spans="1:16" x14ac:dyDescent="0.3">
      <c r="A35">
        <v>788</v>
      </c>
      <c r="B35" s="1">
        <v>40579</v>
      </c>
      <c r="C35">
        <v>1</v>
      </c>
      <c r="D35">
        <v>0</v>
      </c>
      <c r="E35">
        <v>2</v>
      </c>
      <c r="F35">
        <v>6</v>
      </c>
      <c r="G35" t="b">
        <v>0</v>
      </c>
      <c r="H35">
        <v>6</v>
      </c>
      <c r="I35">
        <v>3</v>
      </c>
      <c r="J35">
        <v>0.2</v>
      </c>
      <c r="K35">
        <v>0.2576</v>
      </c>
      <c r="L35">
        <v>1</v>
      </c>
      <c r="M35">
        <v>0</v>
      </c>
      <c r="N35">
        <v>0</v>
      </c>
      <c r="O35">
        <v>4</v>
      </c>
      <c r="P35">
        <v>4</v>
      </c>
    </row>
    <row r="36" spans="1:16" x14ac:dyDescent="0.3">
      <c r="A36">
        <v>796</v>
      </c>
      <c r="B36" s="1">
        <v>40579</v>
      </c>
      <c r="C36">
        <v>1</v>
      </c>
      <c r="D36">
        <v>0</v>
      </c>
      <c r="E36">
        <v>2</v>
      </c>
      <c r="F36">
        <v>14</v>
      </c>
      <c r="G36" t="b">
        <v>0</v>
      </c>
      <c r="H36">
        <v>6</v>
      </c>
      <c r="I36">
        <v>3</v>
      </c>
      <c r="J36">
        <v>0.22</v>
      </c>
      <c r="K36">
        <v>0.2727</v>
      </c>
      <c r="L36">
        <v>1</v>
      </c>
      <c r="M36">
        <v>0</v>
      </c>
      <c r="N36">
        <v>5</v>
      </c>
      <c r="O36">
        <v>50</v>
      </c>
      <c r="P36">
        <v>55</v>
      </c>
    </row>
    <row r="37" spans="1:16" x14ac:dyDescent="0.3">
      <c r="A37">
        <v>797</v>
      </c>
      <c r="B37" s="1">
        <v>40579</v>
      </c>
      <c r="C37">
        <v>1</v>
      </c>
      <c r="D37">
        <v>0</v>
      </c>
      <c r="E37">
        <v>2</v>
      </c>
      <c r="F37">
        <v>15</v>
      </c>
      <c r="G37" t="b">
        <v>0</v>
      </c>
      <c r="H37">
        <v>6</v>
      </c>
      <c r="I37">
        <v>3</v>
      </c>
      <c r="J37">
        <v>0.22</v>
      </c>
      <c r="K37">
        <v>0.2727</v>
      </c>
      <c r="L37">
        <v>1</v>
      </c>
      <c r="M37">
        <v>0</v>
      </c>
      <c r="N37">
        <v>11</v>
      </c>
      <c r="O37">
        <v>49</v>
      </c>
      <c r="P37">
        <v>60</v>
      </c>
    </row>
    <row r="38" spans="1:16" x14ac:dyDescent="0.3">
      <c r="A38">
        <v>818</v>
      </c>
      <c r="B38" s="1">
        <v>40580</v>
      </c>
      <c r="C38">
        <v>1</v>
      </c>
      <c r="D38">
        <v>0</v>
      </c>
      <c r="E38">
        <v>2</v>
      </c>
      <c r="F38">
        <v>12</v>
      </c>
      <c r="G38" t="b">
        <v>0</v>
      </c>
      <c r="H38">
        <v>0</v>
      </c>
      <c r="I38">
        <v>1</v>
      </c>
      <c r="J38">
        <v>0.34</v>
      </c>
      <c r="K38">
        <v>0.33329999999999999</v>
      </c>
      <c r="L38">
        <v>0.46</v>
      </c>
      <c r="M38">
        <v>0</v>
      </c>
      <c r="N38">
        <v>48</v>
      </c>
      <c r="O38">
        <v>126</v>
      </c>
      <c r="P38">
        <v>174</v>
      </c>
    </row>
    <row r="39" spans="1:16" x14ac:dyDescent="0.3">
      <c r="A39">
        <v>819</v>
      </c>
      <c r="B39" s="1">
        <v>40580</v>
      </c>
      <c r="C39">
        <v>1</v>
      </c>
      <c r="D39">
        <v>0</v>
      </c>
      <c r="E39">
        <v>2</v>
      </c>
      <c r="F39">
        <v>13</v>
      </c>
      <c r="G39" t="b">
        <v>0</v>
      </c>
      <c r="H39">
        <v>0</v>
      </c>
      <c r="I39">
        <v>1</v>
      </c>
      <c r="J39">
        <v>0.34</v>
      </c>
      <c r="K39">
        <v>0.36359999999999998</v>
      </c>
      <c r="L39">
        <v>0.46</v>
      </c>
      <c r="M39">
        <v>0</v>
      </c>
      <c r="N39">
        <v>47</v>
      </c>
      <c r="O39">
        <v>135</v>
      </c>
      <c r="P39">
        <v>182</v>
      </c>
    </row>
    <row r="40" spans="1:16" x14ac:dyDescent="0.3">
      <c r="A40">
        <v>823</v>
      </c>
      <c r="B40" s="1">
        <v>40580</v>
      </c>
      <c r="C40">
        <v>1</v>
      </c>
      <c r="D40">
        <v>0</v>
      </c>
      <c r="E40">
        <v>2</v>
      </c>
      <c r="F40">
        <v>17</v>
      </c>
      <c r="G40" t="b">
        <v>0</v>
      </c>
      <c r="H40">
        <v>0</v>
      </c>
      <c r="I40">
        <v>1</v>
      </c>
      <c r="J40">
        <v>0.34</v>
      </c>
      <c r="K40">
        <v>0.36359999999999998</v>
      </c>
      <c r="L40">
        <v>0.46</v>
      </c>
      <c r="M40">
        <v>0</v>
      </c>
      <c r="N40">
        <v>24</v>
      </c>
      <c r="O40">
        <v>97</v>
      </c>
      <c r="P40">
        <v>121</v>
      </c>
    </row>
    <row r="41" spans="1:16" x14ac:dyDescent="0.3">
      <c r="A41">
        <v>827</v>
      </c>
      <c r="B41" s="1">
        <v>40580</v>
      </c>
      <c r="C41">
        <v>1</v>
      </c>
      <c r="D41">
        <v>0</v>
      </c>
      <c r="E41">
        <v>2</v>
      </c>
      <c r="F41">
        <v>21</v>
      </c>
      <c r="G41" t="b">
        <v>0</v>
      </c>
      <c r="H41">
        <v>0</v>
      </c>
      <c r="I41">
        <v>1</v>
      </c>
      <c r="J41">
        <v>0.26</v>
      </c>
      <c r="K41">
        <v>0.30299999999999999</v>
      </c>
      <c r="L41">
        <v>0.6</v>
      </c>
      <c r="M41">
        <v>0</v>
      </c>
      <c r="N41">
        <v>5</v>
      </c>
      <c r="O41">
        <v>22</v>
      </c>
      <c r="P41">
        <v>27</v>
      </c>
    </row>
    <row r="42" spans="1:16" x14ac:dyDescent="0.3">
      <c r="A42">
        <v>828</v>
      </c>
      <c r="B42" s="1">
        <v>40580</v>
      </c>
      <c r="C42">
        <v>1</v>
      </c>
      <c r="D42">
        <v>0</v>
      </c>
      <c r="E42">
        <v>2</v>
      </c>
      <c r="F42">
        <v>22</v>
      </c>
      <c r="G42" t="b">
        <v>0</v>
      </c>
      <c r="H42">
        <v>0</v>
      </c>
      <c r="I42">
        <v>1</v>
      </c>
      <c r="J42">
        <v>0.26</v>
      </c>
      <c r="K42">
        <v>0.30299999999999999</v>
      </c>
      <c r="L42">
        <v>0.6</v>
      </c>
      <c r="M42">
        <v>0</v>
      </c>
      <c r="N42">
        <v>5</v>
      </c>
      <c r="O42">
        <v>57</v>
      </c>
      <c r="P42">
        <v>62</v>
      </c>
    </row>
    <row r="43" spans="1:16" x14ac:dyDescent="0.3">
      <c r="A43">
        <v>829</v>
      </c>
      <c r="B43" s="1">
        <v>40580</v>
      </c>
      <c r="C43">
        <v>1</v>
      </c>
      <c r="D43">
        <v>0</v>
      </c>
      <c r="E43">
        <v>2</v>
      </c>
      <c r="F43">
        <v>23</v>
      </c>
      <c r="G43" t="b">
        <v>0</v>
      </c>
      <c r="H43">
        <v>0</v>
      </c>
      <c r="I43">
        <v>1</v>
      </c>
      <c r="J43">
        <v>0.24</v>
      </c>
      <c r="K43">
        <v>0.28789999999999999</v>
      </c>
      <c r="L43">
        <v>0.65</v>
      </c>
      <c r="M43">
        <v>0</v>
      </c>
      <c r="N43">
        <v>4</v>
      </c>
      <c r="O43">
        <v>26</v>
      </c>
      <c r="P43">
        <v>30</v>
      </c>
    </row>
    <row r="44" spans="1:16" x14ac:dyDescent="0.3">
      <c r="A44">
        <v>830</v>
      </c>
      <c r="B44" s="1">
        <v>40581</v>
      </c>
      <c r="C44">
        <v>1</v>
      </c>
      <c r="D44">
        <v>0</v>
      </c>
      <c r="E44">
        <v>2</v>
      </c>
      <c r="F44">
        <v>0</v>
      </c>
      <c r="G44" t="b">
        <v>0</v>
      </c>
      <c r="H44">
        <v>1</v>
      </c>
      <c r="I44">
        <v>1</v>
      </c>
      <c r="J44">
        <v>0.24</v>
      </c>
      <c r="K44">
        <v>0.28789999999999999</v>
      </c>
      <c r="L44">
        <v>0.65</v>
      </c>
      <c r="M44">
        <v>0</v>
      </c>
      <c r="N44">
        <v>1</v>
      </c>
      <c r="O44">
        <v>14</v>
      </c>
      <c r="P44">
        <v>15</v>
      </c>
    </row>
    <row r="45" spans="1:16" x14ac:dyDescent="0.3">
      <c r="A45">
        <v>831</v>
      </c>
      <c r="B45" s="1">
        <v>40581</v>
      </c>
      <c r="C45">
        <v>1</v>
      </c>
      <c r="D45">
        <v>0</v>
      </c>
      <c r="E45">
        <v>2</v>
      </c>
      <c r="F45">
        <v>1</v>
      </c>
      <c r="G45" t="b">
        <v>0</v>
      </c>
      <c r="H45">
        <v>1</v>
      </c>
      <c r="I45">
        <v>1</v>
      </c>
      <c r="J45">
        <v>0.22</v>
      </c>
      <c r="K45">
        <v>0.2727</v>
      </c>
      <c r="L45">
        <v>0.75</v>
      </c>
      <c r="M45">
        <v>0</v>
      </c>
      <c r="N45">
        <v>1</v>
      </c>
      <c r="O45">
        <v>4</v>
      </c>
      <c r="P45">
        <v>5</v>
      </c>
    </row>
    <row r="46" spans="1:16" x14ac:dyDescent="0.3">
      <c r="A46">
        <v>832</v>
      </c>
      <c r="B46" s="1">
        <v>40581</v>
      </c>
      <c r="C46">
        <v>1</v>
      </c>
      <c r="D46">
        <v>0</v>
      </c>
      <c r="E46">
        <v>2</v>
      </c>
      <c r="F46">
        <v>2</v>
      </c>
      <c r="G46" t="b">
        <v>0</v>
      </c>
      <c r="H46">
        <v>1</v>
      </c>
      <c r="I46">
        <v>1</v>
      </c>
      <c r="J46">
        <v>0.2</v>
      </c>
      <c r="K46">
        <v>0.2576</v>
      </c>
      <c r="L46">
        <v>0.8</v>
      </c>
      <c r="M46">
        <v>0</v>
      </c>
      <c r="N46">
        <v>0</v>
      </c>
      <c r="O46">
        <v>3</v>
      </c>
      <c r="P46">
        <v>3</v>
      </c>
    </row>
    <row r="47" spans="1:16" x14ac:dyDescent="0.3">
      <c r="A47">
        <v>833</v>
      </c>
      <c r="B47" s="1">
        <v>40581</v>
      </c>
      <c r="C47">
        <v>1</v>
      </c>
      <c r="D47">
        <v>0</v>
      </c>
      <c r="E47">
        <v>2</v>
      </c>
      <c r="F47">
        <v>3</v>
      </c>
      <c r="G47" t="b">
        <v>0</v>
      </c>
      <c r="H47">
        <v>1</v>
      </c>
      <c r="I47">
        <v>1</v>
      </c>
      <c r="J47">
        <v>0.2</v>
      </c>
      <c r="K47">
        <v>0.2576</v>
      </c>
      <c r="L47">
        <v>0.86</v>
      </c>
      <c r="M47">
        <v>0</v>
      </c>
      <c r="N47">
        <v>0</v>
      </c>
      <c r="O47">
        <v>1</v>
      </c>
      <c r="P47">
        <v>1</v>
      </c>
    </row>
    <row r="48" spans="1:16" x14ac:dyDescent="0.3">
      <c r="A48">
        <v>834</v>
      </c>
      <c r="B48" s="1">
        <v>40581</v>
      </c>
      <c r="C48">
        <v>1</v>
      </c>
      <c r="D48">
        <v>0</v>
      </c>
      <c r="E48">
        <v>2</v>
      </c>
      <c r="F48">
        <v>4</v>
      </c>
      <c r="G48" t="b">
        <v>0</v>
      </c>
      <c r="H48">
        <v>1</v>
      </c>
      <c r="I48">
        <v>1</v>
      </c>
      <c r="J48">
        <v>0.2</v>
      </c>
      <c r="K48">
        <v>0.2576</v>
      </c>
      <c r="L48">
        <v>0.86</v>
      </c>
      <c r="M48">
        <v>0</v>
      </c>
      <c r="N48">
        <v>1</v>
      </c>
      <c r="O48">
        <v>1</v>
      </c>
      <c r="P48">
        <v>2</v>
      </c>
    </row>
    <row r="49" spans="1:16" x14ac:dyDescent="0.3">
      <c r="A49">
        <v>835</v>
      </c>
      <c r="B49" s="1">
        <v>40581</v>
      </c>
      <c r="C49">
        <v>1</v>
      </c>
      <c r="D49">
        <v>0</v>
      </c>
      <c r="E49">
        <v>2</v>
      </c>
      <c r="F49">
        <v>5</v>
      </c>
      <c r="G49" t="b">
        <v>0</v>
      </c>
      <c r="H49">
        <v>1</v>
      </c>
      <c r="I49">
        <v>1</v>
      </c>
      <c r="J49">
        <v>0.2</v>
      </c>
      <c r="K49">
        <v>0.2576</v>
      </c>
      <c r="L49">
        <v>0.86</v>
      </c>
      <c r="M49">
        <v>0</v>
      </c>
      <c r="N49">
        <v>1</v>
      </c>
      <c r="O49">
        <v>9</v>
      </c>
      <c r="P49">
        <v>10</v>
      </c>
    </row>
    <row r="50" spans="1:16" x14ac:dyDescent="0.3">
      <c r="A50">
        <v>836</v>
      </c>
      <c r="B50" s="1">
        <v>40581</v>
      </c>
      <c r="C50">
        <v>1</v>
      </c>
      <c r="D50">
        <v>0</v>
      </c>
      <c r="E50">
        <v>2</v>
      </c>
      <c r="F50">
        <v>6</v>
      </c>
      <c r="G50" t="b">
        <v>0</v>
      </c>
      <c r="H50">
        <v>1</v>
      </c>
      <c r="I50">
        <v>1</v>
      </c>
      <c r="J50">
        <v>0.18</v>
      </c>
      <c r="K50">
        <v>0.2424</v>
      </c>
      <c r="L50">
        <v>0.93</v>
      </c>
      <c r="M50">
        <v>0</v>
      </c>
      <c r="N50">
        <v>1</v>
      </c>
      <c r="O50">
        <v>29</v>
      </c>
      <c r="P50">
        <v>30</v>
      </c>
    </row>
    <row r="51" spans="1:16" x14ac:dyDescent="0.3">
      <c r="A51">
        <v>837</v>
      </c>
      <c r="B51" s="1">
        <v>40581</v>
      </c>
      <c r="C51">
        <v>1</v>
      </c>
      <c r="D51">
        <v>0</v>
      </c>
      <c r="E51">
        <v>2</v>
      </c>
      <c r="F51">
        <v>7</v>
      </c>
      <c r="G51" t="b">
        <v>0</v>
      </c>
      <c r="H51">
        <v>1</v>
      </c>
      <c r="I51">
        <v>1</v>
      </c>
      <c r="J51">
        <v>0.18</v>
      </c>
      <c r="K51">
        <v>0.2424</v>
      </c>
      <c r="L51">
        <v>0.86</v>
      </c>
      <c r="M51">
        <v>0</v>
      </c>
      <c r="N51">
        <v>6</v>
      </c>
      <c r="O51">
        <v>89</v>
      </c>
      <c r="P51">
        <v>95</v>
      </c>
    </row>
    <row r="52" spans="1:16" x14ac:dyDescent="0.3">
      <c r="A52">
        <v>838</v>
      </c>
      <c r="B52" s="1">
        <v>40581</v>
      </c>
      <c r="C52">
        <v>1</v>
      </c>
      <c r="D52">
        <v>0</v>
      </c>
      <c r="E52">
        <v>2</v>
      </c>
      <c r="F52">
        <v>8</v>
      </c>
      <c r="G52" t="b">
        <v>0</v>
      </c>
      <c r="H52">
        <v>1</v>
      </c>
      <c r="I52">
        <v>2</v>
      </c>
      <c r="J52">
        <v>0.16</v>
      </c>
      <c r="K52">
        <v>0.2273</v>
      </c>
      <c r="L52">
        <v>1</v>
      </c>
      <c r="M52">
        <v>0</v>
      </c>
      <c r="N52">
        <v>7</v>
      </c>
      <c r="O52">
        <v>223</v>
      </c>
      <c r="P52">
        <v>230</v>
      </c>
    </row>
    <row r="53" spans="1:16" x14ac:dyDescent="0.3">
      <c r="A53">
        <v>839</v>
      </c>
      <c r="B53" s="1">
        <v>40581</v>
      </c>
      <c r="C53">
        <v>1</v>
      </c>
      <c r="D53">
        <v>0</v>
      </c>
      <c r="E53">
        <v>2</v>
      </c>
      <c r="F53">
        <v>9</v>
      </c>
      <c r="G53" t="b">
        <v>0</v>
      </c>
      <c r="H53">
        <v>1</v>
      </c>
      <c r="I53">
        <v>1</v>
      </c>
      <c r="J53">
        <v>0.22</v>
      </c>
      <c r="K53">
        <v>0.2727</v>
      </c>
      <c r="L53">
        <v>0.8</v>
      </c>
      <c r="M53">
        <v>0</v>
      </c>
      <c r="N53">
        <v>3</v>
      </c>
      <c r="O53">
        <v>115</v>
      </c>
      <c r="P53">
        <v>118</v>
      </c>
    </row>
    <row r="54" spans="1:16" x14ac:dyDescent="0.3">
      <c r="A54">
        <v>842</v>
      </c>
      <c r="B54" s="1">
        <v>40581</v>
      </c>
      <c r="C54">
        <v>1</v>
      </c>
      <c r="D54">
        <v>0</v>
      </c>
      <c r="E54">
        <v>2</v>
      </c>
      <c r="F54">
        <v>12</v>
      </c>
      <c r="G54" t="b">
        <v>0</v>
      </c>
      <c r="H54">
        <v>1</v>
      </c>
      <c r="I54">
        <v>2</v>
      </c>
      <c r="J54">
        <v>0.32</v>
      </c>
      <c r="K54">
        <v>0.34849999999999998</v>
      </c>
      <c r="L54">
        <v>0.62</v>
      </c>
      <c r="M54">
        <v>0</v>
      </c>
      <c r="N54">
        <v>7</v>
      </c>
      <c r="O54">
        <v>59</v>
      </c>
      <c r="P54">
        <v>66</v>
      </c>
    </row>
    <row r="55" spans="1:16" x14ac:dyDescent="0.3">
      <c r="A55">
        <v>849</v>
      </c>
      <c r="B55" s="1">
        <v>40581</v>
      </c>
      <c r="C55">
        <v>1</v>
      </c>
      <c r="D55">
        <v>0</v>
      </c>
      <c r="E55">
        <v>2</v>
      </c>
      <c r="F55">
        <v>19</v>
      </c>
      <c r="G55" t="b">
        <v>0</v>
      </c>
      <c r="H55">
        <v>1</v>
      </c>
      <c r="I55">
        <v>2</v>
      </c>
      <c r="J55">
        <v>0.32</v>
      </c>
      <c r="K55">
        <v>0.34849999999999998</v>
      </c>
      <c r="L55">
        <v>0.7</v>
      </c>
      <c r="M55">
        <v>0</v>
      </c>
      <c r="N55">
        <v>5</v>
      </c>
      <c r="O55">
        <v>123</v>
      </c>
      <c r="P55">
        <v>128</v>
      </c>
    </row>
    <row r="56" spans="1:16" x14ac:dyDescent="0.3">
      <c r="A56">
        <v>851</v>
      </c>
      <c r="B56" s="1">
        <v>40581</v>
      </c>
      <c r="C56">
        <v>1</v>
      </c>
      <c r="D56">
        <v>0</v>
      </c>
      <c r="E56">
        <v>2</v>
      </c>
      <c r="F56">
        <v>21</v>
      </c>
      <c r="G56" t="b">
        <v>0</v>
      </c>
      <c r="H56">
        <v>1</v>
      </c>
      <c r="I56">
        <v>1</v>
      </c>
      <c r="J56">
        <v>0.32</v>
      </c>
      <c r="K56">
        <v>0.34849999999999998</v>
      </c>
      <c r="L56">
        <v>0.7</v>
      </c>
      <c r="M56">
        <v>0</v>
      </c>
      <c r="N56">
        <v>3</v>
      </c>
      <c r="O56">
        <v>75</v>
      </c>
      <c r="P56">
        <v>78</v>
      </c>
    </row>
    <row r="57" spans="1:16" x14ac:dyDescent="0.3">
      <c r="A57">
        <v>853</v>
      </c>
      <c r="B57" s="1">
        <v>40581</v>
      </c>
      <c r="C57">
        <v>1</v>
      </c>
      <c r="D57">
        <v>0</v>
      </c>
      <c r="E57">
        <v>2</v>
      </c>
      <c r="F57">
        <v>23</v>
      </c>
      <c r="G57" t="b">
        <v>0</v>
      </c>
      <c r="H57">
        <v>1</v>
      </c>
      <c r="I57">
        <v>2</v>
      </c>
      <c r="J57">
        <v>0.3</v>
      </c>
      <c r="K57">
        <v>0.33329999999999999</v>
      </c>
      <c r="L57">
        <v>0.81</v>
      </c>
      <c r="M57">
        <v>0</v>
      </c>
      <c r="N57">
        <v>6</v>
      </c>
      <c r="O57">
        <v>19</v>
      </c>
      <c r="P57">
        <v>25</v>
      </c>
    </row>
    <row r="58" spans="1:16" x14ac:dyDescent="0.3">
      <c r="A58">
        <v>854</v>
      </c>
      <c r="B58" s="1">
        <v>40582</v>
      </c>
      <c r="C58">
        <v>1</v>
      </c>
      <c r="D58">
        <v>0</v>
      </c>
      <c r="E58">
        <v>2</v>
      </c>
      <c r="F58">
        <v>0</v>
      </c>
      <c r="G58" t="b">
        <v>0</v>
      </c>
      <c r="H58">
        <v>2</v>
      </c>
      <c r="I58">
        <v>2</v>
      </c>
      <c r="J58">
        <v>0.28000000000000003</v>
      </c>
      <c r="K58">
        <v>0.31819999999999998</v>
      </c>
      <c r="L58">
        <v>0.87</v>
      </c>
      <c r="M58">
        <v>0</v>
      </c>
      <c r="N58">
        <v>4</v>
      </c>
      <c r="O58">
        <v>6</v>
      </c>
      <c r="P58">
        <v>10</v>
      </c>
    </row>
    <row r="59" spans="1:16" x14ac:dyDescent="0.3">
      <c r="A59">
        <v>855</v>
      </c>
      <c r="B59" s="1">
        <v>40582</v>
      </c>
      <c r="C59">
        <v>1</v>
      </c>
      <c r="D59">
        <v>0</v>
      </c>
      <c r="E59">
        <v>2</v>
      </c>
      <c r="F59">
        <v>1</v>
      </c>
      <c r="G59" t="b">
        <v>0</v>
      </c>
      <c r="H59">
        <v>2</v>
      </c>
      <c r="I59">
        <v>2</v>
      </c>
      <c r="J59">
        <v>0.28000000000000003</v>
      </c>
      <c r="K59">
        <v>0.31819999999999998</v>
      </c>
      <c r="L59">
        <v>0.87</v>
      </c>
      <c r="M59">
        <v>0</v>
      </c>
      <c r="N59">
        <v>0</v>
      </c>
      <c r="O59">
        <v>4</v>
      </c>
      <c r="P59">
        <v>4</v>
      </c>
    </row>
    <row r="60" spans="1:16" x14ac:dyDescent="0.3">
      <c r="A60">
        <v>883</v>
      </c>
      <c r="B60" s="1">
        <v>40583</v>
      </c>
      <c r="C60">
        <v>1</v>
      </c>
      <c r="D60">
        <v>0</v>
      </c>
      <c r="E60">
        <v>2</v>
      </c>
      <c r="F60">
        <v>6</v>
      </c>
      <c r="G60" t="b">
        <v>0</v>
      </c>
      <c r="H60">
        <v>3</v>
      </c>
      <c r="I60">
        <v>1</v>
      </c>
      <c r="J60">
        <v>0.06</v>
      </c>
      <c r="K60">
        <v>0.1515</v>
      </c>
      <c r="L60">
        <v>0.45</v>
      </c>
      <c r="M60">
        <v>0</v>
      </c>
      <c r="N60">
        <v>0</v>
      </c>
      <c r="O60">
        <v>43</v>
      </c>
      <c r="P60">
        <v>43</v>
      </c>
    </row>
    <row r="61" spans="1:16" x14ac:dyDescent="0.3">
      <c r="A61">
        <v>885</v>
      </c>
      <c r="B61" s="1">
        <v>40583</v>
      </c>
      <c r="C61">
        <v>1</v>
      </c>
      <c r="D61">
        <v>0</v>
      </c>
      <c r="E61">
        <v>2</v>
      </c>
      <c r="F61">
        <v>8</v>
      </c>
      <c r="G61" t="b">
        <v>0</v>
      </c>
      <c r="H61">
        <v>3</v>
      </c>
      <c r="I61">
        <v>1</v>
      </c>
      <c r="J61">
        <v>0.1</v>
      </c>
      <c r="K61">
        <v>0.13639999999999999</v>
      </c>
      <c r="L61">
        <v>0.42</v>
      </c>
      <c r="M61">
        <v>0</v>
      </c>
      <c r="N61">
        <v>1</v>
      </c>
      <c r="O61">
        <v>198</v>
      </c>
      <c r="P61">
        <v>199</v>
      </c>
    </row>
    <row r="62" spans="1:16" x14ac:dyDescent="0.3">
      <c r="A62">
        <v>887</v>
      </c>
      <c r="B62" s="1">
        <v>40583</v>
      </c>
      <c r="C62">
        <v>1</v>
      </c>
      <c r="D62">
        <v>0</v>
      </c>
      <c r="E62">
        <v>2</v>
      </c>
      <c r="F62">
        <v>10</v>
      </c>
      <c r="G62" t="b">
        <v>0</v>
      </c>
      <c r="H62">
        <v>3</v>
      </c>
      <c r="I62">
        <v>1</v>
      </c>
      <c r="J62">
        <v>0.14000000000000001</v>
      </c>
      <c r="K62">
        <v>0.18179999999999999</v>
      </c>
      <c r="L62">
        <v>0.36</v>
      </c>
      <c r="M62">
        <v>0</v>
      </c>
      <c r="N62">
        <v>8</v>
      </c>
      <c r="O62">
        <v>51</v>
      </c>
      <c r="P62">
        <v>59</v>
      </c>
    </row>
    <row r="63" spans="1:16" x14ac:dyDescent="0.3">
      <c r="A63">
        <v>921</v>
      </c>
      <c r="B63" s="1">
        <v>40584</v>
      </c>
      <c r="C63">
        <v>1</v>
      </c>
      <c r="D63">
        <v>0</v>
      </c>
      <c r="E63">
        <v>2</v>
      </c>
      <c r="F63">
        <v>21</v>
      </c>
      <c r="G63" t="b">
        <v>0</v>
      </c>
      <c r="H63">
        <v>4</v>
      </c>
      <c r="I63">
        <v>1</v>
      </c>
      <c r="J63">
        <v>0.14000000000000001</v>
      </c>
      <c r="K63">
        <v>0.21210000000000001</v>
      </c>
      <c r="L63">
        <v>0.39</v>
      </c>
      <c r="M63">
        <v>0</v>
      </c>
      <c r="N63">
        <v>2</v>
      </c>
      <c r="O63">
        <v>70</v>
      </c>
      <c r="P63">
        <v>72</v>
      </c>
    </row>
    <row r="64" spans="1:16" x14ac:dyDescent="0.3">
      <c r="A64">
        <v>922</v>
      </c>
      <c r="B64" s="1">
        <v>40584</v>
      </c>
      <c r="C64">
        <v>1</v>
      </c>
      <c r="D64">
        <v>0</v>
      </c>
      <c r="E64">
        <v>2</v>
      </c>
      <c r="F64">
        <v>22</v>
      </c>
      <c r="G64" t="b">
        <v>0</v>
      </c>
      <c r="H64">
        <v>4</v>
      </c>
      <c r="I64">
        <v>1</v>
      </c>
      <c r="J64">
        <v>0.12</v>
      </c>
      <c r="K64">
        <v>0.19700000000000001</v>
      </c>
      <c r="L64">
        <v>0.39</v>
      </c>
      <c r="M64">
        <v>0</v>
      </c>
      <c r="N64">
        <v>4</v>
      </c>
      <c r="O64">
        <v>47</v>
      </c>
      <c r="P64">
        <v>51</v>
      </c>
    </row>
    <row r="65" spans="1:16" x14ac:dyDescent="0.3">
      <c r="A65">
        <v>928</v>
      </c>
      <c r="B65" s="1">
        <v>40585</v>
      </c>
      <c r="C65">
        <v>1</v>
      </c>
      <c r="D65">
        <v>0</v>
      </c>
      <c r="E65">
        <v>2</v>
      </c>
      <c r="F65">
        <v>6</v>
      </c>
      <c r="G65" t="b">
        <v>0</v>
      </c>
      <c r="H65">
        <v>5</v>
      </c>
      <c r="I65">
        <v>1</v>
      </c>
      <c r="J65">
        <v>0.1</v>
      </c>
      <c r="K65">
        <v>0.18179999999999999</v>
      </c>
      <c r="L65">
        <v>0.68</v>
      </c>
      <c r="M65">
        <v>0</v>
      </c>
      <c r="N65">
        <v>1</v>
      </c>
      <c r="O65">
        <v>23</v>
      </c>
      <c r="P65">
        <v>24</v>
      </c>
    </row>
    <row r="66" spans="1:16" x14ac:dyDescent="0.3">
      <c r="A66">
        <v>929</v>
      </c>
      <c r="B66" s="1">
        <v>40585</v>
      </c>
      <c r="C66">
        <v>1</v>
      </c>
      <c r="D66">
        <v>0</v>
      </c>
      <c r="E66">
        <v>2</v>
      </c>
      <c r="F66">
        <v>7</v>
      </c>
      <c r="G66" t="b">
        <v>0</v>
      </c>
      <c r="H66">
        <v>5</v>
      </c>
      <c r="I66">
        <v>1</v>
      </c>
      <c r="J66">
        <v>0.08</v>
      </c>
      <c r="K66">
        <v>0.16669999999999999</v>
      </c>
      <c r="L66">
        <v>0.73</v>
      </c>
      <c r="M66">
        <v>0</v>
      </c>
      <c r="N66">
        <v>1</v>
      </c>
      <c r="O66">
        <v>73</v>
      </c>
      <c r="P66">
        <v>74</v>
      </c>
    </row>
    <row r="67" spans="1:16" x14ac:dyDescent="0.3">
      <c r="A67">
        <v>939</v>
      </c>
      <c r="B67" s="1">
        <v>40585</v>
      </c>
      <c r="C67">
        <v>1</v>
      </c>
      <c r="D67">
        <v>0</v>
      </c>
      <c r="E67">
        <v>2</v>
      </c>
      <c r="F67">
        <v>17</v>
      </c>
      <c r="G67" t="b">
        <v>0</v>
      </c>
      <c r="H67">
        <v>5</v>
      </c>
      <c r="I67">
        <v>1</v>
      </c>
      <c r="J67">
        <v>0.3</v>
      </c>
      <c r="K67">
        <v>0.33329999999999999</v>
      </c>
      <c r="L67">
        <v>0.24</v>
      </c>
      <c r="M67">
        <v>0</v>
      </c>
      <c r="N67">
        <v>18</v>
      </c>
      <c r="O67">
        <v>193</v>
      </c>
      <c r="P67">
        <v>211</v>
      </c>
    </row>
    <row r="68" spans="1:16" x14ac:dyDescent="0.3">
      <c r="A68">
        <v>940</v>
      </c>
      <c r="B68" s="1">
        <v>40585</v>
      </c>
      <c r="C68">
        <v>1</v>
      </c>
      <c r="D68">
        <v>0</v>
      </c>
      <c r="E68">
        <v>2</v>
      </c>
      <c r="F68">
        <v>18</v>
      </c>
      <c r="G68" t="b">
        <v>0</v>
      </c>
      <c r="H68">
        <v>5</v>
      </c>
      <c r="I68">
        <v>1</v>
      </c>
      <c r="J68">
        <v>0.28000000000000003</v>
      </c>
      <c r="K68">
        <v>0.31819999999999998</v>
      </c>
      <c r="L68">
        <v>0.28000000000000003</v>
      </c>
      <c r="M68">
        <v>0</v>
      </c>
      <c r="N68">
        <v>9</v>
      </c>
      <c r="O68">
        <v>165</v>
      </c>
      <c r="P68">
        <v>174</v>
      </c>
    </row>
    <row r="69" spans="1:16" x14ac:dyDescent="0.3">
      <c r="A69">
        <v>941</v>
      </c>
      <c r="B69" s="1">
        <v>40585</v>
      </c>
      <c r="C69">
        <v>1</v>
      </c>
      <c r="D69">
        <v>0</v>
      </c>
      <c r="E69">
        <v>2</v>
      </c>
      <c r="F69">
        <v>19</v>
      </c>
      <c r="G69" t="b">
        <v>0</v>
      </c>
      <c r="H69">
        <v>5</v>
      </c>
      <c r="I69">
        <v>1</v>
      </c>
      <c r="J69">
        <v>0.26</v>
      </c>
      <c r="K69">
        <v>0.30299999999999999</v>
      </c>
      <c r="L69">
        <v>0.33</v>
      </c>
      <c r="M69">
        <v>0</v>
      </c>
      <c r="N69">
        <v>7</v>
      </c>
      <c r="O69">
        <v>94</v>
      </c>
      <c r="P69">
        <v>101</v>
      </c>
    </row>
    <row r="70" spans="1:16" x14ac:dyDescent="0.3">
      <c r="A70">
        <v>945</v>
      </c>
      <c r="B70" s="1">
        <v>40585</v>
      </c>
      <c r="C70">
        <v>1</v>
      </c>
      <c r="D70">
        <v>0</v>
      </c>
      <c r="E70">
        <v>2</v>
      </c>
      <c r="F70">
        <v>23</v>
      </c>
      <c r="G70" t="b">
        <v>0</v>
      </c>
      <c r="H70">
        <v>5</v>
      </c>
      <c r="I70">
        <v>1</v>
      </c>
      <c r="J70">
        <v>0.18</v>
      </c>
      <c r="K70">
        <v>0.2424</v>
      </c>
      <c r="L70">
        <v>0.69</v>
      </c>
      <c r="M70">
        <v>0</v>
      </c>
      <c r="N70">
        <v>5</v>
      </c>
      <c r="O70">
        <v>48</v>
      </c>
      <c r="P70">
        <v>53</v>
      </c>
    </row>
    <row r="71" spans="1:16" x14ac:dyDescent="0.3">
      <c r="A71">
        <v>947</v>
      </c>
      <c r="B71" s="1">
        <v>40586</v>
      </c>
      <c r="C71">
        <v>1</v>
      </c>
      <c r="D71">
        <v>0</v>
      </c>
      <c r="E71">
        <v>2</v>
      </c>
      <c r="F71">
        <v>1</v>
      </c>
      <c r="G71" t="b">
        <v>0</v>
      </c>
      <c r="H71">
        <v>6</v>
      </c>
      <c r="I71">
        <v>1</v>
      </c>
      <c r="J71">
        <v>0.14000000000000001</v>
      </c>
      <c r="K71">
        <v>0.21210000000000001</v>
      </c>
      <c r="L71">
        <v>0.86</v>
      </c>
      <c r="M71">
        <v>0</v>
      </c>
      <c r="N71">
        <v>2</v>
      </c>
      <c r="O71">
        <v>22</v>
      </c>
      <c r="P71">
        <v>24</v>
      </c>
    </row>
    <row r="72" spans="1:16" x14ac:dyDescent="0.3">
      <c r="A72">
        <v>948</v>
      </c>
      <c r="B72" s="1">
        <v>40586</v>
      </c>
      <c r="C72">
        <v>1</v>
      </c>
      <c r="D72">
        <v>0</v>
      </c>
      <c r="E72">
        <v>2</v>
      </c>
      <c r="F72">
        <v>2</v>
      </c>
      <c r="G72" t="b">
        <v>0</v>
      </c>
      <c r="H72">
        <v>6</v>
      </c>
      <c r="I72">
        <v>1</v>
      </c>
      <c r="J72">
        <v>0.14000000000000001</v>
      </c>
      <c r="K72">
        <v>0.21210000000000001</v>
      </c>
      <c r="L72">
        <v>0.8</v>
      </c>
      <c r="M72">
        <v>0</v>
      </c>
      <c r="N72">
        <v>2</v>
      </c>
      <c r="O72">
        <v>13</v>
      </c>
      <c r="P72">
        <v>15</v>
      </c>
    </row>
    <row r="73" spans="1:16" x14ac:dyDescent="0.3">
      <c r="A73">
        <v>949</v>
      </c>
      <c r="B73" s="1">
        <v>40586</v>
      </c>
      <c r="C73">
        <v>1</v>
      </c>
      <c r="D73">
        <v>0</v>
      </c>
      <c r="E73">
        <v>2</v>
      </c>
      <c r="F73">
        <v>3</v>
      </c>
      <c r="G73" t="b">
        <v>0</v>
      </c>
      <c r="H73">
        <v>6</v>
      </c>
      <c r="I73">
        <v>1</v>
      </c>
      <c r="J73">
        <v>0.12</v>
      </c>
      <c r="K73">
        <v>0.19700000000000001</v>
      </c>
      <c r="L73">
        <v>0.8</v>
      </c>
      <c r="M73">
        <v>0</v>
      </c>
      <c r="N73">
        <v>3</v>
      </c>
      <c r="O73">
        <v>7</v>
      </c>
      <c r="P73">
        <v>10</v>
      </c>
    </row>
    <row r="74" spans="1:16" x14ac:dyDescent="0.3">
      <c r="A74">
        <v>967</v>
      </c>
      <c r="B74" s="1">
        <v>40586</v>
      </c>
      <c r="C74">
        <v>1</v>
      </c>
      <c r="D74">
        <v>0</v>
      </c>
      <c r="E74">
        <v>2</v>
      </c>
      <c r="F74">
        <v>21</v>
      </c>
      <c r="G74" t="b">
        <v>0</v>
      </c>
      <c r="H74">
        <v>6</v>
      </c>
      <c r="I74">
        <v>1</v>
      </c>
      <c r="J74">
        <v>0.26</v>
      </c>
      <c r="K74">
        <v>0.30299999999999999</v>
      </c>
      <c r="L74">
        <v>0.41</v>
      </c>
      <c r="M74">
        <v>0</v>
      </c>
      <c r="N74">
        <v>9</v>
      </c>
      <c r="O74">
        <v>42</v>
      </c>
      <c r="P74">
        <v>51</v>
      </c>
    </row>
    <row r="75" spans="1:16" x14ac:dyDescent="0.3">
      <c r="A75">
        <v>976</v>
      </c>
      <c r="B75" s="1">
        <v>40587</v>
      </c>
      <c r="C75">
        <v>1</v>
      </c>
      <c r="D75">
        <v>0</v>
      </c>
      <c r="E75">
        <v>2</v>
      </c>
      <c r="F75">
        <v>7</v>
      </c>
      <c r="G75" t="b">
        <v>0</v>
      </c>
      <c r="H75">
        <v>0</v>
      </c>
      <c r="I75">
        <v>2</v>
      </c>
      <c r="J75">
        <v>0.22</v>
      </c>
      <c r="K75">
        <v>0.2727</v>
      </c>
      <c r="L75">
        <v>0.55000000000000004</v>
      </c>
      <c r="M75">
        <v>0</v>
      </c>
      <c r="N75">
        <v>0</v>
      </c>
      <c r="O75">
        <v>3</v>
      </c>
      <c r="P75">
        <v>3</v>
      </c>
    </row>
    <row r="76" spans="1:16" x14ac:dyDescent="0.3">
      <c r="A76">
        <v>611</v>
      </c>
      <c r="B76" s="1">
        <v>40571</v>
      </c>
      <c r="C76">
        <v>1</v>
      </c>
      <c r="D76">
        <v>0</v>
      </c>
      <c r="E76">
        <v>1</v>
      </c>
      <c r="F76">
        <v>16</v>
      </c>
      <c r="G76" t="b">
        <v>0</v>
      </c>
      <c r="H76">
        <v>5</v>
      </c>
      <c r="I76">
        <v>1</v>
      </c>
      <c r="J76">
        <v>0.22</v>
      </c>
      <c r="K76">
        <v>0.2727</v>
      </c>
      <c r="L76">
        <v>0.8</v>
      </c>
      <c r="M76">
        <v>0</v>
      </c>
      <c r="N76">
        <v>10</v>
      </c>
      <c r="O76">
        <v>70</v>
      </c>
      <c r="P76">
        <v>80</v>
      </c>
    </row>
    <row r="77" spans="1:16" x14ac:dyDescent="0.3">
      <c r="A77">
        <v>620</v>
      </c>
      <c r="B77" s="1">
        <v>40572</v>
      </c>
      <c r="C77">
        <v>1</v>
      </c>
      <c r="D77">
        <v>0</v>
      </c>
      <c r="E77">
        <v>1</v>
      </c>
      <c r="F77">
        <v>1</v>
      </c>
      <c r="G77" t="b">
        <v>0</v>
      </c>
      <c r="H77">
        <v>6</v>
      </c>
      <c r="I77">
        <v>1</v>
      </c>
      <c r="J77">
        <v>0.22</v>
      </c>
      <c r="K77">
        <v>0.2273</v>
      </c>
      <c r="L77">
        <v>0.64</v>
      </c>
      <c r="M77">
        <v>0.19400000000000001</v>
      </c>
      <c r="N77">
        <v>0</v>
      </c>
      <c r="O77">
        <v>20</v>
      </c>
      <c r="P77">
        <v>20</v>
      </c>
    </row>
    <row r="78" spans="1:16" x14ac:dyDescent="0.3">
      <c r="A78">
        <v>621</v>
      </c>
      <c r="B78" s="1">
        <v>40572</v>
      </c>
      <c r="C78">
        <v>1</v>
      </c>
      <c r="D78">
        <v>0</v>
      </c>
      <c r="E78">
        <v>1</v>
      </c>
      <c r="F78">
        <v>2</v>
      </c>
      <c r="G78" t="b">
        <v>0</v>
      </c>
      <c r="H78">
        <v>6</v>
      </c>
      <c r="I78">
        <v>1</v>
      </c>
      <c r="J78">
        <v>0.22</v>
      </c>
      <c r="K78">
        <v>0.2273</v>
      </c>
      <c r="L78">
        <v>0.64</v>
      </c>
      <c r="M78">
        <v>0.16420000000000001</v>
      </c>
      <c r="N78">
        <v>0</v>
      </c>
      <c r="O78">
        <v>15</v>
      </c>
      <c r="P78">
        <v>15</v>
      </c>
    </row>
    <row r="79" spans="1:16" x14ac:dyDescent="0.3">
      <c r="A79">
        <v>622</v>
      </c>
      <c r="B79" s="1">
        <v>40572</v>
      </c>
      <c r="C79">
        <v>1</v>
      </c>
      <c r="D79">
        <v>0</v>
      </c>
      <c r="E79">
        <v>1</v>
      </c>
      <c r="F79">
        <v>3</v>
      </c>
      <c r="G79" t="b">
        <v>0</v>
      </c>
      <c r="H79">
        <v>6</v>
      </c>
      <c r="I79">
        <v>1</v>
      </c>
      <c r="J79">
        <v>0.2</v>
      </c>
      <c r="K79">
        <v>0.21210000000000001</v>
      </c>
      <c r="L79">
        <v>0.64</v>
      </c>
      <c r="M79">
        <v>0.1343</v>
      </c>
      <c r="N79">
        <v>3</v>
      </c>
      <c r="O79">
        <v>5</v>
      </c>
      <c r="P79">
        <v>8</v>
      </c>
    </row>
    <row r="80" spans="1:16" x14ac:dyDescent="0.3">
      <c r="A80">
        <v>623</v>
      </c>
      <c r="B80" s="1">
        <v>40572</v>
      </c>
      <c r="C80">
        <v>1</v>
      </c>
      <c r="D80">
        <v>0</v>
      </c>
      <c r="E80">
        <v>1</v>
      </c>
      <c r="F80">
        <v>4</v>
      </c>
      <c r="G80" t="b">
        <v>0</v>
      </c>
      <c r="H80">
        <v>6</v>
      </c>
      <c r="I80">
        <v>1</v>
      </c>
      <c r="J80">
        <v>0.16</v>
      </c>
      <c r="K80">
        <v>0.18179999999999999</v>
      </c>
      <c r="L80">
        <v>0.69</v>
      </c>
      <c r="M80">
        <v>0.1045</v>
      </c>
      <c r="N80">
        <v>1</v>
      </c>
      <c r="O80">
        <v>2</v>
      </c>
      <c r="P80">
        <v>3</v>
      </c>
    </row>
    <row r="81" spans="1:16" x14ac:dyDescent="0.3">
      <c r="A81">
        <v>624</v>
      </c>
      <c r="B81" s="1">
        <v>40572</v>
      </c>
      <c r="C81">
        <v>1</v>
      </c>
      <c r="D81">
        <v>0</v>
      </c>
      <c r="E81">
        <v>1</v>
      </c>
      <c r="F81">
        <v>6</v>
      </c>
      <c r="G81" t="b">
        <v>0</v>
      </c>
      <c r="H81">
        <v>6</v>
      </c>
      <c r="I81">
        <v>1</v>
      </c>
      <c r="J81">
        <v>0.16</v>
      </c>
      <c r="K81">
        <v>0.18179999999999999</v>
      </c>
      <c r="L81">
        <v>0.64</v>
      </c>
      <c r="M81">
        <v>0.1343</v>
      </c>
      <c r="N81">
        <v>0</v>
      </c>
      <c r="O81">
        <v>2</v>
      </c>
      <c r="P81">
        <v>2</v>
      </c>
    </row>
    <row r="82" spans="1:16" x14ac:dyDescent="0.3">
      <c r="A82">
        <v>625</v>
      </c>
      <c r="B82" s="1">
        <v>40572</v>
      </c>
      <c r="C82">
        <v>1</v>
      </c>
      <c r="D82">
        <v>0</v>
      </c>
      <c r="E82">
        <v>1</v>
      </c>
      <c r="F82">
        <v>7</v>
      </c>
      <c r="G82" t="b">
        <v>0</v>
      </c>
      <c r="H82">
        <v>6</v>
      </c>
      <c r="I82">
        <v>1</v>
      </c>
      <c r="J82">
        <v>0.16</v>
      </c>
      <c r="K82">
        <v>0.18179999999999999</v>
      </c>
      <c r="L82">
        <v>0.59</v>
      </c>
      <c r="M82">
        <v>0.1045</v>
      </c>
      <c r="N82">
        <v>1</v>
      </c>
      <c r="O82">
        <v>4</v>
      </c>
      <c r="P82">
        <v>5</v>
      </c>
    </row>
    <row r="83" spans="1:16" x14ac:dyDescent="0.3">
      <c r="A83">
        <v>626</v>
      </c>
      <c r="B83" s="1">
        <v>40572</v>
      </c>
      <c r="C83">
        <v>1</v>
      </c>
      <c r="D83">
        <v>0</v>
      </c>
      <c r="E83">
        <v>1</v>
      </c>
      <c r="F83">
        <v>8</v>
      </c>
      <c r="G83" t="b">
        <v>0</v>
      </c>
      <c r="H83">
        <v>6</v>
      </c>
      <c r="I83">
        <v>1</v>
      </c>
      <c r="J83">
        <v>0.18</v>
      </c>
      <c r="K83">
        <v>0.19700000000000001</v>
      </c>
      <c r="L83">
        <v>0.55000000000000004</v>
      </c>
      <c r="M83">
        <v>0.16420000000000001</v>
      </c>
      <c r="N83">
        <v>3</v>
      </c>
      <c r="O83">
        <v>31</v>
      </c>
      <c r="P83">
        <v>34</v>
      </c>
    </row>
    <row r="84" spans="1:16" x14ac:dyDescent="0.3">
      <c r="A84">
        <v>627</v>
      </c>
      <c r="B84" s="1">
        <v>40572</v>
      </c>
      <c r="C84">
        <v>1</v>
      </c>
      <c r="D84">
        <v>0</v>
      </c>
      <c r="E84">
        <v>1</v>
      </c>
      <c r="F84">
        <v>9</v>
      </c>
      <c r="G84" t="b">
        <v>0</v>
      </c>
      <c r="H84">
        <v>6</v>
      </c>
      <c r="I84">
        <v>1</v>
      </c>
      <c r="J84">
        <v>0.18</v>
      </c>
      <c r="K84">
        <v>0.21210000000000001</v>
      </c>
      <c r="L84">
        <v>0.59</v>
      </c>
      <c r="M84">
        <v>8.9599999999999999E-2</v>
      </c>
      <c r="N84">
        <v>0</v>
      </c>
      <c r="O84">
        <v>34</v>
      </c>
      <c r="P84">
        <v>34</v>
      </c>
    </row>
    <row r="85" spans="1:16" x14ac:dyDescent="0.3">
      <c r="A85">
        <v>628</v>
      </c>
      <c r="B85" s="1">
        <v>40572</v>
      </c>
      <c r="C85">
        <v>1</v>
      </c>
      <c r="D85">
        <v>0</v>
      </c>
      <c r="E85">
        <v>1</v>
      </c>
      <c r="F85">
        <v>10</v>
      </c>
      <c r="G85" t="b">
        <v>0</v>
      </c>
      <c r="H85">
        <v>6</v>
      </c>
      <c r="I85">
        <v>2</v>
      </c>
      <c r="J85">
        <v>0.18</v>
      </c>
      <c r="K85">
        <v>0.21210000000000001</v>
      </c>
      <c r="L85">
        <v>0.64</v>
      </c>
      <c r="M85">
        <v>0.1045</v>
      </c>
      <c r="N85">
        <v>4</v>
      </c>
      <c r="O85">
        <v>51</v>
      </c>
      <c r="P85">
        <v>55</v>
      </c>
    </row>
    <row r="86" spans="1:16" x14ac:dyDescent="0.3">
      <c r="A86">
        <v>629</v>
      </c>
      <c r="B86" s="1">
        <v>40572</v>
      </c>
      <c r="C86">
        <v>1</v>
      </c>
      <c r="D86">
        <v>0</v>
      </c>
      <c r="E86">
        <v>1</v>
      </c>
      <c r="F86">
        <v>11</v>
      </c>
      <c r="G86" t="b">
        <v>0</v>
      </c>
      <c r="H86">
        <v>6</v>
      </c>
      <c r="I86">
        <v>2</v>
      </c>
      <c r="J86">
        <v>0.18</v>
      </c>
      <c r="K86">
        <v>0.19700000000000001</v>
      </c>
      <c r="L86">
        <v>0.64</v>
      </c>
      <c r="M86">
        <v>0.1343</v>
      </c>
      <c r="N86">
        <v>4</v>
      </c>
      <c r="O86">
        <v>60</v>
      </c>
      <c r="P86">
        <v>64</v>
      </c>
    </row>
    <row r="87" spans="1:16" x14ac:dyDescent="0.3">
      <c r="A87">
        <v>630</v>
      </c>
      <c r="B87" s="1">
        <v>40572</v>
      </c>
      <c r="C87">
        <v>1</v>
      </c>
      <c r="D87">
        <v>0</v>
      </c>
      <c r="E87">
        <v>1</v>
      </c>
      <c r="F87">
        <v>12</v>
      </c>
      <c r="G87" t="b">
        <v>0</v>
      </c>
      <c r="H87">
        <v>6</v>
      </c>
      <c r="I87">
        <v>2</v>
      </c>
      <c r="J87">
        <v>0.2</v>
      </c>
      <c r="K87">
        <v>0.19700000000000001</v>
      </c>
      <c r="L87">
        <v>0.59</v>
      </c>
      <c r="M87">
        <v>0.19400000000000001</v>
      </c>
      <c r="N87">
        <v>12</v>
      </c>
      <c r="O87">
        <v>66</v>
      </c>
      <c r="P87">
        <v>78</v>
      </c>
    </row>
    <row r="88" spans="1:16" x14ac:dyDescent="0.3">
      <c r="A88">
        <v>631</v>
      </c>
      <c r="B88" s="1">
        <v>40572</v>
      </c>
      <c r="C88">
        <v>1</v>
      </c>
      <c r="D88">
        <v>0</v>
      </c>
      <c r="E88">
        <v>1</v>
      </c>
      <c r="F88">
        <v>13</v>
      </c>
      <c r="G88" t="b">
        <v>0</v>
      </c>
      <c r="H88">
        <v>6</v>
      </c>
      <c r="I88">
        <v>2</v>
      </c>
      <c r="J88">
        <v>0.22</v>
      </c>
      <c r="K88">
        <v>0.2273</v>
      </c>
      <c r="L88">
        <v>0.55000000000000004</v>
      </c>
      <c r="M88">
        <v>0.16420000000000001</v>
      </c>
      <c r="N88">
        <v>9</v>
      </c>
      <c r="O88">
        <v>56</v>
      </c>
      <c r="P88">
        <v>65</v>
      </c>
    </row>
    <row r="89" spans="1:16" x14ac:dyDescent="0.3">
      <c r="A89">
        <v>632</v>
      </c>
      <c r="B89" s="1">
        <v>40572</v>
      </c>
      <c r="C89">
        <v>1</v>
      </c>
      <c r="D89">
        <v>0</v>
      </c>
      <c r="E89">
        <v>1</v>
      </c>
      <c r="F89">
        <v>14</v>
      </c>
      <c r="G89" t="b">
        <v>0</v>
      </c>
      <c r="H89">
        <v>6</v>
      </c>
      <c r="I89">
        <v>2</v>
      </c>
      <c r="J89">
        <v>0.22</v>
      </c>
      <c r="K89">
        <v>0.2273</v>
      </c>
      <c r="L89">
        <v>0.6</v>
      </c>
      <c r="M89">
        <v>0.1343</v>
      </c>
      <c r="N89">
        <v>10</v>
      </c>
      <c r="O89">
        <v>89</v>
      </c>
      <c r="P89">
        <v>99</v>
      </c>
    </row>
    <row r="90" spans="1:16" x14ac:dyDescent="0.3">
      <c r="A90">
        <v>633</v>
      </c>
      <c r="B90" s="1">
        <v>40572</v>
      </c>
      <c r="C90">
        <v>1</v>
      </c>
      <c r="D90">
        <v>0</v>
      </c>
      <c r="E90">
        <v>1</v>
      </c>
      <c r="F90">
        <v>15</v>
      </c>
      <c r="G90" t="b">
        <v>0</v>
      </c>
      <c r="H90">
        <v>6</v>
      </c>
      <c r="I90">
        <v>1</v>
      </c>
      <c r="J90">
        <v>0.22</v>
      </c>
      <c r="K90">
        <v>0.21210000000000001</v>
      </c>
      <c r="L90">
        <v>0.69</v>
      </c>
      <c r="M90">
        <v>0.25369999999999998</v>
      </c>
      <c r="N90">
        <v>22</v>
      </c>
      <c r="O90">
        <v>98</v>
      </c>
      <c r="P90">
        <v>120</v>
      </c>
    </row>
    <row r="91" spans="1:16" x14ac:dyDescent="0.3">
      <c r="A91">
        <v>634</v>
      </c>
      <c r="B91" s="1">
        <v>40572</v>
      </c>
      <c r="C91">
        <v>1</v>
      </c>
      <c r="D91">
        <v>0</v>
      </c>
      <c r="E91">
        <v>1</v>
      </c>
      <c r="F91">
        <v>16</v>
      </c>
      <c r="G91" t="b">
        <v>0</v>
      </c>
      <c r="H91">
        <v>6</v>
      </c>
      <c r="I91">
        <v>1</v>
      </c>
      <c r="J91">
        <v>0.24</v>
      </c>
      <c r="K91">
        <v>0.2424</v>
      </c>
      <c r="L91">
        <v>0.6</v>
      </c>
      <c r="M91">
        <v>0.16420000000000001</v>
      </c>
      <c r="N91">
        <v>19</v>
      </c>
      <c r="O91">
        <v>88</v>
      </c>
      <c r="P91">
        <v>107</v>
      </c>
    </row>
    <row r="92" spans="1:16" x14ac:dyDescent="0.3">
      <c r="A92">
        <v>636</v>
      </c>
      <c r="B92" s="1">
        <v>40572</v>
      </c>
      <c r="C92">
        <v>1</v>
      </c>
      <c r="D92">
        <v>0</v>
      </c>
      <c r="E92">
        <v>1</v>
      </c>
      <c r="F92">
        <v>18</v>
      </c>
      <c r="G92" t="b">
        <v>0</v>
      </c>
      <c r="H92">
        <v>6</v>
      </c>
      <c r="I92">
        <v>1</v>
      </c>
      <c r="J92">
        <v>0.22</v>
      </c>
      <c r="K92">
        <v>0.2273</v>
      </c>
      <c r="L92">
        <v>0.69</v>
      </c>
      <c r="M92">
        <v>0.1343</v>
      </c>
      <c r="N92">
        <v>9</v>
      </c>
      <c r="O92">
        <v>59</v>
      </c>
      <c r="P92">
        <v>68</v>
      </c>
    </row>
    <row r="93" spans="1:16" x14ac:dyDescent="0.3">
      <c r="A93">
        <v>637</v>
      </c>
      <c r="B93" s="1">
        <v>40572</v>
      </c>
      <c r="C93">
        <v>1</v>
      </c>
      <c r="D93">
        <v>0</v>
      </c>
      <c r="E93">
        <v>1</v>
      </c>
      <c r="F93">
        <v>19</v>
      </c>
      <c r="G93" t="b">
        <v>0</v>
      </c>
      <c r="H93">
        <v>6</v>
      </c>
      <c r="I93">
        <v>2</v>
      </c>
      <c r="J93">
        <v>0.22</v>
      </c>
      <c r="K93">
        <v>0.21210000000000001</v>
      </c>
      <c r="L93">
        <v>0.69</v>
      </c>
      <c r="M93">
        <v>0.25369999999999998</v>
      </c>
      <c r="N93">
        <v>6</v>
      </c>
      <c r="O93">
        <v>52</v>
      </c>
      <c r="P93">
        <v>58</v>
      </c>
    </row>
    <row r="94" spans="1:16" x14ac:dyDescent="0.3">
      <c r="A94">
        <v>638</v>
      </c>
      <c r="B94" s="1">
        <v>40572</v>
      </c>
      <c r="C94">
        <v>1</v>
      </c>
      <c r="D94">
        <v>0</v>
      </c>
      <c r="E94">
        <v>1</v>
      </c>
      <c r="F94">
        <v>20</v>
      </c>
      <c r="G94" t="b">
        <v>0</v>
      </c>
      <c r="H94">
        <v>6</v>
      </c>
      <c r="I94">
        <v>1</v>
      </c>
      <c r="J94">
        <v>0.18</v>
      </c>
      <c r="K94">
        <v>0.21210000000000001</v>
      </c>
      <c r="L94">
        <v>0.74</v>
      </c>
      <c r="M94">
        <v>8.9599999999999999E-2</v>
      </c>
      <c r="N94">
        <v>1</v>
      </c>
      <c r="O94">
        <v>42</v>
      </c>
      <c r="P94">
        <v>43</v>
      </c>
    </row>
    <row r="95" spans="1:16" x14ac:dyDescent="0.3">
      <c r="A95">
        <v>639</v>
      </c>
      <c r="B95" s="1">
        <v>40572</v>
      </c>
      <c r="C95">
        <v>1</v>
      </c>
      <c r="D95">
        <v>0</v>
      </c>
      <c r="E95">
        <v>1</v>
      </c>
      <c r="F95">
        <v>21</v>
      </c>
      <c r="G95" t="b">
        <v>0</v>
      </c>
      <c r="H95">
        <v>6</v>
      </c>
      <c r="I95">
        <v>1</v>
      </c>
      <c r="J95">
        <v>0.18</v>
      </c>
      <c r="K95">
        <v>0.21210000000000001</v>
      </c>
      <c r="L95">
        <v>0.74</v>
      </c>
      <c r="M95">
        <v>8.9599999999999999E-2</v>
      </c>
      <c r="N95">
        <v>1</v>
      </c>
      <c r="O95">
        <v>35</v>
      </c>
      <c r="P95">
        <v>36</v>
      </c>
    </row>
    <row r="96" spans="1:16" x14ac:dyDescent="0.3">
      <c r="A96">
        <v>640</v>
      </c>
      <c r="B96" s="1">
        <v>40572</v>
      </c>
      <c r="C96">
        <v>1</v>
      </c>
      <c r="D96">
        <v>0</v>
      </c>
      <c r="E96">
        <v>1</v>
      </c>
      <c r="F96">
        <v>22</v>
      </c>
      <c r="G96" t="b">
        <v>0</v>
      </c>
      <c r="H96">
        <v>6</v>
      </c>
      <c r="I96">
        <v>1</v>
      </c>
      <c r="J96">
        <v>0.16</v>
      </c>
      <c r="K96">
        <v>0.19700000000000001</v>
      </c>
      <c r="L96">
        <v>0.8</v>
      </c>
      <c r="M96">
        <v>8.9599999999999999E-2</v>
      </c>
      <c r="N96">
        <v>4</v>
      </c>
      <c r="O96">
        <v>28</v>
      </c>
      <c r="P96">
        <v>32</v>
      </c>
    </row>
    <row r="97" spans="1:16" x14ac:dyDescent="0.3">
      <c r="A97">
        <v>641</v>
      </c>
      <c r="B97" s="1">
        <v>40572</v>
      </c>
      <c r="C97">
        <v>1</v>
      </c>
      <c r="D97">
        <v>0</v>
      </c>
      <c r="E97">
        <v>1</v>
      </c>
      <c r="F97">
        <v>23</v>
      </c>
      <c r="G97" t="b">
        <v>0</v>
      </c>
      <c r="H97">
        <v>6</v>
      </c>
      <c r="I97">
        <v>1</v>
      </c>
      <c r="J97">
        <v>0.16</v>
      </c>
      <c r="K97">
        <v>0.19700000000000001</v>
      </c>
      <c r="L97">
        <v>0.8</v>
      </c>
      <c r="M97">
        <v>8.9599999999999999E-2</v>
      </c>
      <c r="N97">
        <v>3</v>
      </c>
      <c r="O97">
        <v>30</v>
      </c>
      <c r="P97">
        <v>33</v>
      </c>
    </row>
    <row r="98" spans="1:16" x14ac:dyDescent="0.3">
      <c r="A98">
        <v>642</v>
      </c>
      <c r="B98" s="1">
        <v>40573</v>
      </c>
      <c r="C98">
        <v>1</v>
      </c>
      <c r="D98">
        <v>0</v>
      </c>
      <c r="E98">
        <v>1</v>
      </c>
      <c r="F98">
        <v>0</v>
      </c>
      <c r="G98" t="b">
        <v>0</v>
      </c>
      <c r="H98">
        <v>0</v>
      </c>
      <c r="I98">
        <v>1</v>
      </c>
      <c r="J98">
        <v>0.16</v>
      </c>
      <c r="K98">
        <v>0.18179999999999999</v>
      </c>
      <c r="L98">
        <v>0.8</v>
      </c>
      <c r="M98">
        <v>0.1045</v>
      </c>
      <c r="N98">
        <v>0</v>
      </c>
      <c r="O98">
        <v>33</v>
      </c>
      <c r="P98">
        <v>33</v>
      </c>
    </row>
    <row r="99" spans="1:16" x14ac:dyDescent="0.3">
      <c r="A99">
        <v>653</v>
      </c>
      <c r="B99" s="1">
        <v>40573</v>
      </c>
      <c r="C99">
        <v>1</v>
      </c>
      <c r="D99">
        <v>0</v>
      </c>
      <c r="E99">
        <v>1</v>
      </c>
      <c r="F99">
        <v>12</v>
      </c>
      <c r="G99" t="b">
        <v>0</v>
      </c>
      <c r="H99">
        <v>0</v>
      </c>
      <c r="I99">
        <v>1</v>
      </c>
      <c r="J99">
        <v>0.3</v>
      </c>
      <c r="K99">
        <v>0.31819999999999998</v>
      </c>
      <c r="L99">
        <v>0.52</v>
      </c>
      <c r="M99">
        <v>0.1045</v>
      </c>
      <c r="N99">
        <v>10</v>
      </c>
      <c r="O99">
        <v>87</v>
      </c>
      <c r="P99">
        <v>97</v>
      </c>
    </row>
    <row r="100" spans="1:16" x14ac:dyDescent="0.3">
      <c r="A100">
        <v>654</v>
      </c>
      <c r="B100" s="1">
        <v>40573</v>
      </c>
      <c r="C100">
        <v>1</v>
      </c>
      <c r="D100">
        <v>0</v>
      </c>
      <c r="E100">
        <v>1</v>
      </c>
      <c r="F100">
        <v>13</v>
      </c>
      <c r="G100" t="b">
        <v>0</v>
      </c>
      <c r="H100">
        <v>0</v>
      </c>
      <c r="I100">
        <v>1</v>
      </c>
      <c r="J100">
        <v>0.28000000000000003</v>
      </c>
      <c r="K100">
        <v>0.28789999999999999</v>
      </c>
      <c r="L100">
        <v>0.61</v>
      </c>
      <c r="M100">
        <v>0.1045</v>
      </c>
      <c r="N100">
        <v>13</v>
      </c>
      <c r="O100">
        <v>71</v>
      </c>
      <c r="P100">
        <v>84</v>
      </c>
    </row>
    <row r="101" spans="1:16" x14ac:dyDescent="0.3">
      <c r="A101">
        <v>655</v>
      </c>
      <c r="B101" s="1">
        <v>40573</v>
      </c>
      <c r="C101">
        <v>1</v>
      </c>
      <c r="D101">
        <v>0</v>
      </c>
      <c r="E101">
        <v>1</v>
      </c>
      <c r="F101">
        <v>14</v>
      </c>
      <c r="G101" t="b">
        <v>0</v>
      </c>
      <c r="H101">
        <v>0</v>
      </c>
      <c r="I101">
        <v>1</v>
      </c>
      <c r="J101">
        <v>0.28000000000000003</v>
      </c>
      <c r="K101">
        <v>0.30299999999999999</v>
      </c>
      <c r="L101">
        <v>0.61</v>
      </c>
      <c r="M101">
        <v>8.9599999999999999E-2</v>
      </c>
      <c r="N101">
        <v>18</v>
      </c>
      <c r="O101">
        <v>104</v>
      </c>
      <c r="P101">
        <v>122</v>
      </c>
    </row>
    <row r="102" spans="1:16" x14ac:dyDescent="0.3">
      <c r="A102">
        <v>658</v>
      </c>
      <c r="B102" s="1">
        <v>40573</v>
      </c>
      <c r="C102">
        <v>1</v>
      </c>
      <c r="D102">
        <v>0</v>
      </c>
      <c r="E102">
        <v>1</v>
      </c>
      <c r="F102">
        <v>17</v>
      </c>
      <c r="G102" t="b">
        <v>0</v>
      </c>
      <c r="H102">
        <v>0</v>
      </c>
      <c r="I102">
        <v>1</v>
      </c>
      <c r="J102">
        <v>0.3</v>
      </c>
      <c r="K102">
        <v>0.28789999999999999</v>
      </c>
      <c r="L102">
        <v>0.56000000000000005</v>
      </c>
      <c r="M102">
        <v>0.19400000000000001</v>
      </c>
      <c r="N102">
        <v>6</v>
      </c>
      <c r="O102">
        <v>71</v>
      </c>
      <c r="P102">
        <v>77</v>
      </c>
    </row>
    <row r="103" spans="1:16" x14ac:dyDescent="0.3">
      <c r="A103">
        <v>659</v>
      </c>
      <c r="B103" s="1">
        <v>40573</v>
      </c>
      <c r="C103">
        <v>1</v>
      </c>
      <c r="D103">
        <v>0</v>
      </c>
      <c r="E103">
        <v>1</v>
      </c>
      <c r="F103">
        <v>18</v>
      </c>
      <c r="G103" t="b">
        <v>0</v>
      </c>
      <c r="H103">
        <v>0</v>
      </c>
      <c r="I103">
        <v>1</v>
      </c>
      <c r="J103">
        <v>0.26</v>
      </c>
      <c r="K103">
        <v>0.2576</v>
      </c>
      <c r="L103">
        <v>0.65</v>
      </c>
      <c r="M103">
        <v>0.16420000000000001</v>
      </c>
      <c r="N103">
        <v>8</v>
      </c>
      <c r="O103">
        <v>57</v>
      </c>
      <c r="P103">
        <v>65</v>
      </c>
    </row>
    <row r="104" spans="1:16" x14ac:dyDescent="0.3">
      <c r="A104">
        <v>660</v>
      </c>
      <c r="B104" s="1">
        <v>40573</v>
      </c>
      <c r="C104">
        <v>1</v>
      </c>
      <c r="D104">
        <v>0</v>
      </c>
      <c r="E104">
        <v>1</v>
      </c>
      <c r="F104">
        <v>19</v>
      </c>
      <c r="G104" t="b">
        <v>0</v>
      </c>
      <c r="H104">
        <v>0</v>
      </c>
      <c r="I104">
        <v>1</v>
      </c>
      <c r="J104">
        <v>0.26</v>
      </c>
      <c r="K104">
        <v>0.2576</v>
      </c>
      <c r="L104">
        <v>0.65</v>
      </c>
      <c r="M104">
        <v>0.19400000000000001</v>
      </c>
      <c r="N104">
        <v>9</v>
      </c>
      <c r="O104">
        <v>46</v>
      </c>
      <c r="P104">
        <v>55</v>
      </c>
    </row>
    <row r="105" spans="1:16" x14ac:dyDescent="0.3">
      <c r="A105">
        <v>661</v>
      </c>
      <c r="B105" s="1">
        <v>40573</v>
      </c>
      <c r="C105">
        <v>1</v>
      </c>
      <c r="D105">
        <v>0</v>
      </c>
      <c r="E105">
        <v>1</v>
      </c>
      <c r="F105">
        <v>20</v>
      </c>
      <c r="G105" t="b">
        <v>0</v>
      </c>
      <c r="H105">
        <v>0</v>
      </c>
      <c r="I105">
        <v>2</v>
      </c>
      <c r="J105">
        <v>0.26</v>
      </c>
      <c r="K105">
        <v>0.2727</v>
      </c>
      <c r="L105">
        <v>0.65</v>
      </c>
      <c r="M105">
        <v>0.1045</v>
      </c>
      <c r="N105">
        <v>3</v>
      </c>
      <c r="O105">
        <v>30</v>
      </c>
      <c r="P105">
        <v>33</v>
      </c>
    </row>
    <row r="106" spans="1:16" x14ac:dyDescent="0.3">
      <c r="A106">
        <v>662</v>
      </c>
      <c r="B106" s="1">
        <v>40573</v>
      </c>
      <c r="C106">
        <v>1</v>
      </c>
      <c r="D106">
        <v>0</v>
      </c>
      <c r="E106">
        <v>1</v>
      </c>
      <c r="F106">
        <v>21</v>
      </c>
      <c r="G106" t="b">
        <v>0</v>
      </c>
      <c r="H106">
        <v>0</v>
      </c>
      <c r="I106">
        <v>2</v>
      </c>
      <c r="J106">
        <v>0.24</v>
      </c>
      <c r="K106">
        <v>0.2424</v>
      </c>
      <c r="L106">
        <v>0.7</v>
      </c>
      <c r="M106">
        <v>0.16420000000000001</v>
      </c>
      <c r="N106">
        <v>3</v>
      </c>
      <c r="O106">
        <v>25</v>
      </c>
      <c r="P106">
        <v>28</v>
      </c>
    </row>
    <row r="107" spans="1:16" x14ac:dyDescent="0.3">
      <c r="A107">
        <v>663</v>
      </c>
      <c r="B107" s="1">
        <v>40573</v>
      </c>
      <c r="C107">
        <v>1</v>
      </c>
      <c r="D107">
        <v>0</v>
      </c>
      <c r="E107">
        <v>1</v>
      </c>
      <c r="F107">
        <v>22</v>
      </c>
      <c r="G107" t="b">
        <v>0</v>
      </c>
      <c r="H107">
        <v>0</v>
      </c>
      <c r="I107">
        <v>2</v>
      </c>
      <c r="J107">
        <v>0.24</v>
      </c>
      <c r="K107">
        <v>0.2273</v>
      </c>
      <c r="L107">
        <v>0.7</v>
      </c>
      <c r="M107">
        <v>0.19400000000000001</v>
      </c>
      <c r="N107">
        <v>2</v>
      </c>
      <c r="O107">
        <v>19</v>
      </c>
      <c r="P107">
        <v>21</v>
      </c>
    </row>
    <row r="108" spans="1:16" x14ac:dyDescent="0.3">
      <c r="A108">
        <v>664</v>
      </c>
      <c r="B108" s="1">
        <v>40573</v>
      </c>
      <c r="C108">
        <v>1</v>
      </c>
      <c r="D108">
        <v>0</v>
      </c>
      <c r="E108">
        <v>1</v>
      </c>
      <c r="F108">
        <v>23</v>
      </c>
      <c r="G108" t="b">
        <v>0</v>
      </c>
      <c r="H108">
        <v>0</v>
      </c>
      <c r="I108">
        <v>2</v>
      </c>
      <c r="J108">
        <v>0.24</v>
      </c>
      <c r="K108">
        <v>0.21210000000000001</v>
      </c>
      <c r="L108">
        <v>0.65</v>
      </c>
      <c r="M108">
        <v>0.28360000000000002</v>
      </c>
      <c r="N108">
        <v>5</v>
      </c>
      <c r="O108">
        <v>16</v>
      </c>
      <c r="P108">
        <v>21</v>
      </c>
    </row>
    <row r="109" spans="1:16" x14ac:dyDescent="0.3">
      <c r="A109">
        <v>665</v>
      </c>
      <c r="B109" s="1">
        <v>40574</v>
      </c>
      <c r="C109">
        <v>1</v>
      </c>
      <c r="D109">
        <v>0</v>
      </c>
      <c r="E109">
        <v>1</v>
      </c>
      <c r="F109">
        <v>0</v>
      </c>
      <c r="G109" t="b">
        <v>0</v>
      </c>
      <c r="H109">
        <v>1</v>
      </c>
      <c r="I109">
        <v>2</v>
      </c>
      <c r="J109">
        <v>0.24</v>
      </c>
      <c r="K109">
        <v>0.2273</v>
      </c>
      <c r="L109">
        <v>0.65</v>
      </c>
      <c r="M109">
        <v>0.22389999999999999</v>
      </c>
      <c r="N109">
        <v>1</v>
      </c>
      <c r="O109">
        <v>6</v>
      </c>
      <c r="P109">
        <v>7</v>
      </c>
    </row>
    <row r="110" spans="1:16" x14ac:dyDescent="0.3">
      <c r="A110">
        <v>666</v>
      </c>
      <c r="B110" s="1">
        <v>40574</v>
      </c>
      <c r="C110">
        <v>1</v>
      </c>
      <c r="D110">
        <v>0</v>
      </c>
      <c r="E110">
        <v>1</v>
      </c>
      <c r="F110">
        <v>1</v>
      </c>
      <c r="G110" t="b">
        <v>0</v>
      </c>
      <c r="H110">
        <v>1</v>
      </c>
      <c r="I110">
        <v>1</v>
      </c>
      <c r="J110">
        <v>0.22</v>
      </c>
      <c r="K110">
        <v>0.21210000000000001</v>
      </c>
      <c r="L110">
        <v>0.64</v>
      </c>
      <c r="M110">
        <v>0.25369999999999998</v>
      </c>
      <c r="N110">
        <v>2</v>
      </c>
      <c r="O110">
        <v>5</v>
      </c>
      <c r="P110">
        <v>7</v>
      </c>
    </row>
    <row r="111" spans="1:16" x14ac:dyDescent="0.3">
      <c r="A111">
        <v>667</v>
      </c>
      <c r="B111" s="1">
        <v>40574</v>
      </c>
      <c r="C111">
        <v>1</v>
      </c>
      <c r="D111">
        <v>0</v>
      </c>
      <c r="E111">
        <v>1</v>
      </c>
      <c r="F111">
        <v>2</v>
      </c>
      <c r="G111" t="b">
        <v>0</v>
      </c>
      <c r="H111">
        <v>1</v>
      </c>
      <c r="I111">
        <v>1</v>
      </c>
      <c r="J111">
        <v>0.22</v>
      </c>
      <c r="K111">
        <v>0.2273</v>
      </c>
      <c r="L111">
        <v>0.64</v>
      </c>
      <c r="M111">
        <v>0.19400000000000001</v>
      </c>
      <c r="N111">
        <v>0</v>
      </c>
      <c r="O111">
        <v>1</v>
      </c>
      <c r="P111">
        <v>1</v>
      </c>
    </row>
    <row r="112" spans="1:16" x14ac:dyDescent="0.3">
      <c r="A112">
        <v>668</v>
      </c>
      <c r="B112" s="1">
        <v>40574</v>
      </c>
      <c r="C112">
        <v>1</v>
      </c>
      <c r="D112">
        <v>0</v>
      </c>
      <c r="E112">
        <v>1</v>
      </c>
      <c r="F112">
        <v>3</v>
      </c>
      <c r="G112" t="b">
        <v>0</v>
      </c>
      <c r="H112">
        <v>1</v>
      </c>
      <c r="I112">
        <v>1</v>
      </c>
      <c r="J112">
        <v>0.22</v>
      </c>
      <c r="K112">
        <v>0.2273</v>
      </c>
      <c r="L112">
        <v>0.64</v>
      </c>
      <c r="M112">
        <v>0.19400000000000001</v>
      </c>
      <c r="N112">
        <v>0</v>
      </c>
      <c r="O112">
        <v>2</v>
      </c>
      <c r="P112">
        <v>2</v>
      </c>
    </row>
    <row r="113" spans="1:16" x14ac:dyDescent="0.3">
      <c r="A113">
        <v>669</v>
      </c>
      <c r="B113" s="1">
        <v>40574</v>
      </c>
      <c r="C113">
        <v>1</v>
      </c>
      <c r="D113">
        <v>0</v>
      </c>
      <c r="E113">
        <v>1</v>
      </c>
      <c r="F113">
        <v>4</v>
      </c>
      <c r="G113" t="b">
        <v>0</v>
      </c>
      <c r="H113">
        <v>1</v>
      </c>
      <c r="I113">
        <v>1</v>
      </c>
      <c r="J113">
        <v>0.2</v>
      </c>
      <c r="K113">
        <v>0.19700000000000001</v>
      </c>
      <c r="L113">
        <v>0.59</v>
      </c>
      <c r="M113">
        <v>0.22389999999999999</v>
      </c>
      <c r="N113">
        <v>0</v>
      </c>
      <c r="O113">
        <v>2</v>
      </c>
      <c r="P113">
        <v>2</v>
      </c>
    </row>
    <row r="114" spans="1:16" x14ac:dyDescent="0.3">
      <c r="A114">
        <v>670</v>
      </c>
      <c r="B114" s="1">
        <v>40574</v>
      </c>
      <c r="C114">
        <v>1</v>
      </c>
      <c r="D114">
        <v>0</v>
      </c>
      <c r="E114">
        <v>1</v>
      </c>
      <c r="F114">
        <v>5</v>
      </c>
      <c r="G114" t="b">
        <v>0</v>
      </c>
      <c r="H114">
        <v>1</v>
      </c>
      <c r="I114">
        <v>1</v>
      </c>
      <c r="J114">
        <v>0.18</v>
      </c>
      <c r="K114">
        <v>0.16669999999999999</v>
      </c>
      <c r="L114">
        <v>0.64</v>
      </c>
      <c r="M114">
        <v>0.28360000000000002</v>
      </c>
      <c r="N114">
        <v>0</v>
      </c>
      <c r="O114">
        <v>8</v>
      </c>
      <c r="P114">
        <v>8</v>
      </c>
    </row>
    <row r="115" spans="1:16" x14ac:dyDescent="0.3">
      <c r="A115">
        <v>671</v>
      </c>
      <c r="B115" s="1">
        <v>40574</v>
      </c>
      <c r="C115">
        <v>1</v>
      </c>
      <c r="D115">
        <v>0</v>
      </c>
      <c r="E115">
        <v>1</v>
      </c>
      <c r="F115">
        <v>6</v>
      </c>
      <c r="G115" t="b">
        <v>0</v>
      </c>
      <c r="H115">
        <v>1</v>
      </c>
      <c r="I115">
        <v>1</v>
      </c>
      <c r="J115">
        <v>0.16</v>
      </c>
      <c r="K115">
        <v>0.13639999999999999</v>
      </c>
      <c r="L115">
        <v>0.69</v>
      </c>
      <c r="M115">
        <v>0.32840000000000003</v>
      </c>
      <c r="N115">
        <v>0</v>
      </c>
      <c r="O115">
        <v>37</v>
      </c>
      <c r="P115">
        <v>37</v>
      </c>
    </row>
    <row r="116" spans="1:16" x14ac:dyDescent="0.3">
      <c r="A116">
        <v>672</v>
      </c>
      <c r="B116" s="1">
        <v>40574</v>
      </c>
      <c r="C116">
        <v>1</v>
      </c>
      <c r="D116">
        <v>0</v>
      </c>
      <c r="E116">
        <v>1</v>
      </c>
      <c r="F116">
        <v>7</v>
      </c>
      <c r="G116" t="b">
        <v>0</v>
      </c>
      <c r="H116">
        <v>1</v>
      </c>
      <c r="I116">
        <v>2</v>
      </c>
      <c r="J116">
        <v>0.16</v>
      </c>
      <c r="K116">
        <v>0.13639999999999999</v>
      </c>
      <c r="L116">
        <v>0.64</v>
      </c>
      <c r="M116">
        <v>0.28360000000000002</v>
      </c>
      <c r="N116">
        <v>1</v>
      </c>
      <c r="O116">
        <v>71</v>
      </c>
      <c r="P116">
        <v>72</v>
      </c>
    </row>
    <row r="117" spans="1:16" x14ac:dyDescent="0.3">
      <c r="A117">
        <v>673</v>
      </c>
      <c r="B117" s="1">
        <v>40574</v>
      </c>
      <c r="C117">
        <v>1</v>
      </c>
      <c r="D117">
        <v>0</v>
      </c>
      <c r="E117">
        <v>1</v>
      </c>
      <c r="F117">
        <v>8</v>
      </c>
      <c r="G117" t="b">
        <v>0</v>
      </c>
      <c r="H117">
        <v>1</v>
      </c>
      <c r="I117">
        <v>2</v>
      </c>
      <c r="J117">
        <v>0.16</v>
      </c>
      <c r="K117">
        <v>0.13639999999999999</v>
      </c>
      <c r="L117">
        <v>0.59</v>
      </c>
      <c r="M117">
        <v>0.28360000000000002</v>
      </c>
      <c r="N117">
        <v>3</v>
      </c>
      <c r="O117">
        <v>182</v>
      </c>
      <c r="P117">
        <v>185</v>
      </c>
    </row>
    <row r="118" spans="1:16" x14ac:dyDescent="0.3">
      <c r="A118">
        <v>674</v>
      </c>
      <c r="B118" s="1">
        <v>40574</v>
      </c>
      <c r="C118">
        <v>1</v>
      </c>
      <c r="D118">
        <v>0</v>
      </c>
      <c r="E118">
        <v>1</v>
      </c>
      <c r="F118">
        <v>9</v>
      </c>
      <c r="G118" t="b">
        <v>0</v>
      </c>
      <c r="H118">
        <v>1</v>
      </c>
      <c r="I118">
        <v>2</v>
      </c>
      <c r="J118">
        <v>0.16</v>
      </c>
      <c r="K118">
        <v>0.13639999999999999</v>
      </c>
      <c r="L118">
        <v>0.59</v>
      </c>
      <c r="M118">
        <v>0.29849999999999999</v>
      </c>
      <c r="N118">
        <v>0</v>
      </c>
      <c r="O118">
        <v>112</v>
      </c>
      <c r="P118">
        <v>112</v>
      </c>
    </row>
    <row r="119" spans="1:16" x14ac:dyDescent="0.3">
      <c r="A119">
        <v>675</v>
      </c>
      <c r="B119" s="1">
        <v>40574</v>
      </c>
      <c r="C119">
        <v>1</v>
      </c>
      <c r="D119">
        <v>0</v>
      </c>
      <c r="E119">
        <v>1</v>
      </c>
      <c r="F119">
        <v>10</v>
      </c>
      <c r="G119" t="b">
        <v>0</v>
      </c>
      <c r="H119">
        <v>1</v>
      </c>
      <c r="I119">
        <v>2</v>
      </c>
      <c r="J119">
        <v>0.16</v>
      </c>
      <c r="K119">
        <v>0.1515</v>
      </c>
      <c r="L119">
        <v>0.59</v>
      </c>
      <c r="M119">
        <v>0.19400000000000001</v>
      </c>
      <c r="N119">
        <v>1</v>
      </c>
      <c r="O119">
        <v>68</v>
      </c>
      <c r="P119">
        <v>69</v>
      </c>
    </row>
    <row r="120" spans="1:16" x14ac:dyDescent="0.3">
      <c r="A120">
        <v>676</v>
      </c>
      <c r="B120" s="1">
        <v>40574</v>
      </c>
      <c r="C120">
        <v>1</v>
      </c>
      <c r="D120">
        <v>0</v>
      </c>
      <c r="E120">
        <v>1</v>
      </c>
      <c r="F120">
        <v>11</v>
      </c>
      <c r="G120" t="b">
        <v>0</v>
      </c>
      <c r="H120">
        <v>1</v>
      </c>
      <c r="I120">
        <v>2</v>
      </c>
      <c r="J120">
        <v>0.16</v>
      </c>
      <c r="K120">
        <v>0.1515</v>
      </c>
      <c r="L120">
        <v>0.59</v>
      </c>
      <c r="M120">
        <v>0.19400000000000001</v>
      </c>
      <c r="N120">
        <v>2</v>
      </c>
      <c r="O120">
        <v>46</v>
      </c>
      <c r="P120">
        <v>48</v>
      </c>
    </row>
    <row r="121" spans="1:16" x14ac:dyDescent="0.3">
      <c r="A121">
        <v>677</v>
      </c>
      <c r="B121" s="1">
        <v>40574</v>
      </c>
      <c r="C121">
        <v>1</v>
      </c>
      <c r="D121">
        <v>0</v>
      </c>
      <c r="E121">
        <v>1</v>
      </c>
      <c r="F121">
        <v>12</v>
      </c>
      <c r="G121" t="b">
        <v>0</v>
      </c>
      <c r="H121">
        <v>1</v>
      </c>
      <c r="I121">
        <v>2</v>
      </c>
      <c r="J121">
        <v>0.18</v>
      </c>
      <c r="K121">
        <v>0.21210000000000001</v>
      </c>
      <c r="L121">
        <v>0.55000000000000004</v>
      </c>
      <c r="M121">
        <v>0.1045</v>
      </c>
      <c r="N121">
        <v>6</v>
      </c>
      <c r="O121">
        <v>62</v>
      </c>
      <c r="P121">
        <v>68</v>
      </c>
    </row>
    <row r="122" spans="1:16" x14ac:dyDescent="0.3">
      <c r="A122">
        <v>679</v>
      </c>
      <c r="B122" s="1">
        <v>40574</v>
      </c>
      <c r="C122">
        <v>1</v>
      </c>
      <c r="D122">
        <v>0</v>
      </c>
      <c r="E122">
        <v>1</v>
      </c>
      <c r="F122">
        <v>14</v>
      </c>
      <c r="G122" t="b">
        <v>0</v>
      </c>
      <c r="H122">
        <v>1</v>
      </c>
      <c r="I122">
        <v>2</v>
      </c>
      <c r="J122">
        <v>0.18</v>
      </c>
      <c r="K122">
        <v>0.19700000000000001</v>
      </c>
      <c r="L122">
        <v>0.55000000000000004</v>
      </c>
      <c r="M122">
        <v>0.1343</v>
      </c>
      <c r="N122">
        <v>1</v>
      </c>
      <c r="O122">
        <v>85</v>
      </c>
      <c r="P122">
        <v>86</v>
      </c>
    </row>
    <row r="123" spans="1:16" x14ac:dyDescent="0.3">
      <c r="A123">
        <v>680</v>
      </c>
      <c r="B123" s="1">
        <v>40574</v>
      </c>
      <c r="C123">
        <v>1</v>
      </c>
      <c r="D123">
        <v>0</v>
      </c>
      <c r="E123">
        <v>1</v>
      </c>
      <c r="F123">
        <v>15</v>
      </c>
      <c r="G123" t="b">
        <v>0</v>
      </c>
      <c r="H123">
        <v>1</v>
      </c>
      <c r="I123">
        <v>2</v>
      </c>
      <c r="J123">
        <v>0.16</v>
      </c>
      <c r="K123">
        <v>0.18179999999999999</v>
      </c>
      <c r="L123">
        <v>0.59</v>
      </c>
      <c r="M123">
        <v>0.1343</v>
      </c>
      <c r="N123">
        <v>3</v>
      </c>
      <c r="O123">
        <v>41</v>
      </c>
      <c r="P123">
        <v>44</v>
      </c>
    </row>
    <row r="124" spans="1:16" x14ac:dyDescent="0.3">
      <c r="A124">
        <v>681</v>
      </c>
      <c r="B124" s="1">
        <v>40574</v>
      </c>
      <c r="C124">
        <v>1</v>
      </c>
      <c r="D124">
        <v>0</v>
      </c>
      <c r="E124">
        <v>1</v>
      </c>
      <c r="F124">
        <v>16</v>
      </c>
      <c r="G124" t="b">
        <v>0</v>
      </c>
      <c r="H124">
        <v>1</v>
      </c>
      <c r="I124">
        <v>2</v>
      </c>
      <c r="J124">
        <v>0.16</v>
      </c>
      <c r="K124">
        <v>0.18179999999999999</v>
      </c>
      <c r="L124">
        <v>0.56000000000000005</v>
      </c>
      <c r="M124">
        <v>0.19400000000000001</v>
      </c>
      <c r="N124">
        <v>3</v>
      </c>
      <c r="O124">
        <v>83</v>
      </c>
      <c r="P124">
        <v>86</v>
      </c>
    </row>
    <row r="125" spans="1:16" x14ac:dyDescent="0.3">
      <c r="A125">
        <v>682</v>
      </c>
      <c r="B125" s="1">
        <v>40574</v>
      </c>
      <c r="C125">
        <v>1</v>
      </c>
      <c r="D125">
        <v>0</v>
      </c>
      <c r="E125">
        <v>1</v>
      </c>
      <c r="F125">
        <v>17</v>
      </c>
      <c r="G125" t="b">
        <v>0</v>
      </c>
      <c r="H125">
        <v>1</v>
      </c>
      <c r="I125">
        <v>2</v>
      </c>
      <c r="J125">
        <v>0.16</v>
      </c>
      <c r="K125">
        <v>0.1515</v>
      </c>
      <c r="L125">
        <v>0.59</v>
      </c>
      <c r="M125">
        <v>0.19400000000000001</v>
      </c>
      <c r="N125">
        <v>6</v>
      </c>
      <c r="O125">
        <v>155</v>
      </c>
      <c r="P125">
        <v>161</v>
      </c>
    </row>
    <row r="126" spans="1:16" x14ac:dyDescent="0.3">
      <c r="A126">
        <v>683</v>
      </c>
      <c r="B126" s="1">
        <v>40574</v>
      </c>
      <c r="C126">
        <v>1</v>
      </c>
      <c r="D126">
        <v>0</v>
      </c>
      <c r="E126">
        <v>1</v>
      </c>
      <c r="F126">
        <v>18</v>
      </c>
      <c r="G126" t="b">
        <v>0</v>
      </c>
      <c r="H126">
        <v>1</v>
      </c>
      <c r="I126">
        <v>2</v>
      </c>
      <c r="J126">
        <v>0.16</v>
      </c>
      <c r="K126">
        <v>0.1515</v>
      </c>
      <c r="L126">
        <v>0.55000000000000004</v>
      </c>
      <c r="M126">
        <v>0.22389999999999999</v>
      </c>
      <c r="N126">
        <v>3</v>
      </c>
      <c r="O126">
        <v>153</v>
      </c>
      <c r="P126">
        <v>156</v>
      </c>
    </row>
    <row r="127" spans="1:16" x14ac:dyDescent="0.3">
      <c r="A127">
        <v>684</v>
      </c>
      <c r="B127" s="1">
        <v>40574</v>
      </c>
      <c r="C127">
        <v>1</v>
      </c>
      <c r="D127">
        <v>0</v>
      </c>
      <c r="E127">
        <v>1</v>
      </c>
      <c r="F127">
        <v>19</v>
      </c>
      <c r="G127" t="b">
        <v>0</v>
      </c>
      <c r="H127">
        <v>1</v>
      </c>
      <c r="I127">
        <v>1</v>
      </c>
      <c r="J127">
        <v>0.3</v>
      </c>
      <c r="K127">
        <v>0.31819999999999998</v>
      </c>
      <c r="L127">
        <v>0.61</v>
      </c>
      <c r="M127">
        <v>0.1045</v>
      </c>
      <c r="N127">
        <v>3</v>
      </c>
      <c r="O127">
        <v>108</v>
      </c>
      <c r="P127">
        <v>111</v>
      </c>
    </row>
    <row r="128" spans="1:16" x14ac:dyDescent="0.3">
      <c r="A128">
        <v>685</v>
      </c>
      <c r="B128" s="1">
        <v>40574</v>
      </c>
      <c r="C128">
        <v>1</v>
      </c>
      <c r="D128">
        <v>0</v>
      </c>
      <c r="E128">
        <v>1</v>
      </c>
      <c r="F128">
        <v>20</v>
      </c>
      <c r="G128" t="b">
        <v>0</v>
      </c>
      <c r="H128">
        <v>1</v>
      </c>
      <c r="I128">
        <v>3</v>
      </c>
      <c r="J128">
        <v>0.16</v>
      </c>
      <c r="K128">
        <v>0.16669999999999999</v>
      </c>
      <c r="L128">
        <v>0.59</v>
      </c>
      <c r="M128">
        <v>0.16420000000000001</v>
      </c>
      <c r="N128">
        <v>0</v>
      </c>
      <c r="O128">
        <v>78</v>
      </c>
      <c r="P128">
        <v>78</v>
      </c>
    </row>
    <row r="129" spans="1:16" x14ac:dyDescent="0.3">
      <c r="A129">
        <v>686</v>
      </c>
      <c r="B129" s="1">
        <v>40574</v>
      </c>
      <c r="C129">
        <v>1</v>
      </c>
      <c r="D129">
        <v>0</v>
      </c>
      <c r="E129">
        <v>1</v>
      </c>
      <c r="F129">
        <v>21</v>
      </c>
      <c r="G129" t="b">
        <v>0</v>
      </c>
      <c r="H129">
        <v>1</v>
      </c>
      <c r="I129">
        <v>3</v>
      </c>
      <c r="J129">
        <v>0.16</v>
      </c>
      <c r="K129">
        <v>0.19700000000000001</v>
      </c>
      <c r="L129">
        <v>0.59</v>
      </c>
      <c r="M129">
        <v>8.9599999999999999E-2</v>
      </c>
      <c r="N129">
        <v>3</v>
      </c>
      <c r="O129">
        <v>53</v>
      </c>
      <c r="P129">
        <v>56</v>
      </c>
    </row>
    <row r="130" spans="1:16" x14ac:dyDescent="0.3">
      <c r="A130">
        <v>687</v>
      </c>
      <c r="B130" s="1">
        <v>40574</v>
      </c>
      <c r="C130">
        <v>1</v>
      </c>
      <c r="D130">
        <v>0</v>
      </c>
      <c r="E130">
        <v>1</v>
      </c>
      <c r="F130">
        <v>22</v>
      </c>
      <c r="G130" t="b">
        <v>0</v>
      </c>
      <c r="H130">
        <v>1</v>
      </c>
      <c r="I130">
        <v>2</v>
      </c>
      <c r="J130">
        <v>0.16</v>
      </c>
      <c r="K130">
        <v>0.18179999999999999</v>
      </c>
      <c r="L130">
        <v>0.59</v>
      </c>
      <c r="M130">
        <v>0.1045</v>
      </c>
      <c r="N130">
        <v>0</v>
      </c>
      <c r="O130">
        <v>34</v>
      </c>
      <c r="P130">
        <v>34</v>
      </c>
    </row>
    <row r="131" spans="1:16" x14ac:dyDescent="0.3">
      <c r="A131">
        <v>688</v>
      </c>
      <c r="B131" s="1">
        <v>40574</v>
      </c>
      <c r="C131">
        <v>1</v>
      </c>
      <c r="D131">
        <v>0</v>
      </c>
      <c r="E131">
        <v>1</v>
      </c>
      <c r="F131">
        <v>23</v>
      </c>
      <c r="G131" t="b">
        <v>0</v>
      </c>
      <c r="H131">
        <v>1</v>
      </c>
      <c r="I131">
        <v>2</v>
      </c>
      <c r="J131">
        <v>0.16</v>
      </c>
      <c r="K131">
        <v>0.19700000000000001</v>
      </c>
      <c r="L131">
        <v>0.64</v>
      </c>
      <c r="M131">
        <v>8.9599999999999999E-2</v>
      </c>
      <c r="N131">
        <v>2</v>
      </c>
      <c r="O131">
        <v>15</v>
      </c>
      <c r="P131">
        <v>17</v>
      </c>
    </row>
    <row r="132" spans="1:16" x14ac:dyDescent="0.3">
      <c r="A132">
        <v>689</v>
      </c>
      <c r="B132" s="1">
        <v>40575</v>
      </c>
      <c r="C132">
        <v>1</v>
      </c>
      <c r="D132">
        <v>0</v>
      </c>
      <c r="E132">
        <v>2</v>
      </c>
      <c r="F132">
        <v>0</v>
      </c>
      <c r="G132" t="b">
        <v>0</v>
      </c>
      <c r="H132">
        <v>2</v>
      </c>
      <c r="I132">
        <v>2</v>
      </c>
      <c r="J132">
        <v>0.16</v>
      </c>
      <c r="K132">
        <v>0.18179999999999999</v>
      </c>
      <c r="L132">
        <v>0.64</v>
      </c>
      <c r="M132">
        <v>0.1045</v>
      </c>
      <c r="N132">
        <v>2</v>
      </c>
      <c r="O132">
        <v>6</v>
      </c>
      <c r="P132">
        <v>8</v>
      </c>
    </row>
    <row r="133" spans="1:16" x14ac:dyDescent="0.3">
      <c r="A133">
        <v>690</v>
      </c>
      <c r="B133" s="1">
        <v>40575</v>
      </c>
      <c r="C133">
        <v>1</v>
      </c>
      <c r="D133">
        <v>0</v>
      </c>
      <c r="E133">
        <v>2</v>
      </c>
      <c r="F133">
        <v>1</v>
      </c>
      <c r="G133" t="b">
        <v>0</v>
      </c>
      <c r="H133">
        <v>2</v>
      </c>
      <c r="I133">
        <v>2</v>
      </c>
      <c r="J133">
        <v>0.16</v>
      </c>
      <c r="K133">
        <v>0.18179999999999999</v>
      </c>
      <c r="L133">
        <v>0.69</v>
      </c>
      <c r="M133">
        <v>0.1045</v>
      </c>
      <c r="N133">
        <v>0</v>
      </c>
      <c r="O133">
        <v>3</v>
      </c>
      <c r="P133">
        <v>3</v>
      </c>
    </row>
    <row r="134" spans="1:16" x14ac:dyDescent="0.3">
      <c r="A134">
        <v>702</v>
      </c>
      <c r="B134" s="1">
        <v>40575</v>
      </c>
      <c r="C134">
        <v>1</v>
      </c>
      <c r="D134">
        <v>0</v>
      </c>
      <c r="E134">
        <v>2</v>
      </c>
      <c r="F134">
        <v>14</v>
      </c>
      <c r="G134" t="b">
        <v>0</v>
      </c>
      <c r="H134">
        <v>2</v>
      </c>
      <c r="I134">
        <v>2</v>
      </c>
      <c r="J134">
        <v>0.22</v>
      </c>
      <c r="K134">
        <v>0.2576</v>
      </c>
      <c r="L134">
        <v>0.8</v>
      </c>
      <c r="M134">
        <v>8.9599999999999999E-2</v>
      </c>
      <c r="N134">
        <v>5</v>
      </c>
      <c r="O134">
        <v>49</v>
      </c>
      <c r="P134">
        <v>54</v>
      </c>
    </row>
    <row r="135" spans="1:16" x14ac:dyDescent="0.3">
      <c r="A135">
        <v>704</v>
      </c>
      <c r="B135" s="1">
        <v>40575</v>
      </c>
      <c r="C135">
        <v>1</v>
      </c>
      <c r="D135">
        <v>0</v>
      </c>
      <c r="E135">
        <v>2</v>
      </c>
      <c r="F135">
        <v>16</v>
      </c>
      <c r="G135" t="b">
        <v>0</v>
      </c>
      <c r="H135">
        <v>2</v>
      </c>
      <c r="I135">
        <v>2</v>
      </c>
      <c r="J135">
        <v>0.24</v>
      </c>
      <c r="K135">
        <v>0.2424</v>
      </c>
      <c r="L135">
        <v>0.75</v>
      </c>
      <c r="M135">
        <v>0.1343</v>
      </c>
      <c r="N135">
        <v>3</v>
      </c>
      <c r="O135">
        <v>61</v>
      </c>
      <c r="P135">
        <v>64</v>
      </c>
    </row>
    <row r="136" spans="1:16" x14ac:dyDescent="0.3">
      <c r="A136">
        <v>706</v>
      </c>
      <c r="B136" s="1">
        <v>40575</v>
      </c>
      <c r="C136">
        <v>1</v>
      </c>
      <c r="D136">
        <v>0</v>
      </c>
      <c r="E136">
        <v>2</v>
      </c>
      <c r="F136">
        <v>18</v>
      </c>
      <c r="G136" t="b">
        <v>0</v>
      </c>
      <c r="H136">
        <v>2</v>
      </c>
      <c r="I136">
        <v>2</v>
      </c>
      <c r="J136">
        <v>0.24</v>
      </c>
      <c r="K136">
        <v>0.2576</v>
      </c>
      <c r="L136">
        <v>0.81</v>
      </c>
      <c r="M136">
        <v>0.1045</v>
      </c>
      <c r="N136">
        <v>3</v>
      </c>
      <c r="O136">
        <v>165</v>
      </c>
      <c r="P136">
        <v>168</v>
      </c>
    </row>
    <row r="137" spans="1:16" x14ac:dyDescent="0.3">
      <c r="A137">
        <v>707</v>
      </c>
      <c r="B137" s="1">
        <v>40575</v>
      </c>
      <c r="C137">
        <v>1</v>
      </c>
      <c r="D137">
        <v>0</v>
      </c>
      <c r="E137">
        <v>2</v>
      </c>
      <c r="F137">
        <v>19</v>
      </c>
      <c r="G137" t="b">
        <v>0</v>
      </c>
      <c r="H137">
        <v>2</v>
      </c>
      <c r="I137">
        <v>2</v>
      </c>
      <c r="J137">
        <v>0.24</v>
      </c>
      <c r="K137">
        <v>0.2424</v>
      </c>
      <c r="L137">
        <v>0.81</v>
      </c>
      <c r="M137">
        <v>0.1343</v>
      </c>
      <c r="N137">
        <v>3</v>
      </c>
      <c r="O137">
        <v>105</v>
      </c>
      <c r="P137">
        <v>108</v>
      </c>
    </row>
    <row r="138" spans="1:16" x14ac:dyDescent="0.3">
      <c r="A138">
        <v>708</v>
      </c>
      <c r="B138" s="1">
        <v>40575</v>
      </c>
      <c r="C138">
        <v>1</v>
      </c>
      <c r="D138">
        <v>0</v>
      </c>
      <c r="E138">
        <v>2</v>
      </c>
      <c r="F138">
        <v>20</v>
      </c>
      <c r="G138" t="b">
        <v>0</v>
      </c>
      <c r="H138">
        <v>2</v>
      </c>
      <c r="I138">
        <v>2</v>
      </c>
      <c r="J138">
        <v>0.22</v>
      </c>
      <c r="K138">
        <v>0.2273</v>
      </c>
      <c r="L138">
        <v>0.87</v>
      </c>
      <c r="M138">
        <v>0.1343</v>
      </c>
      <c r="N138">
        <v>5</v>
      </c>
      <c r="O138">
        <v>69</v>
      </c>
      <c r="P138">
        <v>74</v>
      </c>
    </row>
    <row r="139" spans="1:16" x14ac:dyDescent="0.3">
      <c r="A139">
        <v>709</v>
      </c>
      <c r="B139" s="1">
        <v>40575</v>
      </c>
      <c r="C139">
        <v>1</v>
      </c>
      <c r="D139">
        <v>0</v>
      </c>
      <c r="E139">
        <v>2</v>
      </c>
      <c r="F139">
        <v>21</v>
      </c>
      <c r="G139" t="b">
        <v>0</v>
      </c>
      <c r="H139">
        <v>2</v>
      </c>
      <c r="I139">
        <v>2</v>
      </c>
      <c r="J139">
        <v>0.22</v>
      </c>
      <c r="K139">
        <v>0.2273</v>
      </c>
      <c r="L139">
        <v>0.87</v>
      </c>
      <c r="M139">
        <v>0.1343</v>
      </c>
      <c r="N139">
        <v>0</v>
      </c>
      <c r="O139">
        <v>64</v>
      </c>
      <c r="P139">
        <v>64</v>
      </c>
    </row>
    <row r="140" spans="1:16" x14ac:dyDescent="0.3">
      <c r="A140">
        <v>710</v>
      </c>
      <c r="B140" s="1">
        <v>40575</v>
      </c>
      <c r="C140">
        <v>1</v>
      </c>
      <c r="D140">
        <v>0</v>
      </c>
      <c r="E140">
        <v>2</v>
      </c>
      <c r="F140">
        <v>22</v>
      </c>
      <c r="G140" t="b">
        <v>0</v>
      </c>
      <c r="H140">
        <v>2</v>
      </c>
      <c r="I140">
        <v>2</v>
      </c>
      <c r="J140">
        <v>0.22</v>
      </c>
      <c r="K140">
        <v>0.2576</v>
      </c>
      <c r="L140">
        <v>0.87</v>
      </c>
      <c r="M140">
        <v>8.9599999999999999E-2</v>
      </c>
      <c r="N140">
        <v>2</v>
      </c>
      <c r="O140">
        <v>34</v>
      </c>
      <c r="P140">
        <v>36</v>
      </c>
    </row>
    <row r="141" spans="1:16" x14ac:dyDescent="0.3">
      <c r="A141">
        <v>711</v>
      </c>
      <c r="B141" s="1">
        <v>40575</v>
      </c>
      <c r="C141">
        <v>1</v>
      </c>
      <c r="D141">
        <v>0</v>
      </c>
      <c r="E141">
        <v>2</v>
      </c>
      <c r="F141">
        <v>23</v>
      </c>
      <c r="G141" t="b">
        <v>0</v>
      </c>
      <c r="H141">
        <v>2</v>
      </c>
      <c r="I141">
        <v>3</v>
      </c>
      <c r="J141">
        <v>0.2</v>
      </c>
      <c r="K141">
        <v>0.19700000000000001</v>
      </c>
      <c r="L141">
        <v>0.93</v>
      </c>
      <c r="M141">
        <v>0.19400000000000001</v>
      </c>
      <c r="N141">
        <v>1</v>
      </c>
      <c r="O141">
        <v>15</v>
      </c>
      <c r="P141">
        <v>16</v>
      </c>
    </row>
    <row r="142" spans="1:16" x14ac:dyDescent="0.3">
      <c r="A142">
        <v>712</v>
      </c>
      <c r="B142" s="1">
        <v>40576</v>
      </c>
      <c r="C142">
        <v>1</v>
      </c>
      <c r="D142">
        <v>0</v>
      </c>
      <c r="E142">
        <v>2</v>
      </c>
      <c r="F142">
        <v>0</v>
      </c>
      <c r="G142" t="b">
        <v>0</v>
      </c>
      <c r="H142">
        <v>3</v>
      </c>
      <c r="I142">
        <v>3</v>
      </c>
      <c r="J142">
        <v>0.22</v>
      </c>
      <c r="K142">
        <v>0.2424</v>
      </c>
      <c r="L142">
        <v>0.93</v>
      </c>
      <c r="M142">
        <v>0.1045</v>
      </c>
      <c r="N142">
        <v>0</v>
      </c>
      <c r="O142">
        <v>2</v>
      </c>
      <c r="P142">
        <v>2</v>
      </c>
    </row>
    <row r="143" spans="1:16" x14ac:dyDescent="0.3">
      <c r="A143">
        <v>713</v>
      </c>
      <c r="B143" s="1">
        <v>40576</v>
      </c>
      <c r="C143">
        <v>1</v>
      </c>
      <c r="D143">
        <v>0</v>
      </c>
      <c r="E143">
        <v>2</v>
      </c>
      <c r="F143">
        <v>1</v>
      </c>
      <c r="G143" t="b">
        <v>0</v>
      </c>
      <c r="H143">
        <v>3</v>
      </c>
      <c r="I143">
        <v>3</v>
      </c>
      <c r="J143">
        <v>0.22</v>
      </c>
      <c r="K143">
        <v>0.2273</v>
      </c>
      <c r="L143">
        <v>0.93</v>
      </c>
      <c r="M143">
        <v>0.19400000000000001</v>
      </c>
      <c r="N143">
        <v>0</v>
      </c>
      <c r="O143">
        <v>3</v>
      </c>
      <c r="P143">
        <v>3</v>
      </c>
    </row>
    <row r="144" spans="1:16" x14ac:dyDescent="0.3">
      <c r="A144">
        <v>714</v>
      </c>
      <c r="B144" s="1">
        <v>40576</v>
      </c>
      <c r="C144">
        <v>1</v>
      </c>
      <c r="D144">
        <v>0</v>
      </c>
      <c r="E144">
        <v>2</v>
      </c>
      <c r="F144">
        <v>2</v>
      </c>
      <c r="G144" t="b">
        <v>0</v>
      </c>
      <c r="H144">
        <v>3</v>
      </c>
      <c r="I144">
        <v>3</v>
      </c>
      <c r="J144">
        <v>0.22</v>
      </c>
      <c r="K144">
        <v>0.2273</v>
      </c>
      <c r="L144">
        <v>0.93</v>
      </c>
      <c r="M144">
        <v>0.1343</v>
      </c>
      <c r="N144">
        <v>4</v>
      </c>
      <c r="O144">
        <v>0</v>
      </c>
      <c r="P144">
        <v>4</v>
      </c>
    </row>
    <row r="145" spans="1:16" x14ac:dyDescent="0.3">
      <c r="A145">
        <v>715</v>
      </c>
      <c r="B145" s="1">
        <v>40576</v>
      </c>
      <c r="C145">
        <v>1</v>
      </c>
      <c r="D145">
        <v>0</v>
      </c>
      <c r="E145">
        <v>2</v>
      </c>
      <c r="F145">
        <v>3</v>
      </c>
      <c r="G145" t="b">
        <v>0</v>
      </c>
      <c r="H145">
        <v>3</v>
      </c>
      <c r="I145">
        <v>3</v>
      </c>
      <c r="J145">
        <v>0.22</v>
      </c>
      <c r="K145">
        <v>0.2273</v>
      </c>
      <c r="L145">
        <v>0.93</v>
      </c>
      <c r="M145">
        <v>0.1343</v>
      </c>
      <c r="N145">
        <v>0</v>
      </c>
      <c r="O145">
        <v>1</v>
      </c>
      <c r="P145">
        <v>1</v>
      </c>
    </row>
    <row r="146" spans="1:16" x14ac:dyDescent="0.3">
      <c r="A146">
        <v>716</v>
      </c>
      <c r="B146" s="1">
        <v>40576</v>
      </c>
      <c r="C146">
        <v>1</v>
      </c>
      <c r="D146">
        <v>0</v>
      </c>
      <c r="E146">
        <v>2</v>
      </c>
      <c r="F146">
        <v>4</v>
      </c>
      <c r="G146" t="b">
        <v>0</v>
      </c>
      <c r="H146">
        <v>3</v>
      </c>
      <c r="I146">
        <v>3</v>
      </c>
      <c r="J146">
        <v>0.22</v>
      </c>
      <c r="K146">
        <v>0.21210000000000001</v>
      </c>
      <c r="L146">
        <v>0.93</v>
      </c>
      <c r="M146">
        <v>0.28360000000000002</v>
      </c>
      <c r="N146">
        <v>0</v>
      </c>
      <c r="O146">
        <v>1</v>
      </c>
      <c r="P146">
        <v>1</v>
      </c>
    </row>
    <row r="147" spans="1:16" x14ac:dyDescent="0.3">
      <c r="A147">
        <v>717</v>
      </c>
      <c r="B147" s="1">
        <v>40576</v>
      </c>
      <c r="C147">
        <v>1</v>
      </c>
      <c r="D147">
        <v>0</v>
      </c>
      <c r="E147">
        <v>2</v>
      </c>
      <c r="F147">
        <v>5</v>
      </c>
      <c r="G147" t="b">
        <v>0</v>
      </c>
      <c r="H147">
        <v>3</v>
      </c>
      <c r="I147">
        <v>3</v>
      </c>
      <c r="J147">
        <v>0.22</v>
      </c>
      <c r="K147">
        <v>0.2424</v>
      </c>
      <c r="L147">
        <v>0.93</v>
      </c>
      <c r="M147">
        <v>0.1045</v>
      </c>
      <c r="N147">
        <v>0</v>
      </c>
      <c r="O147">
        <v>3</v>
      </c>
      <c r="P147">
        <v>3</v>
      </c>
    </row>
    <row r="148" spans="1:16" x14ac:dyDescent="0.3">
      <c r="A148">
        <v>718</v>
      </c>
      <c r="B148" s="1">
        <v>40576</v>
      </c>
      <c r="C148">
        <v>1</v>
      </c>
      <c r="D148">
        <v>0</v>
      </c>
      <c r="E148">
        <v>2</v>
      </c>
      <c r="F148">
        <v>6</v>
      </c>
      <c r="G148" t="b">
        <v>0</v>
      </c>
      <c r="H148">
        <v>3</v>
      </c>
      <c r="I148">
        <v>3</v>
      </c>
      <c r="J148">
        <v>0.22</v>
      </c>
      <c r="K148">
        <v>0.2424</v>
      </c>
      <c r="L148">
        <v>0.93</v>
      </c>
      <c r="M148">
        <v>0.1045</v>
      </c>
      <c r="N148">
        <v>1</v>
      </c>
      <c r="O148">
        <v>17</v>
      </c>
      <c r="P148">
        <v>18</v>
      </c>
    </row>
    <row r="149" spans="1:16" x14ac:dyDescent="0.3">
      <c r="A149">
        <v>719</v>
      </c>
      <c r="B149" s="1">
        <v>40576</v>
      </c>
      <c r="C149">
        <v>1</v>
      </c>
      <c r="D149">
        <v>0</v>
      </c>
      <c r="E149">
        <v>2</v>
      </c>
      <c r="F149">
        <v>7</v>
      </c>
      <c r="G149" t="b">
        <v>0</v>
      </c>
      <c r="H149">
        <v>3</v>
      </c>
      <c r="I149">
        <v>3</v>
      </c>
      <c r="J149">
        <v>0.22</v>
      </c>
      <c r="K149">
        <v>0.21210000000000001</v>
      </c>
      <c r="L149">
        <v>0.93</v>
      </c>
      <c r="M149">
        <v>0.22389999999999999</v>
      </c>
      <c r="N149">
        <v>1</v>
      </c>
      <c r="O149">
        <v>48</v>
      </c>
      <c r="P149">
        <v>49</v>
      </c>
    </row>
    <row r="150" spans="1:16" x14ac:dyDescent="0.3">
      <c r="A150">
        <v>720</v>
      </c>
      <c r="B150" s="1">
        <v>40576</v>
      </c>
      <c r="C150">
        <v>1</v>
      </c>
      <c r="D150">
        <v>0</v>
      </c>
      <c r="E150">
        <v>2</v>
      </c>
      <c r="F150">
        <v>8</v>
      </c>
      <c r="G150" t="b">
        <v>0</v>
      </c>
      <c r="H150">
        <v>3</v>
      </c>
      <c r="I150">
        <v>3</v>
      </c>
      <c r="J150">
        <v>0.22</v>
      </c>
      <c r="K150">
        <v>0.21210000000000001</v>
      </c>
      <c r="L150">
        <v>0.93</v>
      </c>
      <c r="M150">
        <v>0.22389999999999999</v>
      </c>
      <c r="N150">
        <v>1</v>
      </c>
      <c r="O150">
        <v>154</v>
      </c>
      <c r="P150">
        <v>155</v>
      </c>
    </row>
    <row r="151" spans="1:16" x14ac:dyDescent="0.3">
      <c r="A151">
        <v>721</v>
      </c>
      <c r="B151" s="1">
        <v>40576</v>
      </c>
      <c r="C151">
        <v>1</v>
      </c>
      <c r="D151">
        <v>0</v>
      </c>
      <c r="E151">
        <v>2</v>
      </c>
      <c r="F151">
        <v>9</v>
      </c>
      <c r="G151" t="b">
        <v>0</v>
      </c>
      <c r="H151">
        <v>3</v>
      </c>
      <c r="I151">
        <v>2</v>
      </c>
      <c r="J151">
        <v>0.24</v>
      </c>
      <c r="K151">
        <v>0.2576</v>
      </c>
      <c r="L151">
        <v>0.93</v>
      </c>
      <c r="M151">
        <v>8.9599999999999999E-2</v>
      </c>
      <c r="N151">
        <v>4</v>
      </c>
      <c r="O151">
        <v>119</v>
      </c>
      <c r="P151">
        <v>123</v>
      </c>
    </row>
    <row r="152" spans="1:16" x14ac:dyDescent="0.3">
      <c r="A152">
        <v>723</v>
      </c>
      <c r="B152" s="1">
        <v>40576</v>
      </c>
      <c r="C152">
        <v>1</v>
      </c>
      <c r="D152">
        <v>0</v>
      </c>
      <c r="E152">
        <v>2</v>
      </c>
      <c r="F152">
        <v>11</v>
      </c>
      <c r="G152" t="b">
        <v>0</v>
      </c>
      <c r="H152">
        <v>3</v>
      </c>
      <c r="I152">
        <v>2</v>
      </c>
      <c r="J152">
        <v>0.24</v>
      </c>
      <c r="K152">
        <v>0.2273</v>
      </c>
      <c r="L152">
        <v>0.93</v>
      </c>
      <c r="M152">
        <v>0.19400000000000001</v>
      </c>
      <c r="N152">
        <v>5</v>
      </c>
      <c r="O152">
        <v>47</v>
      </c>
      <c r="P152">
        <v>52</v>
      </c>
    </row>
    <row r="153" spans="1:16" x14ac:dyDescent="0.3">
      <c r="A153">
        <v>724</v>
      </c>
      <c r="B153" s="1">
        <v>40576</v>
      </c>
      <c r="C153">
        <v>1</v>
      </c>
      <c r="D153">
        <v>0</v>
      </c>
      <c r="E153">
        <v>2</v>
      </c>
      <c r="F153">
        <v>12</v>
      </c>
      <c r="G153" t="b">
        <v>0</v>
      </c>
      <c r="H153">
        <v>3</v>
      </c>
      <c r="I153">
        <v>2</v>
      </c>
      <c r="J153">
        <v>0.24</v>
      </c>
      <c r="K153">
        <v>0.2273</v>
      </c>
      <c r="L153">
        <v>0.93</v>
      </c>
      <c r="M153">
        <v>0.22389999999999999</v>
      </c>
      <c r="N153">
        <v>3</v>
      </c>
      <c r="O153">
        <v>61</v>
      </c>
      <c r="P153">
        <v>64</v>
      </c>
    </row>
    <row r="154" spans="1:16" x14ac:dyDescent="0.3">
      <c r="A154">
        <v>725</v>
      </c>
      <c r="B154" s="1">
        <v>40576</v>
      </c>
      <c r="C154">
        <v>1</v>
      </c>
      <c r="D154">
        <v>0</v>
      </c>
      <c r="E154">
        <v>2</v>
      </c>
      <c r="F154">
        <v>13</v>
      </c>
      <c r="G154" t="b">
        <v>0</v>
      </c>
      <c r="H154">
        <v>3</v>
      </c>
      <c r="I154">
        <v>1</v>
      </c>
      <c r="J154">
        <v>0.34</v>
      </c>
      <c r="K154">
        <v>0.33329999999999999</v>
      </c>
      <c r="L154">
        <v>0.93</v>
      </c>
      <c r="M154">
        <v>0.16420000000000001</v>
      </c>
      <c r="N154">
        <v>1</v>
      </c>
      <c r="O154">
        <v>74</v>
      </c>
      <c r="P154">
        <v>75</v>
      </c>
    </row>
    <row r="155" spans="1:16" x14ac:dyDescent="0.3">
      <c r="A155">
        <v>726</v>
      </c>
      <c r="B155" s="1">
        <v>40576</v>
      </c>
      <c r="C155">
        <v>1</v>
      </c>
      <c r="D155">
        <v>0</v>
      </c>
      <c r="E155">
        <v>2</v>
      </c>
      <c r="F155">
        <v>14</v>
      </c>
      <c r="G155" t="b">
        <v>0</v>
      </c>
      <c r="H155">
        <v>3</v>
      </c>
      <c r="I155">
        <v>1</v>
      </c>
      <c r="J155">
        <v>0.38</v>
      </c>
      <c r="K155">
        <v>0.39389999999999997</v>
      </c>
      <c r="L155">
        <v>0.82</v>
      </c>
      <c r="M155">
        <v>0.3881</v>
      </c>
      <c r="N155">
        <v>2</v>
      </c>
      <c r="O155">
        <v>61</v>
      </c>
      <c r="P155">
        <v>63</v>
      </c>
    </row>
    <row r="156" spans="1:16" x14ac:dyDescent="0.3">
      <c r="A156">
        <v>727</v>
      </c>
      <c r="B156" s="1">
        <v>40576</v>
      </c>
      <c r="C156">
        <v>1</v>
      </c>
      <c r="D156">
        <v>0</v>
      </c>
      <c r="E156">
        <v>2</v>
      </c>
      <c r="F156">
        <v>15</v>
      </c>
      <c r="G156" t="b">
        <v>0</v>
      </c>
      <c r="H156">
        <v>3</v>
      </c>
      <c r="I156">
        <v>1</v>
      </c>
      <c r="J156">
        <v>0.38</v>
      </c>
      <c r="K156">
        <v>0.39389999999999997</v>
      </c>
      <c r="L156">
        <v>0.76</v>
      </c>
      <c r="M156">
        <v>0.32840000000000003</v>
      </c>
      <c r="N156">
        <v>10</v>
      </c>
      <c r="O156">
        <v>66</v>
      </c>
      <c r="P156">
        <v>76</v>
      </c>
    </row>
    <row r="157" spans="1:16" x14ac:dyDescent="0.3">
      <c r="A157">
        <v>728</v>
      </c>
      <c r="B157" s="1">
        <v>40576</v>
      </c>
      <c r="C157">
        <v>1</v>
      </c>
      <c r="D157">
        <v>0</v>
      </c>
      <c r="E157">
        <v>2</v>
      </c>
      <c r="F157">
        <v>16</v>
      </c>
      <c r="G157" t="b">
        <v>0</v>
      </c>
      <c r="H157">
        <v>3</v>
      </c>
      <c r="I157">
        <v>1</v>
      </c>
      <c r="J157">
        <v>0.36</v>
      </c>
      <c r="K157">
        <v>0.33329999999999999</v>
      </c>
      <c r="L157">
        <v>0.71</v>
      </c>
      <c r="M157">
        <v>0.29849999999999999</v>
      </c>
      <c r="N157">
        <v>8</v>
      </c>
      <c r="O157">
        <v>95</v>
      </c>
      <c r="P157">
        <v>103</v>
      </c>
    </row>
    <row r="158" spans="1:16" x14ac:dyDescent="0.3">
      <c r="A158">
        <v>729</v>
      </c>
      <c r="B158" s="1">
        <v>40576</v>
      </c>
      <c r="C158">
        <v>1</v>
      </c>
      <c r="D158">
        <v>0</v>
      </c>
      <c r="E158">
        <v>2</v>
      </c>
      <c r="F158">
        <v>17</v>
      </c>
      <c r="G158" t="b">
        <v>0</v>
      </c>
      <c r="H158">
        <v>3</v>
      </c>
      <c r="I158">
        <v>1</v>
      </c>
      <c r="J158">
        <v>0.36</v>
      </c>
      <c r="K158">
        <v>0.31819999999999998</v>
      </c>
      <c r="L158">
        <v>0.53</v>
      </c>
      <c r="M158">
        <v>0.52239999999999998</v>
      </c>
      <c r="N158">
        <v>7</v>
      </c>
      <c r="O158">
        <v>183</v>
      </c>
      <c r="P158">
        <v>190</v>
      </c>
    </row>
    <row r="159" spans="1:16" x14ac:dyDescent="0.3">
      <c r="A159">
        <v>730</v>
      </c>
      <c r="B159" s="1">
        <v>40576</v>
      </c>
      <c r="C159">
        <v>1</v>
      </c>
      <c r="D159">
        <v>0</v>
      </c>
      <c r="E159">
        <v>2</v>
      </c>
      <c r="F159">
        <v>18</v>
      </c>
      <c r="G159" t="b">
        <v>0</v>
      </c>
      <c r="H159">
        <v>3</v>
      </c>
      <c r="I159">
        <v>1</v>
      </c>
      <c r="J159">
        <v>0.34</v>
      </c>
      <c r="K159">
        <v>0.28789999999999999</v>
      </c>
      <c r="L159">
        <v>0.42</v>
      </c>
      <c r="M159">
        <v>0.55220000000000002</v>
      </c>
      <c r="N159">
        <v>7</v>
      </c>
      <c r="O159">
        <v>175</v>
      </c>
      <c r="P159">
        <v>182</v>
      </c>
    </row>
    <row r="160" spans="1:16" x14ac:dyDescent="0.3">
      <c r="A160">
        <v>731</v>
      </c>
      <c r="B160" s="1">
        <v>40576</v>
      </c>
      <c r="C160">
        <v>1</v>
      </c>
      <c r="D160">
        <v>0</v>
      </c>
      <c r="E160">
        <v>2</v>
      </c>
      <c r="F160">
        <v>19</v>
      </c>
      <c r="G160" t="b">
        <v>0</v>
      </c>
      <c r="H160">
        <v>3</v>
      </c>
      <c r="I160">
        <v>1</v>
      </c>
      <c r="J160">
        <v>0.28000000000000003</v>
      </c>
      <c r="K160">
        <v>0.2424</v>
      </c>
      <c r="L160">
        <v>0.45</v>
      </c>
      <c r="M160">
        <v>0.49249999999999999</v>
      </c>
      <c r="N160">
        <v>3</v>
      </c>
      <c r="O160">
        <v>88</v>
      </c>
      <c r="P160">
        <v>91</v>
      </c>
    </row>
    <row r="161" spans="1:16" x14ac:dyDescent="0.3">
      <c r="A161">
        <v>732</v>
      </c>
      <c r="B161" s="1">
        <v>40576</v>
      </c>
      <c r="C161">
        <v>1</v>
      </c>
      <c r="D161">
        <v>0</v>
      </c>
      <c r="E161">
        <v>2</v>
      </c>
      <c r="F161">
        <v>20</v>
      </c>
      <c r="G161" t="b">
        <v>0</v>
      </c>
      <c r="H161">
        <v>3</v>
      </c>
      <c r="I161">
        <v>1</v>
      </c>
      <c r="J161">
        <v>0.24</v>
      </c>
      <c r="K161">
        <v>0.19700000000000001</v>
      </c>
      <c r="L161">
        <v>0.48</v>
      </c>
      <c r="M161">
        <v>0.55220000000000002</v>
      </c>
      <c r="N161">
        <v>4</v>
      </c>
      <c r="O161">
        <v>71</v>
      </c>
      <c r="P161">
        <v>75</v>
      </c>
    </row>
    <row r="162" spans="1:16" x14ac:dyDescent="0.3">
      <c r="A162">
        <v>733</v>
      </c>
      <c r="B162" s="1">
        <v>40576</v>
      </c>
      <c r="C162">
        <v>1</v>
      </c>
      <c r="D162">
        <v>0</v>
      </c>
      <c r="E162">
        <v>2</v>
      </c>
      <c r="F162">
        <v>21</v>
      </c>
      <c r="G162" t="b">
        <v>0</v>
      </c>
      <c r="H162">
        <v>3</v>
      </c>
      <c r="I162">
        <v>1</v>
      </c>
      <c r="J162">
        <v>0.22</v>
      </c>
      <c r="K162">
        <v>0.19700000000000001</v>
      </c>
      <c r="L162">
        <v>0.47</v>
      </c>
      <c r="M162">
        <v>0.32840000000000003</v>
      </c>
      <c r="N162">
        <v>1</v>
      </c>
      <c r="O162">
        <v>62</v>
      </c>
      <c r="P162">
        <v>63</v>
      </c>
    </row>
    <row r="163" spans="1:16" x14ac:dyDescent="0.3">
      <c r="A163">
        <v>734</v>
      </c>
      <c r="B163" s="1">
        <v>40576</v>
      </c>
      <c r="C163">
        <v>1</v>
      </c>
      <c r="D163">
        <v>0</v>
      </c>
      <c r="E163">
        <v>2</v>
      </c>
      <c r="F163">
        <v>22</v>
      </c>
      <c r="G163" t="b">
        <v>0</v>
      </c>
      <c r="H163">
        <v>3</v>
      </c>
      <c r="I163">
        <v>1</v>
      </c>
      <c r="J163">
        <v>0.22</v>
      </c>
      <c r="K163">
        <v>0.21210000000000001</v>
      </c>
      <c r="L163">
        <v>0.44</v>
      </c>
      <c r="M163">
        <v>0.25369999999999998</v>
      </c>
      <c r="N163">
        <v>5</v>
      </c>
      <c r="O163">
        <v>35</v>
      </c>
      <c r="P163">
        <v>40</v>
      </c>
    </row>
    <row r="164" spans="1:16" x14ac:dyDescent="0.3">
      <c r="A164">
        <v>735</v>
      </c>
      <c r="B164" s="1">
        <v>40576</v>
      </c>
      <c r="C164">
        <v>1</v>
      </c>
      <c r="D164">
        <v>0</v>
      </c>
      <c r="E164">
        <v>2</v>
      </c>
      <c r="F164">
        <v>23</v>
      </c>
      <c r="G164" t="b">
        <v>0</v>
      </c>
      <c r="H164">
        <v>3</v>
      </c>
      <c r="I164">
        <v>1</v>
      </c>
      <c r="J164">
        <v>0.2</v>
      </c>
      <c r="K164">
        <v>0.16669999999999999</v>
      </c>
      <c r="L164">
        <v>0.44</v>
      </c>
      <c r="M164">
        <v>0.44779999999999998</v>
      </c>
      <c r="N164">
        <v>3</v>
      </c>
      <c r="O164">
        <v>29</v>
      </c>
      <c r="P164">
        <v>32</v>
      </c>
    </row>
    <row r="165" spans="1:16" x14ac:dyDescent="0.3">
      <c r="A165">
        <v>736</v>
      </c>
      <c r="B165" s="1">
        <v>40577</v>
      </c>
      <c r="C165">
        <v>1</v>
      </c>
      <c r="D165">
        <v>0</v>
      </c>
      <c r="E165">
        <v>2</v>
      </c>
      <c r="F165">
        <v>0</v>
      </c>
      <c r="G165" t="b">
        <v>0</v>
      </c>
      <c r="H165">
        <v>4</v>
      </c>
      <c r="I165">
        <v>1</v>
      </c>
      <c r="J165">
        <v>0.2</v>
      </c>
      <c r="K165">
        <v>0.16669999999999999</v>
      </c>
      <c r="L165">
        <v>0.4</v>
      </c>
      <c r="M165">
        <v>0.44779999999999998</v>
      </c>
      <c r="N165">
        <v>1</v>
      </c>
      <c r="O165">
        <v>11</v>
      </c>
      <c r="P165">
        <v>12</v>
      </c>
    </row>
    <row r="166" spans="1:16" x14ac:dyDescent="0.3">
      <c r="A166">
        <v>737</v>
      </c>
      <c r="B166" s="1">
        <v>40577</v>
      </c>
      <c r="C166">
        <v>1</v>
      </c>
      <c r="D166">
        <v>0</v>
      </c>
      <c r="E166">
        <v>2</v>
      </c>
      <c r="F166">
        <v>1</v>
      </c>
      <c r="G166" t="b">
        <v>0</v>
      </c>
      <c r="H166">
        <v>4</v>
      </c>
      <c r="I166">
        <v>1</v>
      </c>
      <c r="J166">
        <v>0.2</v>
      </c>
      <c r="K166">
        <v>0.1515</v>
      </c>
      <c r="L166">
        <v>0.44</v>
      </c>
      <c r="M166">
        <v>0.52239999999999998</v>
      </c>
      <c r="N166">
        <v>0</v>
      </c>
      <c r="O166">
        <v>5</v>
      </c>
      <c r="P166">
        <v>5</v>
      </c>
    </row>
    <row r="167" spans="1:16" x14ac:dyDescent="0.3">
      <c r="A167">
        <v>738</v>
      </c>
      <c r="B167" s="1">
        <v>40577</v>
      </c>
      <c r="C167">
        <v>1</v>
      </c>
      <c r="D167">
        <v>0</v>
      </c>
      <c r="E167">
        <v>2</v>
      </c>
      <c r="F167">
        <v>2</v>
      </c>
      <c r="G167" t="b">
        <v>0</v>
      </c>
      <c r="H167">
        <v>4</v>
      </c>
      <c r="I167">
        <v>1</v>
      </c>
      <c r="J167">
        <v>0.18</v>
      </c>
      <c r="K167">
        <v>0.16669999999999999</v>
      </c>
      <c r="L167">
        <v>0.43</v>
      </c>
      <c r="M167">
        <v>0.25369999999999998</v>
      </c>
      <c r="N167">
        <v>0</v>
      </c>
      <c r="O167">
        <v>2</v>
      </c>
      <c r="P167">
        <v>2</v>
      </c>
    </row>
    <row r="168" spans="1:16" x14ac:dyDescent="0.3">
      <c r="A168">
        <v>739</v>
      </c>
      <c r="B168" s="1">
        <v>40577</v>
      </c>
      <c r="C168">
        <v>1</v>
      </c>
      <c r="D168">
        <v>0</v>
      </c>
      <c r="E168">
        <v>2</v>
      </c>
      <c r="F168">
        <v>3</v>
      </c>
      <c r="G168" t="b">
        <v>0</v>
      </c>
      <c r="H168">
        <v>4</v>
      </c>
      <c r="I168">
        <v>1</v>
      </c>
      <c r="J168">
        <v>0.18</v>
      </c>
      <c r="K168">
        <v>0.16669999999999999</v>
      </c>
      <c r="L168">
        <v>0.43</v>
      </c>
      <c r="M168">
        <v>0.25369999999999998</v>
      </c>
      <c r="N168">
        <v>0</v>
      </c>
      <c r="O168">
        <v>1</v>
      </c>
      <c r="P168">
        <v>1</v>
      </c>
    </row>
    <row r="169" spans="1:16" x14ac:dyDescent="0.3">
      <c r="A169">
        <v>740</v>
      </c>
      <c r="B169" s="1">
        <v>40577</v>
      </c>
      <c r="C169">
        <v>1</v>
      </c>
      <c r="D169">
        <v>0</v>
      </c>
      <c r="E169">
        <v>2</v>
      </c>
      <c r="F169">
        <v>5</v>
      </c>
      <c r="G169" t="b">
        <v>0</v>
      </c>
      <c r="H169">
        <v>4</v>
      </c>
      <c r="I169">
        <v>1</v>
      </c>
      <c r="J169">
        <v>0.16</v>
      </c>
      <c r="K169">
        <v>0.13639999999999999</v>
      </c>
      <c r="L169">
        <v>0.5</v>
      </c>
      <c r="M169">
        <v>0.29849999999999999</v>
      </c>
      <c r="N169">
        <v>0</v>
      </c>
      <c r="O169">
        <v>2</v>
      </c>
      <c r="P169">
        <v>2</v>
      </c>
    </row>
    <row r="170" spans="1:16" x14ac:dyDescent="0.3">
      <c r="A170">
        <v>741</v>
      </c>
      <c r="B170" s="1">
        <v>40577</v>
      </c>
      <c r="C170">
        <v>1</v>
      </c>
      <c r="D170">
        <v>0</v>
      </c>
      <c r="E170">
        <v>2</v>
      </c>
      <c r="F170">
        <v>6</v>
      </c>
      <c r="G170" t="b">
        <v>0</v>
      </c>
      <c r="H170">
        <v>4</v>
      </c>
      <c r="I170">
        <v>1</v>
      </c>
      <c r="J170">
        <v>0.16</v>
      </c>
      <c r="K170">
        <v>0.13639999999999999</v>
      </c>
      <c r="L170">
        <v>0.43</v>
      </c>
      <c r="M170">
        <v>0.35820000000000002</v>
      </c>
      <c r="N170">
        <v>0</v>
      </c>
      <c r="O170">
        <v>39</v>
      </c>
      <c r="P170">
        <v>39</v>
      </c>
    </row>
    <row r="171" spans="1:16" x14ac:dyDescent="0.3">
      <c r="A171">
        <v>742</v>
      </c>
      <c r="B171" s="1">
        <v>40577</v>
      </c>
      <c r="C171">
        <v>1</v>
      </c>
      <c r="D171">
        <v>0</v>
      </c>
      <c r="E171">
        <v>2</v>
      </c>
      <c r="F171">
        <v>7</v>
      </c>
      <c r="G171" t="b">
        <v>0</v>
      </c>
      <c r="H171">
        <v>4</v>
      </c>
      <c r="I171">
        <v>1</v>
      </c>
      <c r="J171">
        <v>0.14000000000000001</v>
      </c>
      <c r="K171">
        <v>0.1212</v>
      </c>
      <c r="L171">
        <v>0.5</v>
      </c>
      <c r="M171">
        <v>0.32840000000000003</v>
      </c>
      <c r="N171">
        <v>1</v>
      </c>
      <c r="O171">
        <v>86</v>
      </c>
      <c r="P171">
        <v>87</v>
      </c>
    </row>
    <row r="172" spans="1:16" x14ac:dyDescent="0.3">
      <c r="A172">
        <v>743</v>
      </c>
      <c r="B172" s="1">
        <v>40577</v>
      </c>
      <c r="C172">
        <v>1</v>
      </c>
      <c r="D172">
        <v>0</v>
      </c>
      <c r="E172">
        <v>2</v>
      </c>
      <c r="F172">
        <v>8</v>
      </c>
      <c r="G172" t="b">
        <v>0</v>
      </c>
      <c r="H172">
        <v>4</v>
      </c>
      <c r="I172">
        <v>1</v>
      </c>
      <c r="J172">
        <v>0.14000000000000001</v>
      </c>
      <c r="K172">
        <v>0.1212</v>
      </c>
      <c r="L172">
        <v>0.5</v>
      </c>
      <c r="M172">
        <v>0.35820000000000002</v>
      </c>
      <c r="N172">
        <v>4</v>
      </c>
      <c r="O172">
        <v>184</v>
      </c>
      <c r="P172">
        <v>188</v>
      </c>
    </row>
    <row r="173" spans="1:16" x14ac:dyDescent="0.3">
      <c r="A173">
        <v>744</v>
      </c>
      <c r="B173" s="1">
        <v>40577</v>
      </c>
      <c r="C173">
        <v>1</v>
      </c>
      <c r="D173">
        <v>0</v>
      </c>
      <c r="E173">
        <v>2</v>
      </c>
      <c r="F173">
        <v>9</v>
      </c>
      <c r="G173" t="b">
        <v>0</v>
      </c>
      <c r="H173">
        <v>4</v>
      </c>
      <c r="I173">
        <v>1</v>
      </c>
      <c r="J173">
        <v>0.16</v>
      </c>
      <c r="K173">
        <v>0.13639999999999999</v>
      </c>
      <c r="L173">
        <v>0.47</v>
      </c>
      <c r="M173">
        <v>0.29849999999999999</v>
      </c>
      <c r="N173">
        <v>6</v>
      </c>
      <c r="O173">
        <v>127</v>
      </c>
      <c r="P173">
        <v>133</v>
      </c>
    </row>
    <row r="174" spans="1:16" x14ac:dyDescent="0.3">
      <c r="A174">
        <v>745</v>
      </c>
      <c r="B174" s="1">
        <v>40577</v>
      </c>
      <c r="C174">
        <v>1</v>
      </c>
      <c r="D174">
        <v>0</v>
      </c>
      <c r="E174">
        <v>2</v>
      </c>
      <c r="F174">
        <v>10</v>
      </c>
      <c r="G174" t="b">
        <v>0</v>
      </c>
      <c r="H174">
        <v>4</v>
      </c>
      <c r="I174">
        <v>1</v>
      </c>
      <c r="J174">
        <v>0.18</v>
      </c>
      <c r="K174">
        <v>0.1515</v>
      </c>
      <c r="L174">
        <v>0.43</v>
      </c>
      <c r="M174">
        <v>0.32840000000000003</v>
      </c>
      <c r="N174">
        <v>2</v>
      </c>
      <c r="O174">
        <v>50</v>
      </c>
      <c r="P174">
        <v>52</v>
      </c>
    </row>
    <row r="175" spans="1:16" x14ac:dyDescent="0.3">
      <c r="A175">
        <v>746</v>
      </c>
      <c r="B175" s="1">
        <v>40577</v>
      </c>
      <c r="C175">
        <v>1</v>
      </c>
      <c r="D175">
        <v>0</v>
      </c>
      <c r="E175">
        <v>2</v>
      </c>
      <c r="F175">
        <v>11</v>
      </c>
      <c r="G175" t="b">
        <v>0</v>
      </c>
      <c r="H175">
        <v>4</v>
      </c>
      <c r="I175">
        <v>1</v>
      </c>
      <c r="J175">
        <v>0.18</v>
      </c>
      <c r="K175">
        <v>0.13639999999999999</v>
      </c>
      <c r="L175">
        <v>0.43</v>
      </c>
      <c r="M175">
        <v>0.44779999999999998</v>
      </c>
      <c r="N175">
        <v>9</v>
      </c>
      <c r="O175">
        <v>55</v>
      </c>
      <c r="P175">
        <v>64</v>
      </c>
    </row>
    <row r="176" spans="1:16" x14ac:dyDescent="0.3">
      <c r="A176">
        <v>747</v>
      </c>
      <c r="B176" s="1">
        <v>40577</v>
      </c>
      <c r="C176">
        <v>1</v>
      </c>
      <c r="D176">
        <v>0</v>
      </c>
      <c r="E176">
        <v>2</v>
      </c>
      <c r="F176">
        <v>12</v>
      </c>
      <c r="G176" t="b">
        <v>0</v>
      </c>
      <c r="H176">
        <v>4</v>
      </c>
      <c r="I176">
        <v>1</v>
      </c>
      <c r="J176">
        <v>0.2</v>
      </c>
      <c r="K176">
        <v>0.18179999999999999</v>
      </c>
      <c r="L176">
        <v>0.4</v>
      </c>
      <c r="M176">
        <v>0.35820000000000002</v>
      </c>
      <c r="N176">
        <v>2</v>
      </c>
      <c r="O176">
        <v>67</v>
      </c>
      <c r="P176">
        <v>69</v>
      </c>
    </row>
    <row r="177" spans="1:16" x14ac:dyDescent="0.3">
      <c r="A177">
        <v>748</v>
      </c>
      <c r="B177" s="1">
        <v>40577</v>
      </c>
      <c r="C177">
        <v>1</v>
      </c>
      <c r="D177">
        <v>0</v>
      </c>
      <c r="E177">
        <v>2</v>
      </c>
      <c r="F177">
        <v>13</v>
      </c>
      <c r="G177" t="b">
        <v>0</v>
      </c>
      <c r="H177">
        <v>4</v>
      </c>
      <c r="I177">
        <v>1</v>
      </c>
      <c r="J177">
        <v>0.2</v>
      </c>
      <c r="K177">
        <v>0.16669999999999999</v>
      </c>
      <c r="L177">
        <v>0.4</v>
      </c>
      <c r="M177">
        <v>0.41789999999999999</v>
      </c>
      <c r="N177">
        <v>4</v>
      </c>
      <c r="O177">
        <v>47</v>
      </c>
      <c r="P177">
        <v>51</v>
      </c>
    </row>
    <row r="178" spans="1:16" x14ac:dyDescent="0.3">
      <c r="A178">
        <v>749</v>
      </c>
      <c r="B178" s="1">
        <v>40577</v>
      </c>
      <c r="C178">
        <v>1</v>
      </c>
      <c r="D178">
        <v>0</v>
      </c>
      <c r="E178">
        <v>2</v>
      </c>
      <c r="F178">
        <v>14</v>
      </c>
      <c r="G178" t="b">
        <v>0</v>
      </c>
      <c r="H178">
        <v>4</v>
      </c>
      <c r="I178">
        <v>1</v>
      </c>
      <c r="J178">
        <v>0.22</v>
      </c>
      <c r="K178">
        <v>0.19700000000000001</v>
      </c>
      <c r="L178">
        <v>0.37</v>
      </c>
      <c r="M178">
        <v>0.3881</v>
      </c>
      <c r="N178">
        <v>4</v>
      </c>
      <c r="O178">
        <v>43</v>
      </c>
      <c r="P178">
        <v>47</v>
      </c>
    </row>
    <row r="179" spans="1:16" x14ac:dyDescent="0.3">
      <c r="A179">
        <v>750</v>
      </c>
      <c r="B179" s="1">
        <v>40577</v>
      </c>
      <c r="C179">
        <v>1</v>
      </c>
      <c r="D179">
        <v>0</v>
      </c>
      <c r="E179">
        <v>2</v>
      </c>
      <c r="F179">
        <v>15</v>
      </c>
      <c r="G179" t="b">
        <v>0</v>
      </c>
      <c r="H179">
        <v>4</v>
      </c>
      <c r="I179">
        <v>1</v>
      </c>
      <c r="J179">
        <v>0.22</v>
      </c>
      <c r="K179">
        <v>0.19700000000000001</v>
      </c>
      <c r="L179">
        <v>0.37</v>
      </c>
      <c r="M179">
        <v>0.32840000000000003</v>
      </c>
      <c r="N179">
        <v>4</v>
      </c>
      <c r="O179">
        <v>56</v>
      </c>
      <c r="P179">
        <v>60</v>
      </c>
    </row>
    <row r="180" spans="1:16" x14ac:dyDescent="0.3">
      <c r="A180">
        <v>751</v>
      </c>
      <c r="B180" s="1">
        <v>40577</v>
      </c>
      <c r="C180">
        <v>1</v>
      </c>
      <c r="D180">
        <v>0</v>
      </c>
      <c r="E180">
        <v>2</v>
      </c>
      <c r="F180">
        <v>16</v>
      </c>
      <c r="G180" t="b">
        <v>0</v>
      </c>
      <c r="H180">
        <v>4</v>
      </c>
      <c r="I180">
        <v>1</v>
      </c>
      <c r="J180">
        <v>0.22</v>
      </c>
      <c r="K180">
        <v>0.21210000000000001</v>
      </c>
      <c r="L180">
        <v>0.37</v>
      </c>
      <c r="M180">
        <v>0.25369999999999998</v>
      </c>
      <c r="N180">
        <v>5</v>
      </c>
      <c r="O180">
        <v>73</v>
      </c>
      <c r="P180">
        <v>78</v>
      </c>
    </row>
    <row r="181" spans="1:16" x14ac:dyDescent="0.3">
      <c r="A181">
        <v>752</v>
      </c>
      <c r="B181" s="1">
        <v>40577</v>
      </c>
      <c r="C181">
        <v>1</v>
      </c>
      <c r="D181">
        <v>0</v>
      </c>
      <c r="E181">
        <v>2</v>
      </c>
      <c r="F181">
        <v>17</v>
      </c>
      <c r="G181" t="b">
        <v>0</v>
      </c>
      <c r="H181">
        <v>4</v>
      </c>
      <c r="I181">
        <v>1</v>
      </c>
      <c r="J181">
        <v>0.2</v>
      </c>
      <c r="K181">
        <v>0.19700000000000001</v>
      </c>
      <c r="L181">
        <v>0.4</v>
      </c>
      <c r="M181">
        <v>0.19400000000000001</v>
      </c>
      <c r="N181">
        <v>5</v>
      </c>
      <c r="O181">
        <v>170</v>
      </c>
      <c r="P181">
        <v>175</v>
      </c>
    </row>
    <row r="182" spans="1:16" x14ac:dyDescent="0.3">
      <c r="A182">
        <v>753</v>
      </c>
      <c r="B182" s="1">
        <v>40577</v>
      </c>
      <c r="C182">
        <v>1</v>
      </c>
      <c r="D182">
        <v>0</v>
      </c>
      <c r="E182">
        <v>2</v>
      </c>
      <c r="F182">
        <v>18</v>
      </c>
      <c r="G182" t="b">
        <v>0</v>
      </c>
      <c r="H182">
        <v>4</v>
      </c>
      <c r="I182">
        <v>1</v>
      </c>
      <c r="J182">
        <v>0.2</v>
      </c>
      <c r="K182">
        <v>0.21210000000000001</v>
      </c>
      <c r="L182">
        <v>0.4</v>
      </c>
      <c r="M182">
        <v>0.16420000000000001</v>
      </c>
      <c r="N182">
        <v>2</v>
      </c>
      <c r="O182">
        <v>145</v>
      </c>
      <c r="P182">
        <v>147</v>
      </c>
    </row>
    <row r="183" spans="1:16" x14ac:dyDescent="0.3">
      <c r="A183">
        <v>755</v>
      </c>
      <c r="B183" s="1">
        <v>40577</v>
      </c>
      <c r="C183">
        <v>1</v>
      </c>
      <c r="D183">
        <v>0</v>
      </c>
      <c r="E183">
        <v>2</v>
      </c>
      <c r="F183">
        <v>20</v>
      </c>
      <c r="G183" t="b">
        <v>0</v>
      </c>
      <c r="H183">
        <v>4</v>
      </c>
      <c r="I183">
        <v>1</v>
      </c>
      <c r="J183">
        <v>0.2</v>
      </c>
      <c r="K183">
        <v>0.2273</v>
      </c>
      <c r="L183">
        <v>0.47</v>
      </c>
      <c r="M183">
        <v>8.9599999999999999E-2</v>
      </c>
      <c r="N183">
        <v>1</v>
      </c>
      <c r="O183">
        <v>108</v>
      </c>
      <c r="P183">
        <v>109</v>
      </c>
    </row>
    <row r="184" spans="1:16" x14ac:dyDescent="0.3">
      <c r="A184">
        <v>756</v>
      </c>
      <c r="B184" s="1">
        <v>40577</v>
      </c>
      <c r="C184">
        <v>1</v>
      </c>
      <c r="D184">
        <v>0</v>
      </c>
      <c r="E184">
        <v>2</v>
      </c>
      <c r="F184">
        <v>21</v>
      </c>
      <c r="G184" t="b">
        <v>0</v>
      </c>
      <c r="H184">
        <v>4</v>
      </c>
      <c r="I184">
        <v>1</v>
      </c>
      <c r="J184">
        <v>0.18</v>
      </c>
      <c r="K184">
        <v>0.21210000000000001</v>
      </c>
      <c r="L184">
        <v>0.55000000000000004</v>
      </c>
      <c r="M184">
        <v>0.1045</v>
      </c>
      <c r="N184">
        <v>1</v>
      </c>
      <c r="O184">
        <v>53</v>
      </c>
      <c r="P184">
        <v>54</v>
      </c>
    </row>
    <row r="185" spans="1:16" x14ac:dyDescent="0.3">
      <c r="A185">
        <v>757</v>
      </c>
      <c r="B185" s="1">
        <v>40577</v>
      </c>
      <c r="C185">
        <v>1</v>
      </c>
      <c r="D185">
        <v>0</v>
      </c>
      <c r="E185">
        <v>2</v>
      </c>
      <c r="F185">
        <v>22</v>
      </c>
      <c r="G185" t="b">
        <v>0</v>
      </c>
      <c r="H185">
        <v>4</v>
      </c>
      <c r="I185">
        <v>1</v>
      </c>
      <c r="J185">
        <v>0.18</v>
      </c>
      <c r="K185">
        <v>0.21210000000000001</v>
      </c>
      <c r="L185">
        <v>0.51</v>
      </c>
      <c r="M185">
        <v>8.9599999999999999E-2</v>
      </c>
      <c r="N185">
        <v>2</v>
      </c>
      <c r="O185">
        <v>39</v>
      </c>
      <c r="P185">
        <v>41</v>
      </c>
    </row>
    <row r="186" spans="1:16" x14ac:dyDescent="0.3">
      <c r="A186">
        <v>758</v>
      </c>
      <c r="B186" s="1">
        <v>40577</v>
      </c>
      <c r="C186">
        <v>1</v>
      </c>
      <c r="D186">
        <v>0</v>
      </c>
      <c r="E186">
        <v>2</v>
      </c>
      <c r="F186">
        <v>23</v>
      </c>
      <c r="G186" t="b">
        <v>0</v>
      </c>
      <c r="H186">
        <v>4</v>
      </c>
      <c r="I186">
        <v>1</v>
      </c>
      <c r="J186">
        <v>0.2</v>
      </c>
      <c r="K186">
        <v>0.2273</v>
      </c>
      <c r="L186">
        <v>0.47</v>
      </c>
      <c r="M186">
        <v>0.1045</v>
      </c>
      <c r="N186">
        <v>4</v>
      </c>
      <c r="O186">
        <v>34</v>
      </c>
      <c r="P186">
        <v>38</v>
      </c>
    </row>
    <row r="187" spans="1:16" x14ac:dyDescent="0.3">
      <c r="A187">
        <v>761</v>
      </c>
      <c r="B187" s="1">
        <v>40578</v>
      </c>
      <c r="C187">
        <v>1</v>
      </c>
      <c r="D187">
        <v>0</v>
      </c>
      <c r="E187">
        <v>2</v>
      </c>
      <c r="F187">
        <v>2</v>
      </c>
      <c r="G187" t="b">
        <v>0</v>
      </c>
      <c r="H187">
        <v>5</v>
      </c>
      <c r="I187">
        <v>2</v>
      </c>
      <c r="J187">
        <v>0.14000000000000001</v>
      </c>
      <c r="K187">
        <v>0.16669999999999999</v>
      </c>
      <c r="L187">
        <v>0.63</v>
      </c>
      <c r="M187">
        <v>0.1045</v>
      </c>
      <c r="N187">
        <v>0</v>
      </c>
      <c r="O187">
        <v>1</v>
      </c>
      <c r="P187">
        <v>1</v>
      </c>
    </row>
    <row r="188" spans="1:16" x14ac:dyDescent="0.3">
      <c r="A188">
        <v>762</v>
      </c>
      <c r="B188" s="1">
        <v>40578</v>
      </c>
      <c r="C188">
        <v>1</v>
      </c>
      <c r="D188">
        <v>0</v>
      </c>
      <c r="E188">
        <v>2</v>
      </c>
      <c r="F188">
        <v>3</v>
      </c>
      <c r="G188" t="b">
        <v>0</v>
      </c>
      <c r="H188">
        <v>5</v>
      </c>
      <c r="I188">
        <v>2</v>
      </c>
      <c r="J188">
        <v>0.14000000000000001</v>
      </c>
      <c r="K188">
        <v>0.16669999999999999</v>
      </c>
      <c r="L188">
        <v>0.63</v>
      </c>
      <c r="M188">
        <v>0.1045</v>
      </c>
      <c r="N188">
        <v>0</v>
      </c>
      <c r="O188">
        <v>1</v>
      </c>
      <c r="P188">
        <v>1</v>
      </c>
    </row>
    <row r="189" spans="1:16" x14ac:dyDescent="0.3">
      <c r="A189">
        <v>763</v>
      </c>
      <c r="B189" s="1">
        <v>40578</v>
      </c>
      <c r="C189">
        <v>1</v>
      </c>
      <c r="D189">
        <v>0</v>
      </c>
      <c r="E189">
        <v>2</v>
      </c>
      <c r="F189">
        <v>5</v>
      </c>
      <c r="G189" t="b">
        <v>0</v>
      </c>
      <c r="H189">
        <v>5</v>
      </c>
      <c r="I189">
        <v>2</v>
      </c>
      <c r="J189">
        <v>0.14000000000000001</v>
      </c>
      <c r="K189">
        <v>0.1515</v>
      </c>
      <c r="L189">
        <v>0.63</v>
      </c>
      <c r="M189">
        <v>0.1343</v>
      </c>
      <c r="N189">
        <v>0</v>
      </c>
      <c r="O189">
        <v>7</v>
      </c>
      <c r="P189">
        <v>7</v>
      </c>
    </row>
    <row r="190" spans="1:16" x14ac:dyDescent="0.3">
      <c r="A190">
        <v>766</v>
      </c>
      <c r="B190" s="1">
        <v>40578</v>
      </c>
      <c r="C190">
        <v>1</v>
      </c>
      <c r="D190">
        <v>0</v>
      </c>
      <c r="E190">
        <v>2</v>
      </c>
      <c r="F190">
        <v>8</v>
      </c>
      <c r="G190" t="b">
        <v>0</v>
      </c>
      <c r="H190">
        <v>5</v>
      </c>
      <c r="I190">
        <v>1</v>
      </c>
      <c r="J190">
        <v>0.14000000000000001</v>
      </c>
      <c r="K190">
        <v>0.1515</v>
      </c>
      <c r="L190">
        <v>0.74</v>
      </c>
      <c r="M190">
        <v>0.1343</v>
      </c>
      <c r="N190">
        <v>3</v>
      </c>
      <c r="O190">
        <v>217</v>
      </c>
      <c r="P190">
        <v>220</v>
      </c>
    </row>
    <row r="191" spans="1:16" x14ac:dyDescent="0.3">
      <c r="A191">
        <v>767</v>
      </c>
      <c r="B191" s="1">
        <v>40578</v>
      </c>
      <c r="C191">
        <v>1</v>
      </c>
      <c r="D191">
        <v>0</v>
      </c>
      <c r="E191">
        <v>2</v>
      </c>
      <c r="F191">
        <v>9</v>
      </c>
      <c r="G191" t="b">
        <v>0</v>
      </c>
      <c r="H191">
        <v>5</v>
      </c>
      <c r="I191">
        <v>2</v>
      </c>
      <c r="J191">
        <v>0.16</v>
      </c>
      <c r="K191">
        <v>0.18179999999999999</v>
      </c>
      <c r="L191">
        <v>0.8</v>
      </c>
      <c r="M191">
        <v>0.1343</v>
      </c>
      <c r="N191">
        <v>3</v>
      </c>
      <c r="O191">
        <v>124</v>
      </c>
      <c r="P191">
        <v>127</v>
      </c>
    </row>
    <row r="192" spans="1:16" x14ac:dyDescent="0.3">
      <c r="A192">
        <v>768</v>
      </c>
      <c r="B192" s="1">
        <v>40578</v>
      </c>
      <c r="C192">
        <v>1</v>
      </c>
      <c r="D192">
        <v>0</v>
      </c>
      <c r="E192">
        <v>2</v>
      </c>
      <c r="F192">
        <v>10</v>
      </c>
      <c r="G192" t="b">
        <v>0</v>
      </c>
      <c r="H192">
        <v>5</v>
      </c>
      <c r="I192">
        <v>2</v>
      </c>
      <c r="J192">
        <v>0.2</v>
      </c>
      <c r="K192">
        <v>0.21210000000000001</v>
      </c>
      <c r="L192">
        <v>0.51</v>
      </c>
      <c r="M192">
        <v>0.1343</v>
      </c>
      <c r="N192">
        <v>5</v>
      </c>
      <c r="O192">
        <v>46</v>
      </c>
      <c r="P192">
        <v>51</v>
      </c>
    </row>
    <row r="193" spans="1:16" x14ac:dyDescent="0.3">
      <c r="A193">
        <v>769</v>
      </c>
      <c r="B193" s="1">
        <v>40578</v>
      </c>
      <c r="C193">
        <v>1</v>
      </c>
      <c r="D193">
        <v>0</v>
      </c>
      <c r="E193">
        <v>2</v>
      </c>
      <c r="F193">
        <v>11</v>
      </c>
      <c r="G193" t="b">
        <v>0</v>
      </c>
      <c r="H193">
        <v>5</v>
      </c>
      <c r="I193">
        <v>1</v>
      </c>
      <c r="J193">
        <v>0.22</v>
      </c>
      <c r="K193">
        <v>0.2273</v>
      </c>
      <c r="L193">
        <v>0.51</v>
      </c>
      <c r="M193">
        <v>0.16420000000000001</v>
      </c>
      <c r="N193">
        <v>3</v>
      </c>
      <c r="O193">
        <v>61</v>
      </c>
      <c r="P193">
        <v>64</v>
      </c>
    </row>
    <row r="194" spans="1:16" x14ac:dyDescent="0.3">
      <c r="A194">
        <v>770</v>
      </c>
      <c r="B194" s="1">
        <v>40578</v>
      </c>
      <c r="C194">
        <v>1</v>
      </c>
      <c r="D194">
        <v>0</v>
      </c>
      <c r="E194">
        <v>2</v>
      </c>
      <c r="F194">
        <v>12</v>
      </c>
      <c r="G194" t="b">
        <v>0</v>
      </c>
      <c r="H194">
        <v>5</v>
      </c>
      <c r="I194">
        <v>2</v>
      </c>
      <c r="J194">
        <v>0.24</v>
      </c>
      <c r="K194">
        <v>0.2424</v>
      </c>
      <c r="L194">
        <v>0.48</v>
      </c>
      <c r="M194">
        <v>0.16420000000000001</v>
      </c>
      <c r="N194">
        <v>8</v>
      </c>
      <c r="O194">
        <v>78</v>
      </c>
      <c r="P194">
        <v>86</v>
      </c>
    </row>
    <row r="195" spans="1:16" x14ac:dyDescent="0.3">
      <c r="A195">
        <v>771</v>
      </c>
      <c r="B195" s="1">
        <v>40578</v>
      </c>
      <c r="C195">
        <v>1</v>
      </c>
      <c r="D195">
        <v>0</v>
      </c>
      <c r="E195">
        <v>2</v>
      </c>
      <c r="F195">
        <v>13</v>
      </c>
      <c r="G195" t="b">
        <v>0</v>
      </c>
      <c r="H195">
        <v>5</v>
      </c>
      <c r="I195">
        <v>2</v>
      </c>
      <c r="J195">
        <v>0.26</v>
      </c>
      <c r="K195">
        <v>0.2576</v>
      </c>
      <c r="L195">
        <v>0.5</v>
      </c>
      <c r="M195">
        <v>0.22389999999999999</v>
      </c>
      <c r="N195">
        <v>9</v>
      </c>
      <c r="O195">
        <v>73</v>
      </c>
      <c r="P195">
        <v>82</v>
      </c>
    </row>
    <row r="196" spans="1:16" x14ac:dyDescent="0.3">
      <c r="A196">
        <v>772</v>
      </c>
      <c r="B196" s="1">
        <v>40578</v>
      </c>
      <c r="C196">
        <v>1</v>
      </c>
      <c r="D196">
        <v>0</v>
      </c>
      <c r="E196">
        <v>2</v>
      </c>
      <c r="F196">
        <v>14</v>
      </c>
      <c r="G196" t="b">
        <v>0</v>
      </c>
      <c r="H196">
        <v>5</v>
      </c>
      <c r="I196">
        <v>2</v>
      </c>
      <c r="J196">
        <v>0.28000000000000003</v>
      </c>
      <c r="K196">
        <v>0.2727</v>
      </c>
      <c r="L196">
        <v>0.45</v>
      </c>
      <c r="M196">
        <v>0.16420000000000001</v>
      </c>
      <c r="N196">
        <v>15</v>
      </c>
      <c r="O196">
        <v>76</v>
      </c>
      <c r="P196">
        <v>91</v>
      </c>
    </row>
    <row r="197" spans="1:16" x14ac:dyDescent="0.3">
      <c r="A197">
        <v>773</v>
      </c>
      <c r="B197" s="1">
        <v>40578</v>
      </c>
      <c r="C197">
        <v>1</v>
      </c>
      <c r="D197">
        <v>0</v>
      </c>
      <c r="E197">
        <v>2</v>
      </c>
      <c r="F197">
        <v>15</v>
      </c>
      <c r="G197" t="b">
        <v>0</v>
      </c>
      <c r="H197">
        <v>5</v>
      </c>
      <c r="I197">
        <v>2</v>
      </c>
      <c r="J197">
        <v>0.28000000000000003</v>
      </c>
      <c r="K197">
        <v>0.2727</v>
      </c>
      <c r="L197">
        <v>0.48</v>
      </c>
      <c r="M197">
        <v>0.25369999999999998</v>
      </c>
      <c r="N197">
        <v>9</v>
      </c>
      <c r="O197">
        <v>81</v>
      </c>
      <c r="P197">
        <v>90</v>
      </c>
    </row>
    <row r="198" spans="1:16" x14ac:dyDescent="0.3">
      <c r="A198">
        <v>774</v>
      </c>
      <c r="B198" s="1">
        <v>40578</v>
      </c>
      <c r="C198">
        <v>1</v>
      </c>
      <c r="D198">
        <v>0</v>
      </c>
      <c r="E198">
        <v>2</v>
      </c>
      <c r="F198">
        <v>16</v>
      </c>
      <c r="G198" t="b">
        <v>0</v>
      </c>
      <c r="H198">
        <v>5</v>
      </c>
      <c r="I198">
        <v>2</v>
      </c>
      <c r="J198">
        <v>0.3</v>
      </c>
      <c r="K198">
        <v>0.28789999999999999</v>
      </c>
      <c r="L198">
        <v>0.42</v>
      </c>
      <c r="M198">
        <v>0.22389999999999999</v>
      </c>
      <c r="N198">
        <v>8</v>
      </c>
      <c r="O198">
        <v>91</v>
      </c>
      <c r="P198">
        <v>99</v>
      </c>
    </row>
    <row r="199" spans="1:16" x14ac:dyDescent="0.3">
      <c r="A199">
        <v>775</v>
      </c>
      <c r="B199" s="1">
        <v>40578</v>
      </c>
      <c r="C199">
        <v>1</v>
      </c>
      <c r="D199">
        <v>0</v>
      </c>
      <c r="E199">
        <v>2</v>
      </c>
      <c r="F199">
        <v>17</v>
      </c>
      <c r="G199" t="b">
        <v>0</v>
      </c>
      <c r="H199">
        <v>5</v>
      </c>
      <c r="I199">
        <v>2</v>
      </c>
      <c r="J199">
        <v>0.26</v>
      </c>
      <c r="K199">
        <v>0.2727</v>
      </c>
      <c r="L199">
        <v>0.56000000000000005</v>
      </c>
      <c r="M199">
        <v>0.1343</v>
      </c>
      <c r="N199">
        <v>10</v>
      </c>
      <c r="O199">
        <v>195</v>
      </c>
      <c r="P199">
        <v>205</v>
      </c>
    </row>
    <row r="200" spans="1:16" x14ac:dyDescent="0.3">
      <c r="A200">
        <v>776</v>
      </c>
      <c r="B200" s="1">
        <v>40578</v>
      </c>
      <c r="C200">
        <v>1</v>
      </c>
      <c r="D200">
        <v>0</v>
      </c>
      <c r="E200">
        <v>2</v>
      </c>
      <c r="F200">
        <v>18</v>
      </c>
      <c r="G200" t="b">
        <v>0</v>
      </c>
      <c r="H200">
        <v>5</v>
      </c>
      <c r="I200">
        <v>2</v>
      </c>
      <c r="J200">
        <v>0.24</v>
      </c>
      <c r="K200">
        <v>0.2576</v>
      </c>
      <c r="L200">
        <v>0.6</v>
      </c>
      <c r="M200">
        <v>0.1045</v>
      </c>
      <c r="N200">
        <v>3</v>
      </c>
      <c r="O200">
        <v>152</v>
      </c>
      <c r="P200">
        <v>155</v>
      </c>
    </row>
    <row r="201" spans="1:16" x14ac:dyDescent="0.3">
      <c r="A201">
        <v>777</v>
      </c>
      <c r="B201" s="1">
        <v>40578</v>
      </c>
      <c r="C201">
        <v>1</v>
      </c>
      <c r="D201">
        <v>0</v>
      </c>
      <c r="E201">
        <v>2</v>
      </c>
      <c r="F201">
        <v>19</v>
      </c>
      <c r="G201" t="b">
        <v>0</v>
      </c>
      <c r="H201">
        <v>5</v>
      </c>
      <c r="I201">
        <v>2</v>
      </c>
      <c r="J201">
        <v>0.24</v>
      </c>
      <c r="K201">
        <v>0.2424</v>
      </c>
      <c r="L201">
        <v>0.65</v>
      </c>
      <c r="M201">
        <v>0.1343</v>
      </c>
      <c r="N201">
        <v>1</v>
      </c>
      <c r="O201">
        <v>102</v>
      </c>
      <c r="P201">
        <v>103</v>
      </c>
    </row>
    <row r="202" spans="1:16" x14ac:dyDescent="0.3">
      <c r="A202">
        <v>778</v>
      </c>
      <c r="B202" s="1">
        <v>40578</v>
      </c>
      <c r="C202">
        <v>1</v>
      </c>
      <c r="D202">
        <v>0</v>
      </c>
      <c r="E202">
        <v>2</v>
      </c>
      <c r="F202">
        <v>20</v>
      </c>
      <c r="G202" t="b">
        <v>0</v>
      </c>
      <c r="H202">
        <v>5</v>
      </c>
      <c r="I202">
        <v>2</v>
      </c>
      <c r="J202">
        <v>0.24</v>
      </c>
      <c r="K202">
        <v>0.2424</v>
      </c>
      <c r="L202">
        <v>0.65</v>
      </c>
      <c r="M202">
        <v>0.16420000000000001</v>
      </c>
      <c r="N202">
        <v>2</v>
      </c>
      <c r="O202">
        <v>69</v>
      </c>
      <c r="P202">
        <v>71</v>
      </c>
    </row>
    <row r="203" spans="1:16" x14ac:dyDescent="0.3">
      <c r="A203">
        <v>779</v>
      </c>
      <c r="B203" s="1">
        <v>40578</v>
      </c>
      <c r="C203">
        <v>1</v>
      </c>
      <c r="D203">
        <v>0</v>
      </c>
      <c r="E203">
        <v>2</v>
      </c>
      <c r="F203">
        <v>21</v>
      </c>
      <c r="G203" t="b">
        <v>0</v>
      </c>
      <c r="H203">
        <v>5</v>
      </c>
      <c r="I203">
        <v>2</v>
      </c>
      <c r="J203">
        <v>0.24</v>
      </c>
      <c r="K203">
        <v>0.2424</v>
      </c>
      <c r="L203">
        <v>0.7</v>
      </c>
      <c r="M203">
        <v>0.16420000000000001</v>
      </c>
      <c r="N203">
        <v>2</v>
      </c>
      <c r="O203">
        <v>41</v>
      </c>
      <c r="P203">
        <v>43</v>
      </c>
    </row>
    <row r="204" spans="1:16" x14ac:dyDescent="0.3">
      <c r="A204">
        <v>780</v>
      </c>
      <c r="B204" s="1">
        <v>40578</v>
      </c>
      <c r="C204">
        <v>1</v>
      </c>
      <c r="D204">
        <v>0</v>
      </c>
      <c r="E204">
        <v>2</v>
      </c>
      <c r="F204">
        <v>22</v>
      </c>
      <c r="G204" t="b">
        <v>0</v>
      </c>
      <c r="H204">
        <v>5</v>
      </c>
      <c r="I204">
        <v>2</v>
      </c>
      <c r="J204">
        <v>0.24</v>
      </c>
      <c r="K204">
        <v>0.2424</v>
      </c>
      <c r="L204">
        <v>0.65</v>
      </c>
      <c r="M204">
        <v>0.16420000000000001</v>
      </c>
      <c r="N204">
        <v>1</v>
      </c>
      <c r="O204">
        <v>45</v>
      </c>
      <c r="P204">
        <v>46</v>
      </c>
    </row>
    <row r="205" spans="1:16" x14ac:dyDescent="0.3">
      <c r="A205">
        <v>781</v>
      </c>
      <c r="B205" s="1">
        <v>40578</v>
      </c>
      <c r="C205">
        <v>1</v>
      </c>
      <c r="D205">
        <v>0</v>
      </c>
      <c r="E205">
        <v>2</v>
      </c>
      <c r="F205">
        <v>23</v>
      </c>
      <c r="G205" t="b">
        <v>0</v>
      </c>
      <c r="H205">
        <v>5</v>
      </c>
      <c r="I205">
        <v>2</v>
      </c>
      <c r="J205">
        <v>0.24</v>
      </c>
      <c r="K205">
        <v>0.2424</v>
      </c>
      <c r="L205">
        <v>0.7</v>
      </c>
      <c r="M205">
        <v>0.1343</v>
      </c>
      <c r="N205">
        <v>1</v>
      </c>
      <c r="O205">
        <v>30</v>
      </c>
      <c r="P205">
        <v>31</v>
      </c>
    </row>
    <row r="206" spans="1:16" x14ac:dyDescent="0.3">
      <c r="A206">
        <v>782</v>
      </c>
      <c r="B206" s="1">
        <v>40579</v>
      </c>
      <c r="C206">
        <v>1</v>
      </c>
      <c r="D206">
        <v>0</v>
      </c>
      <c r="E206">
        <v>2</v>
      </c>
      <c r="F206">
        <v>0</v>
      </c>
      <c r="G206" t="b">
        <v>0</v>
      </c>
      <c r="H206">
        <v>6</v>
      </c>
      <c r="I206">
        <v>2</v>
      </c>
      <c r="J206">
        <v>0.24</v>
      </c>
      <c r="K206">
        <v>0.2424</v>
      </c>
      <c r="L206">
        <v>0.7</v>
      </c>
      <c r="M206">
        <v>0.16420000000000001</v>
      </c>
      <c r="N206">
        <v>3</v>
      </c>
      <c r="O206">
        <v>36</v>
      </c>
      <c r="P206">
        <v>39</v>
      </c>
    </row>
    <row r="207" spans="1:16" x14ac:dyDescent="0.3">
      <c r="A207">
        <v>783</v>
      </c>
      <c r="B207" s="1">
        <v>40579</v>
      </c>
      <c r="C207">
        <v>1</v>
      </c>
      <c r="D207">
        <v>0</v>
      </c>
      <c r="E207">
        <v>2</v>
      </c>
      <c r="F207">
        <v>1</v>
      </c>
      <c r="G207" t="b">
        <v>0</v>
      </c>
      <c r="H207">
        <v>6</v>
      </c>
      <c r="I207">
        <v>2</v>
      </c>
      <c r="J207">
        <v>0.24</v>
      </c>
      <c r="K207">
        <v>0.2424</v>
      </c>
      <c r="L207">
        <v>0.65</v>
      </c>
      <c r="M207">
        <v>0.16420000000000001</v>
      </c>
      <c r="N207">
        <v>1</v>
      </c>
      <c r="O207">
        <v>17</v>
      </c>
      <c r="P207">
        <v>18</v>
      </c>
    </row>
    <row r="208" spans="1:16" x14ac:dyDescent="0.3">
      <c r="A208">
        <v>784</v>
      </c>
      <c r="B208" s="1">
        <v>40579</v>
      </c>
      <c r="C208">
        <v>1</v>
      </c>
      <c r="D208">
        <v>0</v>
      </c>
      <c r="E208">
        <v>2</v>
      </c>
      <c r="F208">
        <v>2</v>
      </c>
      <c r="G208" t="b">
        <v>0</v>
      </c>
      <c r="H208">
        <v>6</v>
      </c>
      <c r="I208">
        <v>2</v>
      </c>
      <c r="J208">
        <v>0.24</v>
      </c>
      <c r="K208">
        <v>0.2424</v>
      </c>
      <c r="L208">
        <v>0.75</v>
      </c>
      <c r="M208">
        <v>0.16420000000000001</v>
      </c>
      <c r="N208">
        <v>5</v>
      </c>
      <c r="O208">
        <v>12</v>
      </c>
      <c r="P208">
        <v>17</v>
      </c>
    </row>
    <row r="209" spans="1:16" x14ac:dyDescent="0.3">
      <c r="A209">
        <v>785</v>
      </c>
      <c r="B209" s="1">
        <v>40579</v>
      </c>
      <c r="C209">
        <v>1</v>
      </c>
      <c r="D209">
        <v>0</v>
      </c>
      <c r="E209">
        <v>2</v>
      </c>
      <c r="F209">
        <v>3</v>
      </c>
      <c r="G209" t="b">
        <v>0</v>
      </c>
      <c r="H209">
        <v>6</v>
      </c>
      <c r="I209">
        <v>2</v>
      </c>
      <c r="J209">
        <v>0.24</v>
      </c>
      <c r="K209">
        <v>0.2424</v>
      </c>
      <c r="L209">
        <v>0.75</v>
      </c>
      <c r="M209">
        <v>0.16420000000000001</v>
      </c>
      <c r="N209">
        <v>1</v>
      </c>
      <c r="O209">
        <v>10</v>
      </c>
      <c r="P209">
        <v>11</v>
      </c>
    </row>
    <row r="210" spans="1:16" x14ac:dyDescent="0.3">
      <c r="A210">
        <v>786</v>
      </c>
      <c r="B210" s="1">
        <v>40579</v>
      </c>
      <c r="C210">
        <v>1</v>
      </c>
      <c r="D210">
        <v>0</v>
      </c>
      <c r="E210">
        <v>2</v>
      </c>
      <c r="F210">
        <v>4</v>
      </c>
      <c r="G210" t="b">
        <v>0</v>
      </c>
      <c r="H210">
        <v>6</v>
      </c>
      <c r="I210">
        <v>3</v>
      </c>
      <c r="J210">
        <v>0.22</v>
      </c>
      <c r="K210">
        <v>0.2273</v>
      </c>
      <c r="L210">
        <v>0.93</v>
      </c>
      <c r="M210">
        <v>0.1343</v>
      </c>
      <c r="N210">
        <v>0</v>
      </c>
      <c r="O210">
        <v>8</v>
      </c>
      <c r="P210">
        <v>8</v>
      </c>
    </row>
    <row r="211" spans="1:16" x14ac:dyDescent="0.3">
      <c r="A211">
        <v>787</v>
      </c>
      <c r="B211" s="1">
        <v>40579</v>
      </c>
      <c r="C211">
        <v>1</v>
      </c>
      <c r="D211">
        <v>0</v>
      </c>
      <c r="E211">
        <v>2</v>
      </c>
      <c r="F211">
        <v>5</v>
      </c>
      <c r="G211" t="b">
        <v>0</v>
      </c>
      <c r="H211">
        <v>6</v>
      </c>
      <c r="I211">
        <v>3</v>
      </c>
      <c r="J211">
        <v>0.2</v>
      </c>
      <c r="K211">
        <v>0.2273</v>
      </c>
      <c r="L211">
        <v>1</v>
      </c>
      <c r="M211">
        <v>8.9599999999999999E-2</v>
      </c>
      <c r="N211">
        <v>0</v>
      </c>
      <c r="O211">
        <v>9</v>
      </c>
      <c r="P211">
        <v>9</v>
      </c>
    </row>
    <row r="212" spans="1:16" x14ac:dyDescent="0.3">
      <c r="A212">
        <v>789</v>
      </c>
      <c r="B212" s="1">
        <v>40579</v>
      </c>
      <c r="C212">
        <v>1</v>
      </c>
      <c r="D212">
        <v>0</v>
      </c>
      <c r="E212">
        <v>2</v>
      </c>
      <c r="F212">
        <v>7</v>
      </c>
      <c r="G212" t="b">
        <v>0</v>
      </c>
      <c r="H212">
        <v>6</v>
      </c>
      <c r="I212">
        <v>3</v>
      </c>
      <c r="J212">
        <v>0.22</v>
      </c>
      <c r="K212">
        <v>0.2576</v>
      </c>
      <c r="L212">
        <v>0.93</v>
      </c>
      <c r="M212">
        <v>8.9599999999999999E-2</v>
      </c>
      <c r="N212">
        <v>0</v>
      </c>
      <c r="O212">
        <v>4</v>
      </c>
      <c r="P212">
        <v>4</v>
      </c>
    </row>
    <row r="213" spans="1:16" x14ac:dyDescent="0.3">
      <c r="A213">
        <v>790</v>
      </c>
      <c r="B213" s="1">
        <v>40579</v>
      </c>
      <c r="C213">
        <v>1</v>
      </c>
      <c r="D213">
        <v>0</v>
      </c>
      <c r="E213">
        <v>2</v>
      </c>
      <c r="F213">
        <v>8</v>
      </c>
      <c r="G213" t="b">
        <v>0</v>
      </c>
      <c r="H213">
        <v>6</v>
      </c>
      <c r="I213">
        <v>3</v>
      </c>
      <c r="J213">
        <v>0.2</v>
      </c>
      <c r="K213">
        <v>0.2273</v>
      </c>
      <c r="L213">
        <v>1</v>
      </c>
      <c r="M213">
        <v>8.9599999999999999E-2</v>
      </c>
      <c r="N213">
        <v>0</v>
      </c>
      <c r="O213">
        <v>10</v>
      </c>
      <c r="P213">
        <v>10</v>
      </c>
    </row>
    <row r="214" spans="1:16" x14ac:dyDescent="0.3">
      <c r="A214">
        <v>791</v>
      </c>
      <c r="B214" s="1">
        <v>40579</v>
      </c>
      <c r="C214">
        <v>1</v>
      </c>
      <c r="D214">
        <v>0</v>
      </c>
      <c r="E214">
        <v>2</v>
      </c>
      <c r="F214">
        <v>9</v>
      </c>
      <c r="G214" t="b">
        <v>0</v>
      </c>
      <c r="H214">
        <v>6</v>
      </c>
      <c r="I214">
        <v>3</v>
      </c>
      <c r="J214">
        <v>0.2</v>
      </c>
      <c r="K214">
        <v>0.2273</v>
      </c>
      <c r="L214">
        <v>1</v>
      </c>
      <c r="M214">
        <v>8.9599999999999999E-2</v>
      </c>
      <c r="N214">
        <v>3</v>
      </c>
      <c r="O214">
        <v>17</v>
      </c>
      <c r="P214">
        <v>20</v>
      </c>
    </row>
    <row r="215" spans="1:16" x14ac:dyDescent="0.3">
      <c r="A215">
        <v>792</v>
      </c>
      <c r="B215" s="1">
        <v>40579</v>
      </c>
      <c r="C215">
        <v>1</v>
      </c>
      <c r="D215">
        <v>0</v>
      </c>
      <c r="E215">
        <v>2</v>
      </c>
      <c r="F215">
        <v>10</v>
      </c>
      <c r="G215" t="b">
        <v>0</v>
      </c>
      <c r="H215">
        <v>6</v>
      </c>
      <c r="I215">
        <v>3</v>
      </c>
      <c r="J215">
        <v>0.2</v>
      </c>
      <c r="K215">
        <v>0.21210000000000001</v>
      </c>
      <c r="L215">
        <v>1</v>
      </c>
      <c r="M215">
        <v>0.1343</v>
      </c>
      <c r="N215">
        <v>3</v>
      </c>
      <c r="O215">
        <v>31</v>
      </c>
      <c r="P215">
        <v>34</v>
      </c>
    </row>
    <row r="216" spans="1:16" x14ac:dyDescent="0.3">
      <c r="A216">
        <v>793</v>
      </c>
      <c r="B216" s="1">
        <v>40579</v>
      </c>
      <c r="C216">
        <v>1</v>
      </c>
      <c r="D216">
        <v>0</v>
      </c>
      <c r="E216">
        <v>2</v>
      </c>
      <c r="F216">
        <v>11</v>
      </c>
      <c r="G216" t="b">
        <v>0</v>
      </c>
      <c r="H216">
        <v>6</v>
      </c>
      <c r="I216">
        <v>3</v>
      </c>
      <c r="J216">
        <v>0.22</v>
      </c>
      <c r="K216">
        <v>0.2273</v>
      </c>
      <c r="L216">
        <v>1</v>
      </c>
      <c r="M216">
        <v>0.1343</v>
      </c>
      <c r="N216">
        <v>1</v>
      </c>
      <c r="O216">
        <v>46</v>
      </c>
      <c r="P216">
        <v>47</v>
      </c>
    </row>
    <row r="217" spans="1:16" x14ac:dyDescent="0.3">
      <c r="A217">
        <v>794</v>
      </c>
      <c r="B217" s="1">
        <v>40579</v>
      </c>
      <c r="C217">
        <v>1</v>
      </c>
      <c r="D217">
        <v>0</v>
      </c>
      <c r="E217">
        <v>2</v>
      </c>
      <c r="F217">
        <v>12</v>
      </c>
      <c r="G217" t="b">
        <v>0</v>
      </c>
      <c r="H217">
        <v>6</v>
      </c>
      <c r="I217">
        <v>3</v>
      </c>
      <c r="J217">
        <v>0.22</v>
      </c>
      <c r="K217">
        <v>0.2273</v>
      </c>
      <c r="L217">
        <v>1</v>
      </c>
      <c r="M217">
        <v>0.16420000000000001</v>
      </c>
      <c r="N217">
        <v>10</v>
      </c>
      <c r="O217">
        <v>42</v>
      </c>
      <c r="P217">
        <v>52</v>
      </c>
    </row>
    <row r="218" spans="1:16" x14ac:dyDescent="0.3">
      <c r="A218">
        <v>795</v>
      </c>
      <c r="B218" s="1">
        <v>40579</v>
      </c>
      <c r="C218">
        <v>1</v>
      </c>
      <c r="D218">
        <v>0</v>
      </c>
      <c r="E218">
        <v>2</v>
      </c>
      <c r="F218">
        <v>13</v>
      </c>
      <c r="G218" t="b">
        <v>0</v>
      </c>
      <c r="H218">
        <v>6</v>
      </c>
      <c r="I218">
        <v>3</v>
      </c>
      <c r="J218">
        <v>0.22</v>
      </c>
      <c r="K218">
        <v>0.2273</v>
      </c>
      <c r="L218">
        <v>1</v>
      </c>
      <c r="M218">
        <v>0.16420000000000001</v>
      </c>
      <c r="N218">
        <v>10</v>
      </c>
      <c r="O218">
        <v>62</v>
      </c>
      <c r="P218">
        <v>72</v>
      </c>
    </row>
    <row r="219" spans="1:16" x14ac:dyDescent="0.3">
      <c r="A219">
        <v>798</v>
      </c>
      <c r="B219" s="1">
        <v>40579</v>
      </c>
      <c r="C219">
        <v>1</v>
      </c>
      <c r="D219">
        <v>0</v>
      </c>
      <c r="E219">
        <v>2</v>
      </c>
      <c r="F219">
        <v>16</v>
      </c>
      <c r="G219" t="b">
        <v>0</v>
      </c>
      <c r="H219">
        <v>6</v>
      </c>
      <c r="I219">
        <v>3</v>
      </c>
      <c r="J219">
        <v>0.22</v>
      </c>
      <c r="K219">
        <v>0.2273</v>
      </c>
      <c r="L219">
        <v>1</v>
      </c>
      <c r="M219">
        <v>0.1343</v>
      </c>
      <c r="N219">
        <v>8</v>
      </c>
      <c r="O219">
        <v>63</v>
      </c>
      <c r="P219">
        <v>71</v>
      </c>
    </row>
    <row r="220" spans="1:16" x14ac:dyDescent="0.3">
      <c r="A220">
        <v>799</v>
      </c>
      <c r="B220" s="1">
        <v>40579</v>
      </c>
      <c r="C220">
        <v>1</v>
      </c>
      <c r="D220">
        <v>0</v>
      </c>
      <c r="E220">
        <v>2</v>
      </c>
      <c r="F220">
        <v>17</v>
      </c>
      <c r="G220" t="b">
        <v>0</v>
      </c>
      <c r="H220">
        <v>6</v>
      </c>
      <c r="I220">
        <v>2</v>
      </c>
      <c r="J220">
        <v>0.24</v>
      </c>
      <c r="K220">
        <v>0.21210000000000001</v>
      </c>
      <c r="L220">
        <v>1</v>
      </c>
      <c r="M220">
        <v>0.28360000000000002</v>
      </c>
      <c r="N220">
        <v>14</v>
      </c>
      <c r="O220">
        <v>64</v>
      </c>
      <c r="P220">
        <v>78</v>
      </c>
    </row>
    <row r="221" spans="1:16" x14ac:dyDescent="0.3">
      <c r="A221">
        <v>800</v>
      </c>
      <c r="B221" s="1">
        <v>40579</v>
      </c>
      <c r="C221">
        <v>1</v>
      </c>
      <c r="D221">
        <v>0</v>
      </c>
      <c r="E221">
        <v>2</v>
      </c>
      <c r="F221">
        <v>18</v>
      </c>
      <c r="G221" t="b">
        <v>0</v>
      </c>
      <c r="H221">
        <v>6</v>
      </c>
      <c r="I221">
        <v>2</v>
      </c>
      <c r="J221">
        <v>0.28000000000000003</v>
      </c>
      <c r="K221">
        <v>0.2424</v>
      </c>
      <c r="L221">
        <v>0.93</v>
      </c>
      <c r="M221">
        <v>0.44779999999999998</v>
      </c>
      <c r="N221">
        <v>2</v>
      </c>
      <c r="O221">
        <v>81</v>
      </c>
      <c r="P221">
        <v>83</v>
      </c>
    </row>
    <row r="222" spans="1:16" x14ac:dyDescent="0.3">
      <c r="A222">
        <v>801</v>
      </c>
      <c r="B222" s="1">
        <v>40579</v>
      </c>
      <c r="C222">
        <v>1</v>
      </c>
      <c r="D222">
        <v>0</v>
      </c>
      <c r="E222">
        <v>2</v>
      </c>
      <c r="F222">
        <v>19</v>
      </c>
      <c r="G222" t="b">
        <v>0</v>
      </c>
      <c r="H222">
        <v>6</v>
      </c>
      <c r="I222">
        <v>2</v>
      </c>
      <c r="J222">
        <v>0.28000000000000003</v>
      </c>
      <c r="K222">
        <v>0.2424</v>
      </c>
      <c r="L222">
        <v>0.93</v>
      </c>
      <c r="M222">
        <v>0.44779999999999998</v>
      </c>
      <c r="N222">
        <v>6</v>
      </c>
      <c r="O222">
        <v>78</v>
      </c>
      <c r="P222">
        <v>84</v>
      </c>
    </row>
    <row r="223" spans="1:16" x14ac:dyDescent="0.3">
      <c r="A223">
        <v>802</v>
      </c>
      <c r="B223" s="1">
        <v>40579</v>
      </c>
      <c r="C223">
        <v>1</v>
      </c>
      <c r="D223">
        <v>0</v>
      </c>
      <c r="E223">
        <v>2</v>
      </c>
      <c r="F223">
        <v>20</v>
      </c>
      <c r="G223" t="b">
        <v>0</v>
      </c>
      <c r="H223">
        <v>6</v>
      </c>
      <c r="I223">
        <v>1</v>
      </c>
      <c r="J223">
        <v>0.3</v>
      </c>
      <c r="K223">
        <v>0.28789999999999999</v>
      </c>
      <c r="L223">
        <v>0.87</v>
      </c>
      <c r="M223">
        <v>0.25369999999999998</v>
      </c>
      <c r="N223">
        <v>5</v>
      </c>
      <c r="O223">
        <v>64</v>
      </c>
      <c r="P223">
        <v>69</v>
      </c>
    </row>
    <row r="224" spans="1:16" x14ac:dyDescent="0.3">
      <c r="A224">
        <v>803</v>
      </c>
      <c r="B224" s="1">
        <v>40579</v>
      </c>
      <c r="C224">
        <v>1</v>
      </c>
      <c r="D224">
        <v>0</v>
      </c>
      <c r="E224">
        <v>2</v>
      </c>
      <c r="F224">
        <v>21</v>
      </c>
      <c r="G224" t="b">
        <v>0</v>
      </c>
      <c r="H224">
        <v>6</v>
      </c>
      <c r="I224">
        <v>1</v>
      </c>
      <c r="J224">
        <v>0.26</v>
      </c>
      <c r="K224">
        <v>0.2576</v>
      </c>
      <c r="L224">
        <v>1</v>
      </c>
      <c r="M224">
        <v>0.19400000000000001</v>
      </c>
      <c r="N224">
        <v>3</v>
      </c>
      <c r="O224">
        <v>53</v>
      </c>
      <c r="P224">
        <v>56</v>
      </c>
    </row>
    <row r="225" spans="1:16" x14ac:dyDescent="0.3">
      <c r="A225">
        <v>804</v>
      </c>
      <c r="B225" s="1">
        <v>40579</v>
      </c>
      <c r="C225">
        <v>1</v>
      </c>
      <c r="D225">
        <v>0</v>
      </c>
      <c r="E225">
        <v>2</v>
      </c>
      <c r="F225">
        <v>22</v>
      </c>
      <c r="G225" t="b">
        <v>0</v>
      </c>
      <c r="H225">
        <v>6</v>
      </c>
      <c r="I225">
        <v>1</v>
      </c>
      <c r="J225">
        <v>0.26</v>
      </c>
      <c r="K225">
        <v>0.2727</v>
      </c>
      <c r="L225">
        <v>0.93</v>
      </c>
      <c r="M225">
        <v>0.1343</v>
      </c>
      <c r="N225">
        <v>2</v>
      </c>
      <c r="O225">
        <v>43</v>
      </c>
      <c r="P225">
        <v>45</v>
      </c>
    </row>
    <row r="226" spans="1:16" x14ac:dyDescent="0.3">
      <c r="A226">
        <v>805</v>
      </c>
      <c r="B226" s="1">
        <v>40579</v>
      </c>
      <c r="C226">
        <v>1</v>
      </c>
      <c r="D226">
        <v>0</v>
      </c>
      <c r="E226">
        <v>2</v>
      </c>
      <c r="F226">
        <v>23</v>
      </c>
      <c r="G226" t="b">
        <v>0</v>
      </c>
      <c r="H226">
        <v>6</v>
      </c>
      <c r="I226">
        <v>1</v>
      </c>
      <c r="J226">
        <v>0.26</v>
      </c>
      <c r="K226">
        <v>0.2576</v>
      </c>
      <c r="L226">
        <v>0.93</v>
      </c>
      <c r="M226">
        <v>0.22389999999999999</v>
      </c>
      <c r="N226">
        <v>7</v>
      </c>
      <c r="O226">
        <v>52</v>
      </c>
      <c r="P226">
        <v>59</v>
      </c>
    </row>
    <row r="227" spans="1:16" x14ac:dyDescent="0.3">
      <c r="A227">
        <v>806</v>
      </c>
      <c r="B227" s="1">
        <v>40580</v>
      </c>
      <c r="C227">
        <v>1</v>
      </c>
      <c r="D227">
        <v>0</v>
      </c>
      <c r="E227">
        <v>2</v>
      </c>
      <c r="F227">
        <v>0</v>
      </c>
      <c r="G227" t="b">
        <v>0</v>
      </c>
      <c r="H227">
        <v>0</v>
      </c>
      <c r="I227">
        <v>1</v>
      </c>
      <c r="J227">
        <v>0.26</v>
      </c>
      <c r="K227">
        <v>0.2576</v>
      </c>
      <c r="L227">
        <v>0.7</v>
      </c>
      <c r="M227">
        <v>0.19400000000000001</v>
      </c>
      <c r="N227">
        <v>2</v>
      </c>
      <c r="O227">
        <v>37</v>
      </c>
      <c r="P227">
        <v>39</v>
      </c>
    </row>
    <row r="228" spans="1:16" x14ac:dyDescent="0.3">
      <c r="A228">
        <v>807</v>
      </c>
      <c r="B228" s="1">
        <v>40580</v>
      </c>
      <c r="C228">
        <v>1</v>
      </c>
      <c r="D228">
        <v>0</v>
      </c>
      <c r="E228">
        <v>2</v>
      </c>
      <c r="F228">
        <v>1</v>
      </c>
      <c r="G228" t="b">
        <v>0</v>
      </c>
      <c r="H228">
        <v>0</v>
      </c>
      <c r="I228">
        <v>1</v>
      </c>
      <c r="J228">
        <v>0.26</v>
      </c>
      <c r="K228">
        <v>0.2273</v>
      </c>
      <c r="L228">
        <v>0.65</v>
      </c>
      <c r="M228">
        <v>0.41789999999999999</v>
      </c>
      <c r="N228">
        <v>4</v>
      </c>
      <c r="O228">
        <v>40</v>
      </c>
      <c r="P228">
        <v>44</v>
      </c>
    </row>
    <row r="229" spans="1:16" x14ac:dyDescent="0.3">
      <c r="A229">
        <v>808</v>
      </c>
      <c r="B229" s="1">
        <v>40580</v>
      </c>
      <c r="C229">
        <v>1</v>
      </c>
      <c r="D229">
        <v>0</v>
      </c>
      <c r="E229">
        <v>2</v>
      </c>
      <c r="F229">
        <v>2</v>
      </c>
      <c r="G229" t="b">
        <v>0</v>
      </c>
      <c r="H229">
        <v>0</v>
      </c>
      <c r="I229">
        <v>1</v>
      </c>
      <c r="J229">
        <v>0.26</v>
      </c>
      <c r="K229">
        <v>0.2273</v>
      </c>
      <c r="L229">
        <v>0.6</v>
      </c>
      <c r="M229">
        <v>0.32840000000000003</v>
      </c>
      <c r="N229">
        <v>0</v>
      </c>
      <c r="O229">
        <v>20</v>
      </c>
      <c r="P229">
        <v>20</v>
      </c>
    </row>
    <row r="230" spans="1:16" x14ac:dyDescent="0.3">
      <c r="A230">
        <v>809</v>
      </c>
      <c r="B230" s="1">
        <v>40580</v>
      </c>
      <c r="C230">
        <v>1</v>
      </c>
      <c r="D230">
        <v>0</v>
      </c>
      <c r="E230">
        <v>2</v>
      </c>
      <c r="F230">
        <v>3</v>
      </c>
      <c r="G230" t="b">
        <v>0</v>
      </c>
      <c r="H230">
        <v>0</v>
      </c>
      <c r="I230">
        <v>1</v>
      </c>
      <c r="J230">
        <v>0.26</v>
      </c>
      <c r="K230">
        <v>0.28789999999999999</v>
      </c>
      <c r="L230">
        <v>0.6</v>
      </c>
      <c r="M230">
        <v>8.9599999999999999E-2</v>
      </c>
      <c r="N230">
        <v>3</v>
      </c>
      <c r="O230">
        <v>10</v>
      </c>
      <c r="P230">
        <v>13</v>
      </c>
    </row>
    <row r="231" spans="1:16" x14ac:dyDescent="0.3">
      <c r="A231">
        <v>810</v>
      </c>
      <c r="B231" s="1">
        <v>40580</v>
      </c>
      <c r="C231">
        <v>1</v>
      </c>
      <c r="D231">
        <v>0</v>
      </c>
      <c r="E231">
        <v>2</v>
      </c>
      <c r="F231">
        <v>4</v>
      </c>
      <c r="G231" t="b">
        <v>0</v>
      </c>
      <c r="H231">
        <v>0</v>
      </c>
      <c r="I231">
        <v>1</v>
      </c>
      <c r="J231">
        <v>0.26</v>
      </c>
      <c r="K231">
        <v>0.2273</v>
      </c>
      <c r="L231">
        <v>0.6</v>
      </c>
      <c r="M231">
        <v>0.35820000000000002</v>
      </c>
      <c r="N231">
        <v>0</v>
      </c>
      <c r="O231">
        <v>2</v>
      </c>
      <c r="P231">
        <v>2</v>
      </c>
    </row>
    <row r="232" spans="1:16" x14ac:dyDescent="0.3">
      <c r="A232">
        <v>811</v>
      </c>
      <c r="B232" s="1">
        <v>40580</v>
      </c>
      <c r="C232">
        <v>1</v>
      </c>
      <c r="D232">
        <v>0</v>
      </c>
      <c r="E232">
        <v>2</v>
      </c>
      <c r="F232">
        <v>5</v>
      </c>
      <c r="G232" t="b">
        <v>0</v>
      </c>
      <c r="H232">
        <v>0</v>
      </c>
      <c r="I232">
        <v>1</v>
      </c>
      <c r="J232">
        <v>0.26</v>
      </c>
      <c r="K232">
        <v>0.2576</v>
      </c>
      <c r="L232">
        <v>0.6</v>
      </c>
      <c r="M232">
        <v>0.22389999999999999</v>
      </c>
      <c r="N232">
        <v>0</v>
      </c>
      <c r="O232">
        <v>1</v>
      </c>
      <c r="P232">
        <v>1</v>
      </c>
    </row>
    <row r="233" spans="1:16" x14ac:dyDescent="0.3">
      <c r="A233">
        <v>812</v>
      </c>
      <c r="B233" s="1">
        <v>40580</v>
      </c>
      <c r="C233">
        <v>1</v>
      </c>
      <c r="D233">
        <v>0</v>
      </c>
      <c r="E233">
        <v>2</v>
      </c>
      <c r="F233">
        <v>6</v>
      </c>
      <c r="G233" t="b">
        <v>0</v>
      </c>
      <c r="H233">
        <v>0</v>
      </c>
      <c r="I233">
        <v>1</v>
      </c>
      <c r="J233">
        <v>0.26</v>
      </c>
      <c r="K233">
        <v>0.2576</v>
      </c>
      <c r="L233">
        <v>0.6</v>
      </c>
      <c r="M233">
        <v>0.22389999999999999</v>
      </c>
      <c r="N233">
        <v>0</v>
      </c>
      <c r="O233">
        <v>1</v>
      </c>
      <c r="P233">
        <v>1</v>
      </c>
    </row>
    <row r="234" spans="1:16" x14ac:dyDescent="0.3">
      <c r="A234">
        <v>813</v>
      </c>
      <c r="B234" s="1">
        <v>40580</v>
      </c>
      <c r="C234">
        <v>1</v>
      </c>
      <c r="D234">
        <v>0</v>
      </c>
      <c r="E234">
        <v>2</v>
      </c>
      <c r="F234">
        <v>7</v>
      </c>
      <c r="G234" t="b">
        <v>0</v>
      </c>
      <c r="H234">
        <v>0</v>
      </c>
      <c r="I234">
        <v>1</v>
      </c>
      <c r="J234">
        <v>0.24</v>
      </c>
      <c r="K234">
        <v>0.2424</v>
      </c>
      <c r="L234">
        <v>0.65</v>
      </c>
      <c r="M234">
        <v>0.16420000000000001</v>
      </c>
      <c r="N234">
        <v>0</v>
      </c>
      <c r="O234">
        <v>8</v>
      </c>
      <c r="P234">
        <v>8</v>
      </c>
    </row>
    <row r="235" spans="1:16" x14ac:dyDescent="0.3">
      <c r="A235">
        <v>814</v>
      </c>
      <c r="B235" s="1">
        <v>40580</v>
      </c>
      <c r="C235">
        <v>1</v>
      </c>
      <c r="D235">
        <v>0</v>
      </c>
      <c r="E235">
        <v>2</v>
      </c>
      <c r="F235">
        <v>8</v>
      </c>
      <c r="G235" t="b">
        <v>0</v>
      </c>
      <c r="H235">
        <v>0</v>
      </c>
      <c r="I235">
        <v>1</v>
      </c>
      <c r="J235">
        <v>0.24</v>
      </c>
      <c r="K235">
        <v>0.2576</v>
      </c>
      <c r="L235">
        <v>0.65</v>
      </c>
      <c r="M235">
        <v>0.1045</v>
      </c>
      <c r="N235">
        <v>2</v>
      </c>
      <c r="O235">
        <v>21</v>
      </c>
      <c r="P235">
        <v>23</v>
      </c>
    </row>
    <row r="236" spans="1:16" x14ac:dyDescent="0.3">
      <c r="A236">
        <v>815</v>
      </c>
      <c r="B236" s="1">
        <v>40580</v>
      </c>
      <c r="C236">
        <v>1</v>
      </c>
      <c r="D236">
        <v>0</v>
      </c>
      <c r="E236">
        <v>2</v>
      </c>
      <c r="F236">
        <v>9</v>
      </c>
      <c r="G236" t="b">
        <v>0</v>
      </c>
      <c r="H236">
        <v>0</v>
      </c>
      <c r="I236">
        <v>1</v>
      </c>
      <c r="J236">
        <v>0.28000000000000003</v>
      </c>
      <c r="K236">
        <v>0.28789999999999999</v>
      </c>
      <c r="L236">
        <v>0.56000000000000005</v>
      </c>
      <c r="M236">
        <v>0.1045</v>
      </c>
      <c r="N236">
        <v>7</v>
      </c>
      <c r="O236">
        <v>38</v>
      </c>
      <c r="P236">
        <v>45</v>
      </c>
    </row>
    <row r="237" spans="1:16" x14ac:dyDescent="0.3">
      <c r="A237">
        <v>816</v>
      </c>
      <c r="B237" s="1">
        <v>40580</v>
      </c>
      <c r="C237">
        <v>1</v>
      </c>
      <c r="D237">
        <v>0</v>
      </c>
      <c r="E237">
        <v>2</v>
      </c>
      <c r="F237">
        <v>10</v>
      </c>
      <c r="G237" t="b">
        <v>0</v>
      </c>
      <c r="H237">
        <v>0</v>
      </c>
      <c r="I237">
        <v>1</v>
      </c>
      <c r="J237">
        <v>0.3</v>
      </c>
      <c r="K237">
        <v>0.28789999999999999</v>
      </c>
      <c r="L237">
        <v>0.52</v>
      </c>
      <c r="M237">
        <v>0.25369999999999998</v>
      </c>
      <c r="N237">
        <v>15</v>
      </c>
      <c r="O237">
        <v>74</v>
      </c>
      <c r="P237">
        <v>89</v>
      </c>
    </row>
    <row r="238" spans="1:16" x14ac:dyDescent="0.3">
      <c r="A238">
        <v>817</v>
      </c>
      <c r="B238" s="1">
        <v>40580</v>
      </c>
      <c r="C238">
        <v>1</v>
      </c>
      <c r="D238">
        <v>0</v>
      </c>
      <c r="E238">
        <v>2</v>
      </c>
      <c r="F238">
        <v>11</v>
      </c>
      <c r="G238" t="b">
        <v>0</v>
      </c>
      <c r="H238">
        <v>0</v>
      </c>
      <c r="I238">
        <v>1</v>
      </c>
      <c r="J238">
        <v>0.32</v>
      </c>
      <c r="K238">
        <v>0.30299999999999999</v>
      </c>
      <c r="L238">
        <v>0.49</v>
      </c>
      <c r="M238">
        <v>0.25369999999999998</v>
      </c>
      <c r="N238">
        <v>28</v>
      </c>
      <c r="O238">
        <v>89</v>
      </c>
      <c r="P238">
        <v>117</v>
      </c>
    </row>
    <row r="239" spans="1:16" x14ac:dyDescent="0.3">
      <c r="A239">
        <v>820</v>
      </c>
      <c r="B239" s="1">
        <v>40580</v>
      </c>
      <c r="C239">
        <v>1</v>
      </c>
      <c r="D239">
        <v>0</v>
      </c>
      <c r="E239">
        <v>2</v>
      </c>
      <c r="F239">
        <v>14</v>
      </c>
      <c r="G239" t="b">
        <v>0</v>
      </c>
      <c r="H239">
        <v>0</v>
      </c>
      <c r="I239">
        <v>1</v>
      </c>
      <c r="J239">
        <v>0.34</v>
      </c>
      <c r="K239">
        <v>0.34849999999999998</v>
      </c>
      <c r="L239">
        <v>0.46</v>
      </c>
      <c r="M239">
        <v>8.9599999999999999E-2</v>
      </c>
      <c r="N239">
        <v>47</v>
      </c>
      <c r="O239">
        <v>114</v>
      </c>
      <c r="P239">
        <v>161</v>
      </c>
    </row>
    <row r="240" spans="1:16" x14ac:dyDescent="0.3">
      <c r="A240">
        <v>821</v>
      </c>
      <c r="B240" s="1">
        <v>40580</v>
      </c>
      <c r="C240">
        <v>1</v>
      </c>
      <c r="D240">
        <v>0</v>
      </c>
      <c r="E240">
        <v>2</v>
      </c>
      <c r="F240">
        <v>15</v>
      </c>
      <c r="G240" t="b">
        <v>0</v>
      </c>
      <c r="H240">
        <v>0</v>
      </c>
      <c r="I240">
        <v>1</v>
      </c>
      <c r="J240">
        <v>0.34</v>
      </c>
      <c r="K240">
        <v>0.34849999999999998</v>
      </c>
      <c r="L240">
        <v>0.46</v>
      </c>
      <c r="M240">
        <v>8.9599999999999999E-2</v>
      </c>
      <c r="N240">
        <v>52</v>
      </c>
      <c r="O240">
        <v>130</v>
      </c>
      <c r="P240">
        <v>182</v>
      </c>
    </row>
    <row r="241" spans="1:16" x14ac:dyDescent="0.3">
      <c r="A241">
        <v>822</v>
      </c>
      <c r="B241" s="1">
        <v>40580</v>
      </c>
      <c r="C241">
        <v>1</v>
      </c>
      <c r="D241">
        <v>0</v>
      </c>
      <c r="E241">
        <v>2</v>
      </c>
      <c r="F241">
        <v>16</v>
      </c>
      <c r="G241" t="b">
        <v>0</v>
      </c>
      <c r="H241">
        <v>0</v>
      </c>
      <c r="I241">
        <v>1</v>
      </c>
      <c r="J241">
        <v>0.34</v>
      </c>
      <c r="K241">
        <v>0.34849999999999998</v>
      </c>
      <c r="L241">
        <v>0.49</v>
      </c>
      <c r="M241">
        <v>0.1045</v>
      </c>
      <c r="N241">
        <v>42</v>
      </c>
      <c r="O241">
        <v>115</v>
      </c>
      <c r="P241">
        <v>157</v>
      </c>
    </row>
    <row r="242" spans="1:16" x14ac:dyDescent="0.3">
      <c r="A242">
        <v>824</v>
      </c>
      <c r="B242" s="1">
        <v>40580</v>
      </c>
      <c r="C242">
        <v>1</v>
      </c>
      <c r="D242">
        <v>0</v>
      </c>
      <c r="E242">
        <v>2</v>
      </c>
      <c r="F242">
        <v>18</v>
      </c>
      <c r="G242" t="b">
        <v>0</v>
      </c>
      <c r="H242">
        <v>0</v>
      </c>
      <c r="I242">
        <v>1</v>
      </c>
      <c r="J242">
        <v>0.3</v>
      </c>
      <c r="K242">
        <v>0.30299999999999999</v>
      </c>
      <c r="L242">
        <v>0.56000000000000005</v>
      </c>
      <c r="M242">
        <v>0.16420000000000001</v>
      </c>
      <c r="N242">
        <v>13</v>
      </c>
      <c r="O242">
        <v>65</v>
      </c>
      <c r="P242">
        <v>78</v>
      </c>
    </row>
    <row r="243" spans="1:16" x14ac:dyDescent="0.3">
      <c r="A243">
        <v>825</v>
      </c>
      <c r="B243" s="1">
        <v>40580</v>
      </c>
      <c r="C243">
        <v>1</v>
      </c>
      <c r="D243">
        <v>0</v>
      </c>
      <c r="E243">
        <v>2</v>
      </c>
      <c r="F243">
        <v>19</v>
      </c>
      <c r="G243" t="b">
        <v>0</v>
      </c>
      <c r="H243">
        <v>0</v>
      </c>
      <c r="I243">
        <v>1</v>
      </c>
      <c r="J243">
        <v>0.28000000000000003</v>
      </c>
      <c r="K243">
        <v>0.28789999999999999</v>
      </c>
      <c r="L243">
        <v>0.61</v>
      </c>
      <c r="M243">
        <v>0.1343</v>
      </c>
      <c r="N243">
        <v>1</v>
      </c>
      <c r="O243">
        <v>20</v>
      </c>
      <c r="P243">
        <v>21</v>
      </c>
    </row>
    <row r="244" spans="1:16" x14ac:dyDescent="0.3">
      <c r="A244">
        <v>826</v>
      </c>
      <c r="B244" s="1">
        <v>40580</v>
      </c>
      <c r="C244">
        <v>1</v>
      </c>
      <c r="D244">
        <v>0</v>
      </c>
      <c r="E244">
        <v>2</v>
      </c>
      <c r="F244">
        <v>20</v>
      </c>
      <c r="G244" t="b">
        <v>0</v>
      </c>
      <c r="H244">
        <v>0</v>
      </c>
      <c r="I244">
        <v>1</v>
      </c>
      <c r="J244">
        <v>0.28000000000000003</v>
      </c>
      <c r="K244">
        <v>0.28789999999999999</v>
      </c>
      <c r="L244">
        <v>0.61</v>
      </c>
      <c r="M244">
        <v>0.1045</v>
      </c>
      <c r="N244">
        <v>5</v>
      </c>
      <c r="O244">
        <v>21</v>
      </c>
      <c r="P244">
        <v>26</v>
      </c>
    </row>
    <row r="245" spans="1:16" x14ac:dyDescent="0.3">
      <c r="A245">
        <v>840</v>
      </c>
      <c r="B245" s="1">
        <v>40581</v>
      </c>
      <c r="C245">
        <v>1</v>
      </c>
      <c r="D245">
        <v>0</v>
      </c>
      <c r="E245">
        <v>2</v>
      </c>
      <c r="F245">
        <v>10</v>
      </c>
      <c r="G245" t="b">
        <v>0</v>
      </c>
      <c r="H245">
        <v>1</v>
      </c>
      <c r="I245">
        <v>1</v>
      </c>
      <c r="J245">
        <v>0.24</v>
      </c>
      <c r="K245">
        <v>0.2576</v>
      </c>
      <c r="L245">
        <v>0.75</v>
      </c>
      <c r="M245">
        <v>0.1045</v>
      </c>
      <c r="N245">
        <v>6</v>
      </c>
      <c r="O245">
        <v>49</v>
      </c>
      <c r="P245">
        <v>55</v>
      </c>
    </row>
    <row r="246" spans="1:16" x14ac:dyDescent="0.3">
      <c r="A246">
        <v>841</v>
      </c>
      <c r="B246" s="1">
        <v>40581</v>
      </c>
      <c r="C246">
        <v>1</v>
      </c>
      <c r="D246">
        <v>0</v>
      </c>
      <c r="E246">
        <v>2</v>
      </c>
      <c r="F246">
        <v>11</v>
      </c>
      <c r="G246" t="b">
        <v>0</v>
      </c>
      <c r="H246">
        <v>1</v>
      </c>
      <c r="I246">
        <v>1</v>
      </c>
      <c r="J246">
        <v>0.3</v>
      </c>
      <c r="K246">
        <v>0.31819999999999998</v>
      </c>
      <c r="L246">
        <v>0.65</v>
      </c>
      <c r="M246">
        <v>8.9599999999999999E-2</v>
      </c>
      <c r="N246">
        <v>11</v>
      </c>
      <c r="O246">
        <v>36</v>
      </c>
      <c r="P246">
        <v>47</v>
      </c>
    </row>
    <row r="247" spans="1:16" x14ac:dyDescent="0.3">
      <c r="A247">
        <v>843</v>
      </c>
      <c r="B247" s="1">
        <v>40581</v>
      </c>
      <c r="C247">
        <v>1</v>
      </c>
      <c r="D247">
        <v>0</v>
      </c>
      <c r="E247">
        <v>2</v>
      </c>
      <c r="F247">
        <v>13</v>
      </c>
      <c r="G247" t="b">
        <v>0</v>
      </c>
      <c r="H247">
        <v>1</v>
      </c>
      <c r="I247">
        <v>2</v>
      </c>
      <c r="J247">
        <v>0.36</v>
      </c>
      <c r="K247">
        <v>0.36359999999999998</v>
      </c>
      <c r="L247">
        <v>0.56999999999999995</v>
      </c>
      <c r="M247">
        <v>8.9599999999999999E-2</v>
      </c>
      <c r="N247">
        <v>10</v>
      </c>
      <c r="O247">
        <v>54</v>
      </c>
      <c r="P247">
        <v>64</v>
      </c>
    </row>
    <row r="248" spans="1:16" x14ac:dyDescent="0.3">
      <c r="A248">
        <v>844</v>
      </c>
      <c r="B248" s="1">
        <v>40581</v>
      </c>
      <c r="C248">
        <v>1</v>
      </c>
      <c r="D248">
        <v>0</v>
      </c>
      <c r="E248">
        <v>2</v>
      </c>
      <c r="F248">
        <v>14</v>
      </c>
      <c r="G248" t="b">
        <v>0</v>
      </c>
      <c r="H248">
        <v>1</v>
      </c>
      <c r="I248">
        <v>2</v>
      </c>
      <c r="J248">
        <v>0.36</v>
      </c>
      <c r="K248">
        <v>0.36359999999999998</v>
      </c>
      <c r="L248">
        <v>0.56999999999999995</v>
      </c>
      <c r="M248">
        <v>8.9599999999999999E-2</v>
      </c>
      <c r="N248">
        <v>8</v>
      </c>
      <c r="O248">
        <v>52</v>
      </c>
      <c r="P248">
        <v>60</v>
      </c>
    </row>
    <row r="249" spans="1:16" x14ac:dyDescent="0.3">
      <c r="A249">
        <v>845</v>
      </c>
      <c r="B249" s="1">
        <v>40581</v>
      </c>
      <c r="C249">
        <v>1</v>
      </c>
      <c r="D249">
        <v>0</v>
      </c>
      <c r="E249">
        <v>2</v>
      </c>
      <c r="F249">
        <v>15</v>
      </c>
      <c r="G249" t="b">
        <v>0</v>
      </c>
      <c r="H249">
        <v>1</v>
      </c>
      <c r="I249">
        <v>2</v>
      </c>
      <c r="J249">
        <v>0.38</v>
      </c>
      <c r="K249">
        <v>0.39389999999999997</v>
      </c>
      <c r="L249">
        <v>0.54</v>
      </c>
      <c r="M249">
        <v>8.9599999999999999E-2</v>
      </c>
      <c r="N249">
        <v>4</v>
      </c>
      <c r="O249">
        <v>46</v>
      </c>
      <c r="P249">
        <v>50</v>
      </c>
    </row>
    <row r="250" spans="1:16" x14ac:dyDescent="0.3">
      <c r="A250">
        <v>846</v>
      </c>
      <c r="B250" s="1">
        <v>40581</v>
      </c>
      <c r="C250">
        <v>1</v>
      </c>
      <c r="D250">
        <v>0</v>
      </c>
      <c r="E250">
        <v>2</v>
      </c>
      <c r="F250">
        <v>16</v>
      </c>
      <c r="G250" t="b">
        <v>0</v>
      </c>
      <c r="H250">
        <v>1</v>
      </c>
      <c r="I250">
        <v>2</v>
      </c>
      <c r="J250">
        <v>0.36</v>
      </c>
      <c r="K250">
        <v>0.34849999999999998</v>
      </c>
      <c r="L250">
        <v>0.56999999999999995</v>
      </c>
      <c r="M250">
        <v>0.1343</v>
      </c>
      <c r="N250">
        <v>16</v>
      </c>
      <c r="O250">
        <v>98</v>
      </c>
      <c r="P250">
        <v>114</v>
      </c>
    </row>
    <row r="251" spans="1:16" x14ac:dyDescent="0.3">
      <c r="A251">
        <v>847</v>
      </c>
      <c r="B251" s="1">
        <v>40581</v>
      </c>
      <c r="C251">
        <v>1</v>
      </c>
      <c r="D251">
        <v>0</v>
      </c>
      <c r="E251">
        <v>2</v>
      </c>
      <c r="F251">
        <v>17</v>
      </c>
      <c r="G251" t="b">
        <v>0</v>
      </c>
      <c r="H251">
        <v>1</v>
      </c>
      <c r="I251">
        <v>2</v>
      </c>
      <c r="J251">
        <v>0.32</v>
      </c>
      <c r="K251">
        <v>0.31819999999999998</v>
      </c>
      <c r="L251">
        <v>0.7</v>
      </c>
      <c r="M251">
        <v>0.16420000000000001</v>
      </c>
      <c r="N251">
        <v>9</v>
      </c>
      <c r="O251">
        <v>207</v>
      </c>
      <c r="P251">
        <v>216</v>
      </c>
    </row>
    <row r="252" spans="1:16" x14ac:dyDescent="0.3">
      <c r="A252">
        <v>848</v>
      </c>
      <c r="B252" s="1">
        <v>40581</v>
      </c>
      <c r="C252">
        <v>1</v>
      </c>
      <c r="D252">
        <v>0</v>
      </c>
      <c r="E252">
        <v>2</v>
      </c>
      <c r="F252">
        <v>18</v>
      </c>
      <c r="G252" t="b">
        <v>0</v>
      </c>
      <c r="H252">
        <v>1</v>
      </c>
      <c r="I252">
        <v>2</v>
      </c>
      <c r="J252">
        <v>0.34</v>
      </c>
      <c r="K252">
        <v>0.33329999999999999</v>
      </c>
      <c r="L252">
        <v>0.66</v>
      </c>
      <c r="M252">
        <v>0.1343</v>
      </c>
      <c r="N252">
        <v>5</v>
      </c>
      <c r="O252">
        <v>170</v>
      </c>
      <c r="P252">
        <v>175</v>
      </c>
    </row>
    <row r="253" spans="1:16" x14ac:dyDescent="0.3">
      <c r="A253">
        <v>850</v>
      </c>
      <c r="B253" s="1">
        <v>40581</v>
      </c>
      <c r="C253">
        <v>1</v>
      </c>
      <c r="D253">
        <v>0</v>
      </c>
      <c r="E253">
        <v>2</v>
      </c>
      <c r="F253">
        <v>20</v>
      </c>
      <c r="G253" t="b">
        <v>0</v>
      </c>
      <c r="H253">
        <v>1</v>
      </c>
      <c r="I253">
        <v>2</v>
      </c>
      <c r="J253">
        <v>0.32</v>
      </c>
      <c r="K253">
        <v>0.33329999999999999</v>
      </c>
      <c r="L253">
        <v>0.7</v>
      </c>
      <c r="M253">
        <v>0.1045</v>
      </c>
      <c r="N253">
        <v>6</v>
      </c>
      <c r="O253">
        <v>82</v>
      </c>
      <c r="P253">
        <v>88</v>
      </c>
    </row>
    <row r="254" spans="1:16" x14ac:dyDescent="0.3">
      <c r="A254">
        <v>852</v>
      </c>
      <c r="B254" s="1">
        <v>40581</v>
      </c>
      <c r="C254">
        <v>1</v>
      </c>
      <c r="D254">
        <v>0</v>
      </c>
      <c r="E254">
        <v>2</v>
      </c>
      <c r="F254">
        <v>22</v>
      </c>
      <c r="G254" t="b">
        <v>0</v>
      </c>
      <c r="H254">
        <v>1</v>
      </c>
      <c r="I254">
        <v>1</v>
      </c>
      <c r="J254">
        <v>0.28000000000000003</v>
      </c>
      <c r="K254">
        <v>0.30299999999999999</v>
      </c>
      <c r="L254">
        <v>0.81</v>
      </c>
      <c r="M254">
        <v>8.9599999999999999E-2</v>
      </c>
      <c r="N254">
        <v>3</v>
      </c>
      <c r="O254">
        <v>34</v>
      </c>
      <c r="P254">
        <v>37</v>
      </c>
    </row>
    <row r="255" spans="1:16" x14ac:dyDescent="0.3">
      <c r="A255">
        <v>856</v>
      </c>
      <c r="B255" s="1">
        <v>40582</v>
      </c>
      <c r="C255">
        <v>1</v>
      </c>
      <c r="D255">
        <v>0</v>
      </c>
      <c r="E255">
        <v>2</v>
      </c>
      <c r="F255">
        <v>2</v>
      </c>
      <c r="G255" t="b">
        <v>0</v>
      </c>
      <c r="H255">
        <v>2</v>
      </c>
      <c r="I255">
        <v>2</v>
      </c>
      <c r="J255">
        <v>0.26</v>
      </c>
      <c r="K255">
        <v>0.2727</v>
      </c>
      <c r="L255">
        <v>0.93</v>
      </c>
      <c r="M255">
        <v>0.1045</v>
      </c>
      <c r="N255">
        <v>1</v>
      </c>
      <c r="O255">
        <v>1</v>
      </c>
      <c r="P255">
        <v>2</v>
      </c>
    </row>
    <row r="256" spans="1:16" x14ac:dyDescent="0.3">
      <c r="A256">
        <v>857</v>
      </c>
      <c r="B256" s="1">
        <v>40582</v>
      </c>
      <c r="C256">
        <v>1</v>
      </c>
      <c r="D256">
        <v>0</v>
      </c>
      <c r="E256">
        <v>2</v>
      </c>
      <c r="F256">
        <v>3</v>
      </c>
      <c r="G256" t="b">
        <v>0</v>
      </c>
      <c r="H256">
        <v>2</v>
      </c>
      <c r="I256">
        <v>3</v>
      </c>
      <c r="J256">
        <v>0.28000000000000003</v>
      </c>
      <c r="K256">
        <v>0.2727</v>
      </c>
      <c r="L256">
        <v>0.93</v>
      </c>
      <c r="M256">
        <v>0.16420000000000001</v>
      </c>
      <c r="N256">
        <v>0</v>
      </c>
      <c r="O256">
        <v>1</v>
      </c>
      <c r="P256">
        <v>1</v>
      </c>
    </row>
    <row r="257" spans="1:16" x14ac:dyDescent="0.3">
      <c r="A257">
        <v>858</v>
      </c>
      <c r="B257" s="1">
        <v>40582</v>
      </c>
      <c r="C257">
        <v>1</v>
      </c>
      <c r="D257">
        <v>0</v>
      </c>
      <c r="E257">
        <v>2</v>
      </c>
      <c r="F257">
        <v>4</v>
      </c>
      <c r="G257" t="b">
        <v>0</v>
      </c>
      <c r="H257">
        <v>2</v>
      </c>
      <c r="I257">
        <v>1</v>
      </c>
      <c r="J257">
        <v>0.26</v>
      </c>
      <c r="K257">
        <v>0.2576</v>
      </c>
      <c r="L257">
        <v>0.93</v>
      </c>
      <c r="M257">
        <v>0.16420000000000001</v>
      </c>
      <c r="N257">
        <v>0</v>
      </c>
      <c r="O257">
        <v>3</v>
      </c>
      <c r="P257">
        <v>3</v>
      </c>
    </row>
    <row r="258" spans="1:16" x14ac:dyDescent="0.3">
      <c r="A258">
        <v>859</v>
      </c>
      <c r="B258" s="1">
        <v>40582</v>
      </c>
      <c r="C258">
        <v>1</v>
      </c>
      <c r="D258">
        <v>0</v>
      </c>
      <c r="E258">
        <v>2</v>
      </c>
      <c r="F258">
        <v>5</v>
      </c>
      <c r="G258" t="b">
        <v>0</v>
      </c>
      <c r="H258">
        <v>2</v>
      </c>
      <c r="I258">
        <v>1</v>
      </c>
      <c r="J258">
        <v>0.26</v>
      </c>
      <c r="K258">
        <v>0.2273</v>
      </c>
      <c r="L258">
        <v>0.81</v>
      </c>
      <c r="M258">
        <v>0.32840000000000003</v>
      </c>
      <c r="N258">
        <v>0</v>
      </c>
      <c r="O258">
        <v>2</v>
      </c>
      <c r="P258">
        <v>2</v>
      </c>
    </row>
    <row r="259" spans="1:16" x14ac:dyDescent="0.3">
      <c r="A259">
        <v>860</v>
      </c>
      <c r="B259" s="1">
        <v>40582</v>
      </c>
      <c r="C259">
        <v>1</v>
      </c>
      <c r="D259">
        <v>0</v>
      </c>
      <c r="E259">
        <v>2</v>
      </c>
      <c r="F259">
        <v>6</v>
      </c>
      <c r="G259" t="b">
        <v>0</v>
      </c>
      <c r="H259">
        <v>2</v>
      </c>
      <c r="I259">
        <v>1</v>
      </c>
      <c r="J259">
        <v>0.26</v>
      </c>
      <c r="K259">
        <v>0.2273</v>
      </c>
      <c r="L259">
        <v>0.7</v>
      </c>
      <c r="M259">
        <v>0.32840000000000003</v>
      </c>
      <c r="N259">
        <v>0</v>
      </c>
      <c r="O259">
        <v>39</v>
      </c>
      <c r="P259">
        <v>39</v>
      </c>
    </row>
    <row r="260" spans="1:16" x14ac:dyDescent="0.3">
      <c r="A260">
        <v>861</v>
      </c>
      <c r="B260" s="1">
        <v>40582</v>
      </c>
      <c r="C260">
        <v>1</v>
      </c>
      <c r="D260">
        <v>0</v>
      </c>
      <c r="E260">
        <v>2</v>
      </c>
      <c r="F260">
        <v>7</v>
      </c>
      <c r="G260" t="b">
        <v>0</v>
      </c>
      <c r="H260">
        <v>2</v>
      </c>
      <c r="I260">
        <v>1</v>
      </c>
      <c r="J260">
        <v>0.24</v>
      </c>
      <c r="K260">
        <v>0.19700000000000001</v>
      </c>
      <c r="L260">
        <v>0.65</v>
      </c>
      <c r="M260">
        <v>0.41789999999999999</v>
      </c>
      <c r="N260">
        <v>3</v>
      </c>
      <c r="O260">
        <v>97</v>
      </c>
      <c r="P260">
        <v>100</v>
      </c>
    </row>
    <row r="261" spans="1:16" x14ac:dyDescent="0.3">
      <c r="A261">
        <v>862</v>
      </c>
      <c r="B261" s="1">
        <v>40582</v>
      </c>
      <c r="C261">
        <v>1</v>
      </c>
      <c r="D261">
        <v>0</v>
      </c>
      <c r="E261">
        <v>2</v>
      </c>
      <c r="F261">
        <v>8</v>
      </c>
      <c r="G261" t="b">
        <v>0</v>
      </c>
      <c r="H261">
        <v>2</v>
      </c>
      <c r="I261">
        <v>1</v>
      </c>
      <c r="J261">
        <v>0.24</v>
      </c>
      <c r="K261">
        <v>0.19700000000000001</v>
      </c>
      <c r="L261">
        <v>0.56000000000000005</v>
      </c>
      <c r="M261">
        <v>0.49249999999999999</v>
      </c>
      <c r="N261">
        <v>7</v>
      </c>
      <c r="O261">
        <v>236</v>
      </c>
      <c r="P261">
        <v>243</v>
      </c>
    </row>
    <row r="262" spans="1:16" x14ac:dyDescent="0.3">
      <c r="A262">
        <v>863</v>
      </c>
      <c r="B262" s="1">
        <v>40582</v>
      </c>
      <c r="C262">
        <v>1</v>
      </c>
      <c r="D262">
        <v>0</v>
      </c>
      <c r="E262">
        <v>2</v>
      </c>
      <c r="F262">
        <v>9</v>
      </c>
      <c r="G262" t="b">
        <v>0</v>
      </c>
      <c r="H262">
        <v>2</v>
      </c>
      <c r="I262">
        <v>1</v>
      </c>
      <c r="J262">
        <v>0.24</v>
      </c>
      <c r="K262">
        <v>0.19700000000000001</v>
      </c>
      <c r="L262">
        <v>0.52</v>
      </c>
      <c r="M262">
        <v>0.49249999999999999</v>
      </c>
      <c r="N262">
        <v>7</v>
      </c>
      <c r="O262">
        <v>128</v>
      </c>
      <c r="P262">
        <v>135</v>
      </c>
    </row>
    <row r="263" spans="1:16" x14ac:dyDescent="0.3">
      <c r="A263">
        <v>864</v>
      </c>
      <c r="B263" s="1">
        <v>40582</v>
      </c>
      <c r="C263">
        <v>1</v>
      </c>
      <c r="D263">
        <v>0</v>
      </c>
      <c r="E263">
        <v>2</v>
      </c>
      <c r="F263">
        <v>10</v>
      </c>
      <c r="G263" t="b">
        <v>0</v>
      </c>
      <c r="H263">
        <v>2</v>
      </c>
      <c r="I263">
        <v>1</v>
      </c>
      <c r="J263">
        <v>0.22</v>
      </c>
      <c r="K263">
        <v>0.18179999999999999</v>
      </c>
      <c r="L263">
        <v>0.47</v>
      </c>
      <c r="M263">
        <v>0.55220000000000002</v>
      </c>
      <c r="N263">
        <v>4</v>
      </c>
      <c r="O263">
        <v>44</v>
      </c>
      <c r="P263">
        <v>48</v>
      </c>
    </row>
    <row r="264" spans="1:16" x14ac:dyDescent="0.3">
      <c r="A264">
        <v>865</v>
      </c>
      <c r="B264" s="1">
        <v>40582</v>
      </c>
      <c r="C264">
        <v>1</v>
      </c>
      <c r="D264">
        <v>0</v>
      </c>
      <c r="E264">
        <v>2</v>
      </c>
      <c r="F264">
        <v>11</v>
      </c>
      <c r="G264" t="b">
        <v>0</v>
      </c>
      <c r="H264">
        <v>2</v>
      </c>
      <c r="I264">
        <v>1</v>
      </c>
      <c r="J264">
        <v>0.22</v>
      </c>
      <c r="K264">
        <v>0.18179999999999999</v>
      </c>
      <c r="L264">
        <v>0.47</v>
      </c>
      <c r="M264">
        <v>0.4627</v>
      </c>
      <c r="N264">
        <v>1</v>
      </c>
      <c r="O264">
        <v>49</v>
      </c>
      <c r="P264">
        <v>50</v>
      </c>
    </row>
    <row r="265" spans="1:16" x14ac:dyDescent="0.3">
      <c r="A265">
        <v>866</v>
      </c>
      <c r="B265" s="1">
        <v>40582</v>
      </c>
      <c r="C265">
        <v>1</v>
      </c>
      <c r="D265">
        <v>0</v>
      </c>
      <c r="E265">
        <v>2</v>
      </c>
      <c r="F265">
        <v>12</v>
      </c>
      <c r="G265" t="b">
        <v>0</v>
      </c>
      <c r="H265">
        <v>2</v>
      </c>
      <c r="I265">
        <v>1</v>
      </c>
      <c r="J265">
        <v>0.24</v>
      </c>
      <c r="K265">
        <v>0.19700000000000001</v>
      </c>
      <c r="L265">
        <v>0.38</v>
      </c>
      <c r="M265">
        <v>0.49249999999999999</v>
      </c>
      <c r="N265">
        <v>2</v>
      </c>
      <c r="O265">
        <v>63</v>
      </c>
      <c r="P265">
        <v>65</v>
      </c>
    </row>
    <row r="266" spans="1:16" x14ac:dyDescent="0.3">
      <c r="A266">
        <v>867</v>
      </c>
      <c r="B266" s="1">
        <v>40582</v>
      </c>
      <c r="C266">
        <v>1</v>
      </c>
      <c r="D266">
        <v>0</v>
      </c>
      <c r="E266">
        <v>2</v>
      </c>
      <c r="F266">
        <v>13</v>
      </c>
      <c r="G266" t="b">
        <v>0</v>
      </c>
      <c r="H266">
        <v>2</v>
      </c>
      <c r="I266">
        <v>2</v>
      </c>
      <c r="J266">
        <v>0.24</v>
      </c>
      <c r="K266">
        <v>0.19700000000000001</v>
      </c>
      <c r="L266">
        <v>0.32</v>
      </c>
      <c r="M266">
        <v>0.44779999999999998</v>
      </c>
      <c r="N266">
        <v>2</v>
      </c>
      <c r="O266">
        <v>48</v>
      </c>
      <c r="P266">
        <v>50</v>
      </c>
    </row>
    <row r="267" spans="1:16" x14ac:dyDescent="0.3">
      <c r="A267">
        <v>868</v>
      </c>
      <c r="B267" s="1">
        <v>40582</v>
      </c>
      <c r="C267">
        <v>1</v>
      </c>
      <c r="D267">
        <v>0</v>
      </c>
      <c r="E267">
        <v>2</v>
      </c>
      <c r="F267">
        <v>14</v>
      </c>
      <c r="G267" t="b">
        <v>0</v>
      </c>
      <c r="H267">
        <v>2</v>
      </c>
      <c r="I267">
        <v>1</v>
      </c>
      <c r="J267">
        <v>0.22</v>
      </c>
      <c r="K267">
        <v>0.19700000000000001</v>
      </c>
      <c r="L267">
        <v>0.37</v>
      </c>
      <c r="M267">
        <v>0.41789999999999999</v>
      </c>
      <c r="N267">
        <v>3</v>
      </c>
      <c r="O267">
        <v>61</v>
      </c>
      <c r="P267">
        <v>64</v>
      </c>
    </row>
    <row r="268" spans="1:16" x14ac:dyDescent="0.3">
      <c r="A268">
        <v>869</v>
      </c>
      <c r="B268" s="1">
        <v>40582</v>
      </c>
      <c r="C268">
        <v>1</v>
      </c>
      <c r="D268">
        <v>0</v>
      </c>
      <c r="E268">
        <v>2</v>
      </c>
      <c r="F268">
        <v>15</v>
      </c>
      <c r="G268" t="b">
        <v>0</v>
      </c>
      <c r="H268">
        <v>2</v>
      </c>
      <c r="I268">
        <v>1</v>
      </c>
      <c r="J268">
        <v>0.22</v>
      </c>
      <c r="K268">
        <v>0.19700000000000001</v>
      </c>
      <c r="L268">
        <v>0.35</v>
      </c>
      <c r="M268">
        <v>0.3881</v>
      </c>
      <c r="N268">
        <v>6</v>
      </c>
      <c r="O268">
        <v>45</v>
      </c>
      <c r="P268">
        <v>51</v>
      </c>
    </row>
    <row r="269" spans="1:16" x14ac:dyDescent="0.3">
      <c r="A269">
        <v>870</v>
      </c>
      <c r="B269" s="1">
        <v>40582</v>
      </c>
      <c r="C269">
        <v>1</v>
      </c>
      <c r="D269">
        <v>0</v>
      </c>
      <c r="E269">
        <v>2</v>
      </c>
      <c r="F269">
        <v>16</v>
      </c>
      <c r="G269" t="b">
        <v>0</v>
      </c>
      <c r="H269">
        <v>2</v>
      </c>
      <c r="I269">
        <v>1</v>
      </c>
      <c r="J269">
        <v>0.22</v>
      </c>
      <c r="K269">
        <v>0.18179999999999999</v>
      </c>
      <c r="L269">
        <v>0.35</v>
      </c>
      <c r="M269">
        <v>0.52239999999999998</v>
      </c>
      <c r="N269">
        <v>4</v>
      </c>
      <c r="O269">
        <v>79</v>
      </c>
      <c r="P269">
        <v>83</v>
      </c>
    </row>
    <row r="270" spans="1:16" x14ac:dyDescent="0.3">
      <c r="A270">
        <v>871</v>
      </c>
      <c r="B270" s="1">
        <v>40582</v>
      </c>
      <c r="C270">
        <v>1</v>
      </c>
      <c r="D270">
        <v>0</v>
      </c>
      <c r="E270">
        <v>2</v>
      </c>
      <c r="F270">
        <v>17</v>
      </c>
      <c r="G270" t="b">
        <v>0</v>
      </c>
      <c r="H270">
        <v>2</v>
      </c>
      <c r="I270">
        <v>1</v>
      </c>
      <c r="J270">
        <v>0.22</v>
      </c>
      <c r="K270">
        <v>0.18179999999999999</v>
      </c>
      <c r="L270">
        <v>0.32</v>
      </c>
      <c r="M270">
        <v>0.58209999999999995</v>
      </c>
      <c r="N270">
        <v>4</v>
      </c>
      <c r="O270">
        <v>172</v>
      </c>
      <c r="P270">
        <v>176</v>
      </c>
    </row>
    <row r="271" spans="1:16" x14ac:dyDescent="0.3">
      <c r="A271">
        <v>872</v>
      </c>
      <c r="B271" s="1">
        <v>40582</v>
      </c>
      <c r="C271">
        <v>1</v>
      </c>
      <c r="D271">
        <v>0</v>
      </c>
      <c r="E271">
        <v>2</v>
      </c>
      <c r="F271">
        <v>18</v>
      </c>
      <c r="G271" t="b">
        <v>0</v>
      </c>
      <c r="H271">
        <v>2</v>
      </c>
      <c r="I271">
        <v>1</v>
      </c>
      <c r="J271">
        <v>0.2</v>
      </c>
      <c r="K271">
        <v>0.18179999999999999</v>
      </c>
      <c r="L271">
        <v>0.32</v>
      </c>
      <c r="M271">
        <v>0.3881</v>
      </c>
      <c r="N271">
        <v>1</v>
      </c>
      <c r="O271">
        <v>151</v>
      </c>
      <c r="P271">
        <v>152</v>
      </c>
    </row>
    <row r="272" spans="1:16" x14ac:dyDescent="0.3">
      <c r="A272">
        <v>873</v>
      </c>
      <c r="B272" s="1">
        <v>40582</v>
      </c>
      <c r="C272">
        <v>1</v>
      </c>
      <c r="D272">
        <v>0</v>
      </c>
      <c r="E272">
        <v>2</v>
      </c>
      <c r="F272">
        <v>19</v>
      </c>
      <c r="G272" t="b">
        <v>0</v>
      </c>
      <c r="H272">
        <v>2</v>
      </c>
      <c r="I272">
        <v>1</v>
      </c>
      <c r="J272">
        <v>0.16</v>
      </c>
      <c r="K272">
        <v>0.1212</v>
      </c>
      <c r="L272">
        <v>0.4</v>
      </c>
      <c r="M272">
        <v>0.4627</v>
      </c>
      <c r="N272">
        <v>1</v>
      </c>
      <c r="O272">
        <v>100</v>
      </c>
      <c r="P272">
        <v>101</v>
      </c>
    </row>
    <row r="273" spans="1:16" x14ac:dyDescent="0.3">
      <c r="A273">
        <v>874</v>
      </c>
      <c r="B273" s="1">
        <v>40582</v>
      </c>
      <c r="C273">
        <v>1</v>
      </c>
      <c r="D273">
        <v>0</v>
      </c>
      <c r="E273">
        <v>2</v>
      </c>
      <c r="F273">
        <v>20</v>
      </c>
      <c r="G273" t="b">
        <v>0</v>
      </c>
      <c r="H273">
        <v>2</v>
      </c>
      <c r="I273">
        <v>1</v>
      </c>
      <c r="J273">
        <v>0.16</v>
      </c>
      <c r="K273">
        <v>0.13639999999999999</v>
      </c>
      <c r="L273">
        <v>0.4</v>
      </c>
      <c r="M273">
        <v>0.32840000000000003</v>
      </c>
      <c r="N273">
        <v>3</v>
      </c>
      <c r="O273">
        <v>53</v>
      </c>
      <c r="P273">
        <v>56</v>
      </c>
    </row>
    <row r="274" spans="1:16" x14ac:dyDescent="0.3">
      <c r="A274">
        <v>875</v>
      </c>
      <c r="B274" s="1">
        <v>40582</v>
      </c>
      <c r="C274">
        <v>1</v>
      </c>
      <c r="D274">
        <v>0</v>
      </c>
      <c r="E274">
        <v>2</v>
      </c>
      <c r="F274">
        <v>21</v>
      </c>
      <c r="G274" t="b">
        <v>0</v>
      </c>
      <c r="H274">
        <v>2</v>
      </c>
      <c r="I274">
        <v>1</v>
      </c>
      <c r="J274">
        <v>0.14000000000000001</v>
      </c>
      <c r="K274">
        <v>0.1061</v>
      </c>
      <c r="L274">
        <v>0.33</v>
      </c>
      <c r="M274">
        <v>0.4627</v>
      </c>
      <c r="N274">
        <v>8</v>
      </c>
      <c r="O274">
        <v>46</v>
      </c>
      <c r="P274">
        <v>54</v>
      </c>
    </row>
    <row r="275" spans="1:16" x14ac:dyDescent="0.3">
      <c r="A275">
        <v>876</v>
      </c>
      <c r="B275" s="1">
        <v>40582</v>
      </c>
      <c r="C275">
        <v>1</v>
      </c>
      <c r="D275">
        <v>0</v>
      </c>
      <c r="E275">
        <v>2</v>
      </c>
      <c r="F275">
        <v>22</v>
      </c>
      <c r="G275" t="b">
        <v>0</v>
      </c>
      <c r="H275">
        <v>2</v>
      </c>
      <c r="I275">
        <v>1</v>
      </c>
      <c r="J275">
        <v>0.12</v>
      </c>
      <c r="K275">
        <v>0.1061</v>
      </c>
      <c r="L275">
        <v>0.33</v>
      </c>
      <c r="M275">
        <v>0.35820000000000002</v>
      </c>
      <c r="N275">
        <v>0</v>
      </c>
      <c r="O275">
        <v>29</v>
      </c>
      <c r="P275">
        <v>29</v>
      </c>
    </row>
    <row r="276" spans="1:16" x14ac:dyDescent="0.3">
      <c r="A276">
        <v>877</v>
      </c>
      <c r="B276" s="1">
        <v>40582</v>
      </c>
      <c r="C276">
        <v>1</v>
      </c>
      <c r="D276">
        <v>0</v>
      </c>
      <c r="E276">
        <v>2</v>
      </c>
      <c r="F276">
        <v>23</v>
      </c>
      <c r="G276" t="b">
        <v>0</v>
      </c>
      <c r="H276">
        <v>2</v>
      </c>
      <c r="I276">
        <v>1</v>
      </c>
      <c r="J276">
        <v>0.12</v>
      </c>
      <c r="K276">
        <v>0.1061</v>
      </c>
      <c r="L276">
        <v>0.33</v>
      </c>
      <c r="M276">
        <v>0.32840000000000003</v>
      </c>
      <c r="N276">
        <v>3</v>
      </c>
      <c r="O276">
        <v>9</v>
      </c>
      <c r="P276">
        <v>12</v>
      </c>
    </row>
    <row r="277" spans="1:16" x14ac:dyDescent="0.3">
      <c r="A277">
        <v>878</v>
      </c>
      <c r="B277" s="1">
        <v>40583</v>
      </c>
      <c r="C277">
        <v>1</v>
      </c>
      <c r="D277">
        <v>0</v>
      </c>
      <c r="E277">
        <v>2</v>
      </c>
      <c r="F277">
        <v>0</v>
      </c>
      <c r="G277" t="b">
        <v>0</v>
      </c>
      <c r="H277">
        <v>3</v>
      </c>
      <c r="I277">
        <v>1</v>
      </c>
      <c r="J277">
        <v>0.1</v>
      </c>
      <c r="K277">
        <v>7.5800000000000006E-2</v>
      </c>
      <c r="L277">
        <v>0.36</v>
      </c>
      <c r="M277">
        <v>0.35820000000000002</v>
      </c>
      <c r="N277">
        <v>0</v>
      </c>
      <c r="O277">
        <v>17</v>
      </c>
      <c r="P277">
        <v>17</v>
      </c>
    </row>
    <row r="278" spans="1:16" x14ac:dyDescent="0.3">
      <c r="A278">
        <v>879</v>
      </c>
      <c r="B278" s="1">
        <v>40583</v>
      </c>
      <c r="C278">
        <v>1</v>
      </c>
      <c r="D278">
        <v>0</v>
      </c>
      <c r="E278">
        <v>2</v>
      </c>
      <c r="F278">
        <v>1</v>
      </c>
      <c r="G278" t="b">
        <v>0</v>
      </c>
      <c r="H278">
        <v>3</v>
      </c>
      <c r="I278">
        <v>1</v>
      </c>
      <c r="J278">
        <v>0.1</v>
      </c>
      <c r="K278">
        <v>0.1061</v>
      </c>
      <c r="L278">
        <v>0.36</v>
      </c>
      <c r="M278">
        <v>0.22389999999999999</v>
      </c>
      <c r="N278">
        <v>0</v>
      </c>
      <c r="O278">
        <v>7</v>
      </c>
      <c r="P278">
        <v>7</v>
      </c>
    </row>
    <row r="279" spans="1:16" x14ac:dyDescent="0.3">
      <c r="A279">
        <v>880</v>
      </c>
      <c r="B279" s="1">
        <v>40583</v>
      </c>
      <c r="C279">
        <v>1</v>
      </c>
      <c r="D279">
        <v>0</v>
      </c>
      <c r="E279">
        <v>2</v>
      </c>
      <c r="F279">
        <v>2</v>
      </c>
      <c r="G279" t="b">
        <v>0</v>
      </c>
      <c r="H279">
        <v>3</v>
      </c>
      <c r="I279">
        <v>1</v>
      </c>
      <c r="J279">
        <v>0.08</v>
      </c>
      <c r="K279">
        <v>7.5800000000000006E-2</v>
      </c>
      <c r="L279">
        <v>0.38</v>
      </c>
      <c r="M279">
        <v>0.28360000000000002</v>
      </c>
      <c r="N279">
        <v>1</v>
      </c>
      <c r="O279">
        <v>2</v>
      </c>
      <c r="P279">
        <v>3</v>
      </c>
    </row>
    <row r="280" spans="1:16" x14ac:dyDescent="0.3">
      <c r="A280">
        <v>881</v>
      </c>
      <c r="B280" s="1">
        <v>40583</v>
      </c>
      <c r="C280">
        <v>1</v>
      </c>
      <c r="D280">
        <v>0</v>
      </c>
      <c r="E280">
        <v>2</v>
      </c>
      <c r="F280">
        <v>3</v>
      </c>
      <c r="G280" t="b">
        <v>0</v>
      </c>
      <c r="H280">
        <v>3</v>
      </c>
      <c r="I280">
        <v>1</v>
      </c>
      <c r="J280">
        <v>0.06</v>
      </c>
      <c r="K280">
        <v>7.5800000000000006E-2</v>
      </c>
      <c r="L280">
        <v>0.45</v>
      </c>
      <c r="M280">
        <v>0.1343</v>
      </c>
      <c r="N280">
        <v>0</v>
      </c>
      <c r="O280">
        <v>2</v>
      </c>
      <c r="P280">
        <v>2</v>
      </c>
    </row>
    <row r="281" spans="1:16" x14ac:dyDescent="0.3">
      <c r="A281">
        <v>882</v>
      </c>
      <c r="B281" s="1">
        <v>40583</v>
      </c>
      <c r="C281">
        <v>1</v>
      </c>
      <c r="D281">
        <v>0</v>
      </c>
      <c r="E281">
        <v>2</v>
      </c>
      <c r="F281">
        <v>5</v>
      </c>
      <c r="G281" t="b">
        <v>0</v>
      </c>
      <c r="H281">
        <v>3</v>
      </c>
      <c r="I281">
        <v>1</v>
      </c>
      <c r="J281">
        <v>0.06</v>
      </c>
      <c r="K281">
        <v>0.1061</v>
      </c>
      <c r="L281">
        <v>0.45</v>
      </c>
      <c r="M281">
        <v>0.1045</v>
      </c>
      <c r="N281">
        <v>0</v>
      </c>
      <c r="O281">
        <v>7</v>
      </c>
      <c r="P281">
        <v>7</v>
      </c>
    </row>
    <row r="282" spans="1:16" x14ac:dyDescent="0.3">
      <c r="A282">
        <v>884</v>
      </c>
      <c r="B282" s="1">
        <v>40583</v>
      </c>
      <c r="C282">
        <v>1</v>
      </c>
      <c r="D282">
        <v>0</v>
      </c>
      <c r="E282">
        <v>2</v>
      </c>
      <c r="F282">
        <v>7</v>
      </c>
      <c r="G282" t="b">
        <v>0</v>
      </c>
      <c r="H282">
        <v>3</v>
      </c>
      <c r="I282">
        <v>1</v>
      </c>
      <c r="J282">
        <v>0.06</v>
      </c>
      <c r="K282">
        <v>0.1061</v>
      </c>
      <c r="L282">
        <v>0.49</v>
      </c>
      <c r="M282">
        <v>0.1045</v>
      </c>
      <c r="N282">
        <v>4</v>
      </c>
      <c r="O282">
        <v>95</v>
      </c>
      <c r="P282">
        <v>99</v>
      </c>
    </row>
    <row r="283" spans="1:16" x14ac:dyDescent="0.3">
      <c r="A283">
        <v>886</v>
      </c>
      <c r="B283" s="1">
        <v>40583</v>
      </c>
      <c r="C283">
        <v>1</v>
      </c>
      <c r="D283">
        <v>0</v>
      </c>
      <c r="E283">
        <v>2</v>
      </c>
      <c r="F283">
        <v>9</v>
      </c>
      <c r="G283" t="b">
        <v>0</v>
      </c>
      <c r="H283">
        <v>3</v>
      </c>
      <c r="I283">
        <v>1</v>
      </c>
      <c r="J283">
        <v>0.12</v>
      </c>
      <c r="K283">
        <v>0.13639999999999999</v>
      </c>
      <c r="L283">
        <v>0.39</v>
      </c>
      <c r="M283">
        <v>0.16420000000000001</v>
      </c>
      <c r="N283">
        <v>4</v>
      </c>
      <c r="O283">
        <v>119</v>
      </c>
      <c r="P283">
        <v>123</v>
      </c>
    </row>
    <row r="284" spans="1:16" x14ac:dyDescent="0.3">
      <c r="A284">
        <v>888</v>
      </c>
      <c r="B284" s="1">
        <v>40583</v>
      </c>
      <c r="C284">
        <v>1</v>
      </c>
      <c r="D284">
        <v>0</v>
      </c>
      <c r="E284">
        <v>2</v>
      </c>
      <c r="F284">
        <v>11</v>
      </c>
      <c r="G284" t="b">
        <v>0</v>
      </c>
      <c r="H284">
        <v>3</v>
      </c>
      <c r="I284">
        <v>2</v>
      </c>
      <c r="J284">
        <v>0.14000000000000001</v>
      </c>
      <c r="K284">
        <v>0.1515</v>
      </c>
      <c r="L284">
        <v>0.43</v>
      </c>
      <c r="M284">
        <v>0.16420000000000001</v>
      </c>
      <c r="N284">
        <v>1</v>
      </c>
      <c r="O284">
        <v>40</v>
      </c>
      <c r="P284">
        <v>41</v>
      </c>
    </row>
    <row r="285" spans="1:16" x14ac:dyDescent="0.3">
      <c r="A285">
        <v>889</v>
      </c>
      <c r="B285" s="1">
        <v>40583</v>
      </c>
      <c r="C285">
        <v>1</v>
      </c>
      <c r="D285">
        <v>0</v>
      </c>
      <c r="E285">
        <v>2</v>
      </c>
      <c r="F285">
        <v>12</v>
      </c>
      <c r="G285" t="b">
        <v>0</v>
      </c>
      <c r="H285">
        <v>3</v>
      </c>
      <c r="I285">
        <v>2</v>
      </c>
      <c r="J285">
        <v>0.18</v>
      </c>
      <c r="K285">
        <v>0.18179999999999999</v>
      </c>
      <c r="L285">
        <v>0.4</v>
      </c>
      <c r="M285">
        <v>0.22389999999999999</v>
      </c>
      <c r="N285">
        <v>4</v>
      </c>
      <c r="O285">
        <v>57</v>
      </c>
      <c r="P285">
        <v>61</v>
      </c>
    </row>
    <row r="286" spans="1:16" x14ac:dyDescent="0.3">
      <c r="A286">
        <v>890</v>
      </c>
      <c r="B286" s="1">
        <v>40583</v>
      </c>
      <c r="C286">
        <v>1</v>
      </c>
      <c r="D286">
        <v>0</v>
      </c>
      <c r="E286">
        <v>2</v>
      </c>
      <c r="F286">
        <v>13</v>
      </c>
      <c r="G286" t="b">
        <v>0</v>
      </c>
      <c r="H286">
        <v>3</v>
      </c>
      <c r="I286">
        <v>1</v>
      </c>
      <c r="J286">
        <v>0.18</v>
      </c>
      <c r="K286">
        <v>0.16669999999999999</v>
      </c>
      <c r="L286">
        <v>0.4</v>
      </c>
      <c r="M286">
        <v>0.25369999999999998</v>
      </c>
      <c r="N286">
        <v>2</v>
      </c>
      <c r="O286">
        <v>67</v>
      </c>
      <c r="P286">
        <v>69</v>
      </c>
    </row>
    <row r="287" spans="1:16" x14ac:dyDescent="0.3">
      <c r="A287">
        <v>891</v>
      </c>
      <c r="B287" s="1">
        <v>40583</v>
      </c>
      <c r="C287">
        <v>1</v>
      </c>
      <c r="D287">
        <v>0</v>
      </c>
      <c r="E287">
        <v>2</v>
      </c>
      <c r="F287">
        <v>14</v>
      </c>
      <c r="G287" t="b">
        <v>0</v>
      </c>
      <c r="H287">
        <v>3</v>
      </c>
      <c r="I287">
        <v>1</v>
      </c>
      <c r="J287">
        <v>0.2</v>
      </c>
      <c r="K287">
        <v>0.18179999999999999</v>
      </c>
      <c r="L287">
        <v>0.34</v>
      </c>
      <c r="M287">
        <v>0.29849999999999999</v>
      </c>
      <c r="N287">
        <v>2</v>
      </c>
      <c r="O287">
        <v>56</v>
      </c>
      <c r="P287">
        <v>58</v>
      </c>
    </row>
    <row r="288" spans="1:16" x14ac:dyDescent="0.3">
      <c r="A288">
        <v>892</v>
      </c>
      <c r="B288" s="1">
        <v>40583</v>
      </c>
      <c r="C288">
        <v>1</v>
      </c>
      <c r="D288">
        <v>0</v>
      </c>
      <c r="E288">
        <v>2</v>
      </c>
      <c r="F288">
        <v>15</v>
      </c>
      <c r="G288" t="b">
        <v>0</v>
      </c>
      <c r="H288">
        <v>3</v>
      </c>
      <c r="I288">
        <v>2</v>
      </c>
      <c r="J288">
        <v>0.2</v>
      </c>
      <c r="K288">
        <v>0.18179999999999999</v>
      </c>
      <c r="L288">
        <v>0.34</v>
      </c>
      <c r="M288">
        <v>0.28360000000000002</v>
      </c>
      <c r="N288">
        <v>3</v>
      </c>
      <c r="O288">
        <v>61</v>
      </c>
      <c r="P288">
        <v>64</v>
      </c>
    </row>
    <row r="289" spans="1:16" x14ac:dyDescent="0.3">
      <c r="A289">
        <v>893</v>
      </c>
      <c r="B289" s="1">
        <v>40583</v>
      </c>
      <c r="C289">
        <v>1</v>
      </c>
      <c r="D289">
        <v>0</v>
      </c>
      <c r="E289">
        <v>2</v>
      </c>
      <c r="F289">
        <v>16</v>
      </c>
      <c r="G289" t="b">
        <v>0</v>
      </c>
      <c r="H289">
        <v>3</v>
      </c>
      <c r="I289">
        <v>2</v>
      </c>
      <c r="J289">
        <v>0.2</v>
      </c>
      <c r="K289">
        <v>0.19700000000000001</v>
      </c>
      <c r="L289">
        <v>0.37</v>
      </c>
      <c r="M289">
        <v>0.25369999999999998</v>
      </c>
      <c r="N289">
        <v>7</v>
      </c>
      <c r="O289">
        <v>72</v>
      </c>
      <c r="P289">
        <v>79</v>
      </c>
    </row>
    <row r="290" spans="1:16" x14ac:dyDescent="0.3">
      <c r="A290">
        <v>894</v>
      </c>
      <c r="B290" s="1">
        <v>40583</v>
      </c>
      <c r="C290">
        <v>1</v>
      </c>
      <c r="D290">
        <v>0</v>
      </c>
      <c r="E290">
        <v>2</v>
      </c>
      <c r="F290">
        <v>17</v>
      </c>
      <c r="G290" t="b">
        <v>0</v>
      </c>
      <c r="H290">
        <v>3</v>
      </c>
      <c r="I290">
        <v>2</v>
      </c>
      <c r="J290">
        <v>0.2</v>
      </c>
      <c r="K290">
        <v>0.19700000000000001</v>
      </c>
      <c r="L290">
        <v>0.34</v>
      </c>
      <c r="M290">
        <v>0.25369999999999998</v>
      </c>
      <c r="N290">
        <v>9</v>
      </c>
      <c r="O290">
        <v>157</v>
      </c>
      <c r="P290">
        <v>166</v>
      </c>
    </row>
    <row r="291" spans="1:16" x14ac:dyDescent="0.3">
      <c r="A291">
        <v>895</v>
      </c>
      <c r="B291" s="1">
        <v>40583</v>
      </c>
      <c r="C291">
        <v>1</v>
      </c>
      <c r="D291">
        <v>0</v>
      </c>
      <c r="E291">
        <v>2</v>
      </c>
      <c r="F291">
        <v>18</v>
      </c>
      <c r="G291" t="b">
        <v>0</v>
      </c>
      <c r="H291">
        <v>3</v>
      </c>
      <c r="I291">
        <v>2</v>
      </c>
      <c r="J291">
        <v>0.18</v>
      </c>
      <c r="K291">
        <v>0.16669999999999999</v>
      </c>
      <c r="L291">
        <v>0.47</v>
      </c>
      <c r="M291">
        <v>0.29849999999999999</v>
      </c>
      <c r="N291">
        <v>2</v>
      </c>
      <c r="O291">
        <v>168</v>
      </c>
      <c r="P291">
        <v>170</v>
      </c>
    </row>
    <row r="292" spans="1:16" x14ac:dyDescent="0.3">
      <c r="A292">
        <v>896</v>
      </c>
      <c r="B292" s="1">
        <v>40583</v>
      </c>
      <c r="C292">
        <v>1</v>
      </c>
      <c r="D292">
        <v>0</v>
      </c>
      <c r="E292">
        <v>2</v>
      </c>
      <c r="F292">
        <v>19</v>
      </c>
      <c r="G292" t="b">
        <v>0</v>
      </c>
      <c r="H292">
        <v>3</v>
      </c>
      <c r="I292">
        <v>3</v>
      </c>
      <c r="J292">
        <v>0.14000000000000001</v>
      </c>
      <c r="K292">
        <v>0.1212</v>
      </c>
      <c r="L292">
        <v>0.86</v>
      </c>
      <c r="M292">
        <v>0.25369999999999998</v>
      </c>
      <c r="N292">
        <v>1</v>
      </c>
      <c r="O292">
        <v>87</v>
      </c>
      <c r="P292">
        <v>88</v>
      </c>
    </row>
    <row r="293" spans="1:16" x14ac:dyDescent="0.3">
      <c r="A293">
        <v>897</v>
      </c>
      <c r="B293" s="1">
        <v>40583</v>
      </c>
      <c r="C293">
        <v>1</v>
      </c>
      <c r="D293">
        <v>0</v>
      </c>
      <c r="E293">
        <v>2</v>
      </c>
      <c r="F293">
        <v>20</v>
      </c>
      <c r="G293" t="b">
        <v>0</v>
      </c>
      <c r="H293">
        <v>3</v>
      </c>
      <c r="I293">
        <v>3</v>
      </c>
      <c r="J293">
        <v>0.14000000000000001</v>
      </c>
      <c r="K293">
        <v>0.1515</v>
      </c>
      <c r="L293">
        <v>0.86</v>
      </c>
      <c r="M293">
        <v>0.16420000000000001</v>
      </c>
      <c r="N293">
        <v>0</v>
      </c>
      <c r="O293">
        <v>84</v>
      </c>
      <c r="P293">
        <v>84</v>
      </c>
    </row>
    <row r="294" spans="1:16" x14ac:dyDescent="0.3">
      <c r="A294">
        <v>898</v>
      </c>
      <c r="B294" s="1">
        <v>40583</v>
      </c>
      <c r="C294">
        <v>1</v>
      </c>
      <c r="D294">
        <v>0</v>
      </c>
      <c r="E294">
        <v>2</v>
      </c>
      <c r="F294">
        <v>21</v>
      </c>
      <c r="G294" t="b">
        <v>0</v>
      </c>
      <c r="H294">
        <v>3</v>
      </c>
      <c r="I294">
        <v>2</v>
      </c>
      <c r="J294">
        <v>0.14000000000000001</v>
      </c>
      <c r="K294">
        <v>0.1515</v>
      </c>
      <c r="L294">
        <v>0.86</v>
      </c>
      <c r="M294">
        <v>0.16420000000000001</v>
      </c>
      <c r="N294">
        <v>0</v>
      </c>
      <c r="O294">
        <v>83</v>
      </c>
      <c r="P294">
        <v>83</v>
      </c>
    </row>
    <row r="295" spans="1:16" x14ac:dyDescent="0.3">
      <c r="A295">
        <v>899</v>
      </c>
      <c r="B295" s="1">
        <v>40583</v>
      </c>
      <c r="C295">
        <v>1</v>
      </c>
      <c r="D295">
        <v>0</v>
      </c>
      <c r="E295">
        <v>2</v>
      </c>
      <c r="F295">
        <v>22</v>
      </c>
      <c r="G295" t="b">
        <v>0</v>
      </c>
      <c r="H295">
        <v>3</v>
      </c>
      <c r="I295">
        <v>3</v>
      </c>
      <c r="J295">
        <v>0.16</v>
      </c>
      <c r="K295">
        <v>0.16669999999999999</v>
      </c>
      <c r="L295">
        <v>0.8</v>
      </c>
      <c r="M295">
        <v>0.16420000000000001</v>
      </c>
      <c r="N295">
        <v>4</v>
      </c>
      <c r="O295">
        <v>42</v>
      </c>
      <c r="P295">
        <v>46</v>
      </c>
    </row>
    <row r="296" spans="1:16" x14ac:dyDescent="0.3">
      <c r="A296">
        <v>900</v>
      </c>
      <c r="B296" s="1">
        <v>40583</v>
      </c>
      <c r="C296">
        <v>1</v>
      </c>
      <c r="D296">
        <v>0</v>
      </c>
      <c r="E296">
        <v>2</v>
      </c>
      <c r="F296">
        <v>23</v>
      </c>
      <c r="G296" t="b">
        <v>0</v>
      </c>
      <c r="H296">
        <v>3</v>
      </c>
      <c r="I296">
        <v>3</v>
      </c>
      <c r="J296">
        <v>0.16</v>
      </c>
      <c r="K296">
        <v>0.1515</v>
      </c>
      <c r="L296">
        <v>0.8</v>
      </c>
      <c r="M296">
        <v>0.19400000000000001</v>
      </c>
      <c r="N296">
        <v>0</v>
      </c>
      <c r="O296">
        <v>37</v>
      </c>
      <c r="P296">
        <v>37</v>
      </c>
    </row>
    <row r="297" spans="1:16" x14ac:dyDescent="0.3">
      <c r="A297">
        <v>901</v>
      </c>
      <c r="B297" s="1">
        <v>40584</v>
      </c>
      <c r="C297">
        <v>1</v>
      </c>
      <c r="D297">
        <v>0</v>
      </c>
      <c r="E297">
        <v>2</v>
      </c>
      <c r="F297">
        <v>0</v>
      </c>
      <c r="G297" t="b">
        <v>0</v>
      </c>
      <c r="H297">
        <v>4</v>
      </c>
      <c r="I297">
        <v>3</v>
      </c>
      <c r="J297">
        <v>0.14000000000000001</v>
      </c>
      <c r="K297">
        <v>0.13639999999999999</v>
      </c>
      <c r="L297">
        <v>0.86</v>
      </c>
      <c r="M297">
        <v>0.19400000000000001</v>
      </c>
      <c r="N297">
        <v>0</v>
      </c>
      <c r="O297">
        <v>16</v>
      </c>
      <c r="P297">
        <v>16</v>
      </c>
    </row>
    <row r="298" spans="1:16" x14ac:dyDescent="0.3">
      <c r="A298">
        <v>902</v>
      </c>
      <c r="B298" s="1">
        <v>40584</v>
      </c>
      <c r="C298">
        <v>1</v>
      </c>
      <c r="D298">
        <v>0</v>
      </c>
      <c r="E298">
        <v>2</v>
      </c>
      <c r="F298">
        <v>1</v>
      </c>
      <c r="G298" t="b">
        <v>0</v>
      </c>
      <c r="H298">
        <v>4</v>
      </c>
      <c r="I298">
        <v>3</v>
      </c>
      <c r="J298">
        <v>0.14000000000000001</v>
      </c>
      <c r="K298">
        <v>0.1515</v>
      </c>
      <c r="L298">
        <v>0.8</v>
      </c>
      <c r="M298">
        <v>0.1343</v>
      </c>
      <c r="N298">
        <v>0</v>
      </c>
      <c r="O298">
        <v>7</v>
      </c>
      <c r="P298">
        <v>7</v>
      </c>
    </row>
    <row r="299" spans="1:16" x14ac:dyDescent="0.3">
      <c r="A299">
        <v>903</v>
      </c>
      <c r="B299" s="1">
        <v>40584</v>
      </c>
      <c r="C299">
        <v>1</v>
      </c>
      <c r="D299">
        <v>0</v>
      </c>
      <c r="E299">
        <v>2</v>
      </c>
      <c r="F299">
        <v>2</v>
      </c>
      <c r="G299" t="b">
        <v>0</v>
      </c>
      <c r="H299">
        <v>4</v>
      </c>
      <c r="I299">
        <v>3</v>
      </c>
      <c r="J299">
        <v>0.14000000000000001</v>
      </c>
      <c r="K299">
        <v>0.1515</v>
      </c>
      <c r="L299">
        <v>0.8</v>
      </c>
      <c r="M299">
        <v>0.1343</v>
      </c>
      <c r="N299">
        <v>0</v>
      </c>
      <c r="O299">
        <v>3</v>
      </c>
      <c r="P299">
        <v>3</v>
      </c>
    </row>
    <row r="300" spans="1:16" x14ac:dyDescent="0.3">
      <c r="A300">
        <v>904</v>
      </c>
      <c r="B300" s="1">
        <v>40584</v>
      </c>
      <c r="C300">
        <v>1</v>
      </c>
      <c r="D300">
        <v>0</v>
      </c>
      <c r="E300">
        <v>2</v>
      </c>
      <c r="F300">
        <v>4</v>
      </c>
      <c r="G300" t="b">
        <v>0</v>
      </c>
      <c r="H300">
        <v>4</v>
      </c>
      <c r="I300">
        <v>2</v>
      </c>
      <c r="J300">
        <v>0.14000000000000001</v>
      </c>
      <c r="K300">
        <v>0.13639999999999999</v>
      </c>
      <c r="L300">
        <v>0.59</v>
      </c>
      <c r="M300">
        <v>0.22389999999999999</v>
      </c>
      <c r="N300">
        <v>0</v>
      </c>
      <c r="O300">
        <v>1</v>
      </c>
      <c r="P300">
        <v>1</v>
      </c>
    </row>
    <row r="301" spans="1:16" x14ac:dyDescent="0.3">
      <c r="A301">
        <v>905</v>
      </c>
      <c r="B301" s="1">
        <v>40584</v>
      </c>
      <c r="C301">
        <v>1</v>
      </c>
      <c r="D301">
        <v>0</v>
      </c>
      <c r="E301">
        <v>2</v>
      </c>
      <c r="F301">
        <v>5</v>
      </c>
      <c r="G301" t="b">
        <v>0</v>
      </c>
      <c r="H301">
        <v>4</v>
      </c>
      <c r="I301">
        <v>2</v>
      </c>
      <c r="J301">
        <v>0.12</v>
      </c>
      <c r="K301">
        <v>0.1212</v>
      </c>
      <c r="L301">
        <v>0.5</v>
      </c>
      <c r="M301">
        <v>0.22389999999999999</v>
      </c>
      <c r="N301">
        <v>0</v>
      </c>
      <c r="O301">
        <v>6</v>
      </c>
      <c r="P301">
        <v>6</v>
      </c>
    </row>
    <row r="302" spans="1:16" x14ac:dyDescent="0.3">
      <c r="A302">
        <v>906</v>
      </c>
      <c r="B302" s="1">
        <v>40584</v>
      </c>
      <c r="C302">
        <v>1</v>
      </c>
      <c r="D302">
        <v>0</v>
      </c>
      <c r="E302">
        <v>2</v>
      </c>
      <c r="F302">
        <v>6</v>
      </c>
      <c r="G302" t="b">
        <v>0</v>
      </c>
      <c r="H302">
        <v>4</v>
      </c>
      <c r="I302">
        <v>2</v>
      </c>
      <c r="J302">
        <v>0.12</v>
      </c>
      <c r="K302">
        <v>0.1212</v>
      </c>
      <c r="L302">
        <v>0.54</v>
      </c>
      <c r="M302">
        <v>0.28360000000000002</v>
      </c>
      <c r="N302">
        <v>0</v>
      </c>
      <c r="O302">
        <v>26</v>
      </c>
      <c r="P302">
        <v>26</v>
      </c>
    </row>
    <row r="303" spans="1:16" x14ac:dyDescent="0.3">
      <c r="A303">
        <v>907</v>
      </c>
      <c r="B303" s="1">
        <v>40584</v>
      </c>
      <c r="C303">
        <v>1</v>
      </c>
      <c r="D303">
        <v>0</v>
      </c>
      <c r="E303">
        <v>2</v>
      </c>
      <c r="F303">
        <v>7</v>
      </c>
      <c r="G303" t="b">
        <v>0</v>
      </c>
      <c r="H303">
        <v>4</v>
      </c>
      <c r="I303">
        <v>1</v>
      </c>
      <c r="J303">
        <v>0.1</v>
      </c>
      <c r="K303">
        <v>7.5800000000000006E-2</v>
      </c>
      <c r="L303">
        <v>0.5</v>
      </c>
      <c r="M303">
        <v>0.41789999999999999</v>
      </c>
      <c r="N303">
        <v>0</v>
      </c>
      <c r="O303">
        <v>99</v>
      </c>
      <c r="P303">
        <v>99</v>
      </c>
    </row>
    <row r="304" spans="1:16" x14ac:dyDescent="0.3">
      <c r="A304">
        <v>908</v>
      </c>
      <c r="B304" s="1">
        <v>40584</v>
      </c>
      <c r="C304">
        <v>1</v>
      </c>
      <c r="D304">
        <v>0</v>
      </c>
      <c r="E304">
        <v>2</v>
      </c>
      <c r="F304">
        <v>8</v>
      </c>
      <c r="G304" t="b">
        <v>0</v>
      </c>
      <c r="H304">
        <v>4</v>
      </c>
      <c r="I304">
        <v>1</v>
      </c>
      <c r="J304">
        <v>0.1</v>
      </c>
      <c r="K304">
        <v>7.5800000000000006E-2</v>
      </c>
      <c r="L304">
        <v>0.49</v>
      </c>
      <c r="M304">
        <v>0.32840000000000003</v>
      </c>
      <c r="N304">
        <v>5</v>
      </c>
      <c r="O304">
        <v>173</v>
      </c>
      <c r="P304">
        <v>178</v>
      </c>
    </row>
    <row r="305" spans="1:16" x14ac:dyDescent="0.3">
      <c r="A305">
        <v>909</v>
      </c>
      <c r="B305" s="1">
        <v>40584</v>
      </c>
      <c r="C305">
        <v>1</v>
      </c>
      <c r="D305">
        <v>0</v>
      </c>
      <c r="E305">
        <v>2</v>
      </c>
      <c r="F305">
        <v>9</v>
      </c>
      <c r="G305" t="b">
        <v>0</v>
      </c>
      <c r="H305">
        <v>4</v>
      </c>
      <c r="I305">
        <v>1</v>
      </c>
      <c r="J305">
        <v>0.12</v>
      </c>
      <c r="K305">
        <v>0.1061</v>
      </c>
      <c r="L305">
        <v>0.42</v>
      </c>
      <c r="M305">
        <v>0.35820000000000002</v>
      </c>
      <c r="N305">
        <v>1</v>
      </c>
      <c r="O305">
        <v>121</v>
      </c>
      <c r="P305">
        <v>122</v>
      </c>
    </row>
    <row r="306" spans="1:16" x14ac:dyDescent="0.3">
      <c r="A306">
        <v>910</v>
      </c>
      <c r="B306" s="1">
        <v>40584</v>
      </c>
      <c r="C306">
        <v>1</v>
      </c>
      <c r="D306">
        <v>0</v>
      </c>
      <c r="E306">
        <v>2</v>
      </c>
      <c r="F306">
        <v>10</v>
      </c>
      <c r="G306" t="b">
        <v>0</v>
      </c>
      <c r="H306">
        <v>4</v>
      </c>
      <c r="I306">
        <v>1</v>
      </c>
      <c r="J306">
        <v>0.12</v>
      </c>
      <c r="K306">
        <v>0.1061</v>
      </c>
      <c r="L306">
        <v>0.42</v>
      </c>
      <c r="M306">
        <v>0.29849999999999999</v>
      </c>
      <c r="N306">
        <v>1</v>
      </c>
      <c r="O306">
        <v>34</v>
      </c>
      <c r="P306">
        <v>35</v>
      </c>
    </row>
    <row r="307" spans="1:16" x14ac:dyDescent="0.3">
      <c r="A307">
        <v>911</v>
      </c>
      <c r="B307" s="1">
        <v>40584</v>
      </c>
      <c r="C307">
        <v>1</v>
      </c>
      <c r="D307">
        <v>0</v>
      </c>
      <c r="E307">
        <v>2</v>
      </c>
      <c r="F307">
        <v>11</v>
      </c>
      <c r="G307" t="b">
        <v>0</v>
      </c>
      <c r="H307">
        <v>4</v>
      </c>
      <c r="I307">
        <v>1</v>
      </c>
      <c r="J307">
        <v>0.14000000000000001</v>
      </c>
      <c r="K307">
        <v>0.1212</v>
      </c>
      <c r="L307">
        <v>0.39</v>
      </c>
      <c r="M307">
        <v>0.35820000000000002</v>
      </c>
      <c r="N307">
        <v>1</v>
      </c>
      <c r="O307">
        <v>44</v>
      </c>
      <c r="P307">
        <v>45</v>
      </c>
    </row>
    <row r="308" spans="1:16" x14ac:dyDescent="0.3">
      <c r="A308">
        <v>912</v>
      </c>
      <c r="B308" s="1">
        <v>40584</v>
      </c>
      <c r="C308">
        <v>1</v>
      </c>
      <c r="D308">
        <v>0</v>
      </c>
      <c r="E308">
        <v>2</v>
      </c>
      <c r="F308">
        <v>12</v>
      </c>
      <c r="G308" t="b">
        <v>0</v>
      </c>
      <c r="H308">
        <v>4</v>
      </c>
      <c r="I308">
        <v>1</v>
      </c>
      <c r="J308">
        <v>0.16</v>
      </c>
      <c r="K308">
        <v>0.13639999999999999</v>
      </c>
      <c r="L308">
        <v>0.34</v>
      </c>
      <c r="M308">
        <v>0.3881</v>
      </c>
      <c r="N308">
        <v>4</v>
      </c>
      <c r="O308">
        <v>65</v>
      </c>
      <c r="P308">
        <v>69</v>
      </c>
    </row>
    <row r="309" spans="1:16" x14ac:dyDescent="0.3">
      <c r="A309">
        <v>913</v>
      </c>
      <c r="B309" s="1">
        <v>40584</v>
      </c>
      <c r="C309">
        <v>1</v>
      </c>
      <c r="D309">
        <v>0</v>
      </c>
      <c r="E309">
        <v>2</v>
      </c>
      <c r="F309">
        <v>13</v>
      </c>
      <c r="G309" t="b">
        <v>0</v>
      </c>
      <c r="H309">
        <v>4</v>
      </c>
      <c r="I309">
        <v>1</v>
      </c>
      <c r="J309">
        <v>0.18</v>
      </c>
      <c r="K309">
        <v>0.16669999999999999</v>
      </c>
      <c r="L309">
        <v>0.28999999999999998</v>
      </c>
      <c r="M309">
        <v>0.29849999999999999</v>
      </c>
      <c r="N309">
        <v>3</v>
      </c>
      <c r="O309">
        <v>59</v>
      </c>
      <c r="P309">
        <v>62</v>
      </c>
    </row>
    <row r="310" spans="1:16" x14ac:dyDescent="0.3">
      <c r="A310">
        <v>914</v>
      </c>
      <c r="B310" s="1">
        <v>40584</v>
      </c>
      <c r="C310">
        <v>1</v>
      </c>
      <c r="D310">
        <v>0</v>
      </c>
      <c r="E310">
        <v>2</v>
      </c>
      <c r="F310">
        <v>14</v>
      </c>
      <c r="G310" t="b">
        <v>0</v>
      </c>
      <c r="H310">
        <v>4</v>
      </c>
      <c r="I310">
        <v>1</v>
      </c>
      <c r="J310">
        <v>0.2</v>
      </c>
      <c r="K310">
        <v>0.18179999999999999</v>
      </c>
      <c r="L310">
        <v>0.27</v>
      </c>
      <c r="M310">
        <v>0.28360000000000002</v>
      </c>
      <c r="N310">
        <v>6</v>
      </c>
      <c r="O310">
        <v>42</v>
      </c>
      <c r="P310">
        <v>48</v>
      </c>
    </row>
    <row r="311" spans="1:16" x14ac:dyDescent="0.3">
      <c r="A311">
        <v>915</v>
      </c>
      <c r="B311" s="1">
        <v>40584</v>
      </c>
      <c r="C311">
        <v>1</v>
      </c>
      <c r="D311">
        <v>0</v>
      </c>
      <c r="E311">
        <v>2</v>
      </c>
      <c r="F311">
        <v>15</v>
      </c>
      <c r="G311" t="b">
        <v>0</v>
      </c>
      <c r="H311">
        <v>4</v>
      </c>
      <c r="I311">
        <v>1</v>
      </c>
      <c r="J311">
        <v>0.2</v>
      </c>
      <c r="K311">
        <v>0.19700000000000001</v>
      </c>
      <c r="L311">
        <v>0.25</v>
      </c>
      <c r="M311">
        <v>0.25369999999999998</v>
      </c>
      <c r="N311">
        <v>0</v>
      </c>
      <c r="O311">
        <v>50</v>
      </c>
      <c r="P311">
        <v>50</v>
      </c>
    </row>
    <row r="312" spans="1:16" x14ac:dyDescent="0.3">
      <c r="A312">
        <v>916</v>
      </c>
      <c r="B312" s="1">
        <v>40584</v>
      </c>
      <c r="C312">
        <v>1</v>
      </c>
      <c r="D312">
        <v>0</v>
      </c>
      <c r="E312">
        <v>2</v>
      </c>
      <c r="F312">
        <v>16</v>
      </c>
      <c r="G312" t="b">
        <v>0</v>
      </c>
      <c r="H312">
        <v>4</v>
      </c>
      <c r="I312">
        <v>1</v>
      </c>
      <c r="J312">
        <v>0.2</v>
      </c>
      <c r="K312">
        <v>0.18179999999999999</v>
      </c>
      <c r="L312">
        <v>0.27</v>
      </c>
      <c r="M312">
        <v>0.29849999999999999</v>
      </c>
      <c r="N312">
        <v>4</v>
      </c>
      <c r="O312">
        <v>76</v>
      </c>
      <c r="P312">
        <v>80</v>
      </c>
    </row>
    <row r="313" spans="1:16" x14ac:dyDescent="0.3">
      <c r="A313">
        <v>917</v>
      </c>
      <c r="B313" s="1">
        <v>40584</v>
      </c>
      <c r="C313">
        <v>1</v>
      </c>
      <c r="D313">
        <v>0</v>
      </c>
      <c r="E313">
        <v>2</v>
      </c>
      <c r="F313">
        <v>17</v>
      </c>
      <c r="G313" t="b">
        <v>0</v>
      </c>
      <c r="H313">
        <v>4</v>
      </c>
      <c r="I313">
        <v>1</v>
      </c>
      <c r="J313">
        <v>0.18</v>
      </c>
      <c r="K313">
        <v>0.18179999999999999</v>
      </c>
      <c r="L313">
        <v>0.26</v>
      </c>
      <c r="M313">
        <v>0.19400000000000001</v>
      </c>
      <c r="N313">
        <v>6</v>
      </c>
      <c r="O313">
        <v>159</v>
      </c>
      <c r="P313">
        <v>165</v>
      </c>
    </row>
    <row r="314" spans="1:16" x14ac:dyDescent="0.3">
      <c r="A314">
        <v>918</v>
      </c>
      <c r="B314" s="1">
        <v>40584</v>
      </c>
      <c r="C314">
        <v>1</v>
      </c>
      <c r="D314">
        <v>0</v>
      </c>
      <c r="E314">
        <v>2</v>
      </c>
      <c r="F314">
        <v>18</v>
      </c>
      <c r="G314" t="b">
        <v>0</v>
      </c>
      <c r="H314">
        <v>4</v>
      </c>
      <c r="I314">
        <v>1</v>
      </c>
      <c r="J314">
        <v>0.16</v>
      </c>
      <c r="K314">
        <v>0.18179999999999999</v>
      </c>
      <c r="L314">
        <v>0.28000000000000003</v>
      </c>
      <c r="M314">
        <v>0.1343</v>
      </c>
      <c r="N314">
        <v>3</v>
      </c>
      <c r="O314">
        <v>157</v>
      </c>
      <c r="P314">
        <v>160</v>
      </c>
    </row>
    <row r="315" spans="1:16" x14ac:dyDescent="0.3">
      <c r="A315">
        <v>919</v>
      </c>
      <c r="B315" s="1">
        <v>40584</v>
      </c>
      <c r="C315">
        <v>1</v>
      </c>
      <c r="D315">
        <v>0</v>
      </c>
      <c r="E315">
        <v>2</v>
      </c>
      <c r="F315">
        <v>19</v>
      </c>
      <c r="G315" t="b">
        <v>0</v>
      </c>
      <c r="H315">
        <v>4</v>
      </c>
      <c r="I315">
        <v>1</v>
      </c>
      <c r="J315">
        <v>0.14000000000000001</v>
      </c>
      <c r="K315">
        <v>0.16669999999999999</v>
      </c>
      <c r="L315">
        <v>0.28000000000000003</v>
      </c>
      <c r="M315">
        <v>0.1045</v>
      </c>
      <c r="N315">
        <v>2</v>
      </c>
      <c r="O315">
        <v>110</v>
      </c>
      <c r="P315">
        <v>112</v>
      </c>
    </row>
    <row r="316" spans="1:16" x14ac:dyDescent="0.3">
      <c r="A316">
        <v>920</v>
      </c>
      <c r="B316" s="1">
        <v>40584</v>
      </c>
      <c r="C316">
        <v>1</v>
      </c>
      <c r="D316">
        <v>0</v>
      </c>
      <c r="E316">
        <v>2</v>
      </c>
      <c r="F316">
        <v>20</v>
      </c>
      <c r="G316" t="b">
        <v>0</v>
      </c>
      <c r="H316">
        <v>4</v>
      </c>
      <c r="I316">
        <v>1</v>
      </c>
      <c r="J316">
        <v>0.14000000000000001</v>
      </c>
      <c r="K316">
        <v>0.18179999999999999</v>
      </c>
      <c r="L316">
        <v>0.31</v>
      </c>
      <c r="M316">
        <v>8.9599999999999999E-2</v>
      </c>
      <c r="N316">
        <v>4</v>
      </c>
      <c r="O316">
        <v>93</v>
      </c>
      <c r="P316">
        <v>97</v>
      </c>
    </row>
    <row r="317" spans="1:16" x14ac:dyDescent="0.3">
      <c r="A317">
        <v>923</v>
      </c>
      <c r="B317" s="1">
        <v>40584</v>
      </c>
      <c r="C317">
        <v>1</v>
      </c>
      <c r="D317">
        <v>0</v>
      </c>
      <c r="E317">
        <v>2</v>
      </c>
      <c r="F317">
        <v>23</v>
      </c>
      <c r="G317" t="b">
        <v>0</v>
      </c>
      <c r="H317">
        <v>4</v>
      </c>
      <c r="I317">
        <v>1</v>
      </c>
      <c r="J317">
        <v>0.12</v>
      </c>
      <c r="K317">
        <v>0.1515</v>
      </c>
      <c r="L317">
        <v>0.42</v>
      </c>
      <c r="M317">
        <v>0.1045</v>
      </c>
      <c r="N317">
        <v>1</v>
      </c>
      <c r="O317">
        <v>33</v>
      </c>
      <c r="P317">
        <v>34</v>
      </c>
    </row>
    <row r="318" spans="1:16" x14ac:dyDescent="0.3">
      <c r="A318">
        <v>924</v>
      </c>
      <c r="B318" s="1">
        <v>40585</v>
      </c>
      <c r="C318">
        <v>1</v>
      </c>
      <c r="D318">
        <v>0</v>
      </c>
      <c r="E318">
        <v>2</v>
      </c>
      <c r="F318">
        <v>0</v>
      </c>
      <c r="G318" t="b">
        <v>0</v>
      </c>
      <c r="H318">
        <v>5</v>
      </c>
      <c r="I318">
        <v>1</v>
      </c>
      <c r="J318">
        <v>0.1</v>
      </c>
      <c r="K318">
        <v>0.13639999999999999</v>
      </c>
      <c r="L318">
        <v>0.49</v>
      </c>
      <c r="M318">
        <v>0.1045</v>
      </c>
      <c r="N318">
        <v>2</v>
      </c>
      <c r="O318">
        <v>12</v>
      </c>
      <c r="P318">
        <v>14</v>
      </c>
    </row>
    <row r="319" spans="1:16" x14ac:dyDescent="0.3">
      <c r="A319">
        <v>925</v>
      </c>
      <c r="B319" s="1">
        <v>40585</v>
      </c>
      <c r="C319">
        <v>1</v>
      </c>
      <c r="D319">
        <v>0</v>
      </c>
      <c r="E319">
        <v>2</v>
      </c>
      <c r="F319">
        <v>1</v>
      </c>
      <c r="G319" t="b">
        <v>0</v>
      </c>
      <c r="H319">
        <v>5</v>
      </c>
      <c r="I319">
        <v>1</v>
      </c>
      <c r="J319">
        <v>0.1</v>
      </c>
      <c r="K319">
        <v>0.13639999999999999</v>
      </c>
      <c r="L319">
        <v>0.54</v>
      </c>
      <c r="M319">
        <v>8.9599999999999999E-2</v>
      </c>
      <c r="N319">
        <v>1</v>
      </c>
      <c r="O319">
        <v>6</v>
      </c>
      <c r="P319">
        <v>7</v>
      </c>
    </row>
    <row r="320" spans="1:16" x14ac:dyDescent="0.3">
      <c r="A320">
        <v>926</v>
      </c>
      <c r="B320" s="1">
        <v>40585</v>
      </c>
      <c r="C320">
        <v>1</v>
      </c>
      <c r="D320">
        <v>0</v>
      </c>
      <c r="E320">
        <v>2</v>
      </c>
      <c r="F320">
        <v>2</v>
      </c>
      <c r="G320" t="b">
        <v>0</v>
      </c>
      <c r="H320">
        <v>5</v>
      </c>
      <c r="I320">
        <v>1</v>
      </c>
      <c r="J320">
        <v>0.1</v>
      </c>
      <c r="K320">
        <v>0.13639999999999999</v>
      </c>
      <c r="L320">
        <v>0.54</v>
      </c>
      <c r="M320">
        <v>8.9599999999999999E-2</v>
      </c>
      <c r="N320">
        <v>0</v>
      </c>
      <c r="O320">
        <v>3</v>
      </c>
      <c r="P320">
        <v>3</v>
      </c>
    </row>
    <row r="321" spans="1:16" x14ac:dyDescent="0.3">
      <c r="A321">
        <v>927</v>
      </c>
      <c r="B321" s="1">
        <v>40585</v>
      </c>
      <c r="C321">
        <v>1</v>
      </c>
      <c r="D321">
        <v>0</v>
      </c>
      <c r="E321">
        <v>2</v>
      </c>
      <c r="F321">
        <v>5</v>
      </c>
      <c r="G321" t="b">
        <v>0</v>
      </c>
      <c r="H321">
        <v>5</v>
      </c>
      <c r="I321">
        <v>1</v>
      </c>
      <c r="J321">
        <v>0.08</v>
      </c>
      <c r="K321">
        <v>0.1212</v>
      </c>
      <c r="L321">
        <v>0.63</v>
      </c>
      <c r="M321">
        <v>8.9599999999999999E-2</v>
      </c>
      <c r="N321">
        <v>0</v>
      </c>
      <c r="O321">
        <v>4</v>
      </c>
      <c r="P321">
        <v>4</v>
      </c>
    </row>
    <row r="322" spans="1:16" x14ac:dyDescent="0.3">
      <c r="A322">
        <v>930</v>
      </c>
      <c r="B322" s="1">
        <v>40585</v>
      </c>
      <c r="C322">
        <v>1</v>
      </c>
      <c r="D322">
        <v>0</v>
      </c>
      <c r="E322">
        <v>2</v>
      </c>
      <c r="F322">
        <v>8</v>
      </c>
      <c r="G322" t="b">
        <v>0</v>
      </c>
      <c r="H322">
        <v>5</v>
      </c>
      <c r="I322">
        <v>1</v>
      </c>
      <c r="J322">
        <v>0.1</v>
      </c>
      <c r="K322">
        <v>0.1212</v>
      </c>
      <c r="L322">
        <v>0.74</v>
      </c>
      <c r="M322">
        <v>0.16420000000000001</v>
      </c>
      <c r="N322">
        <v>4</v>
      </c>
      <c r="O322">
        <v>212</v>
      </c>
      <c r="P322">
        <v>216</v>
      </c>
    </row>
    <row r="323" spans="1:16" x14ac:dyDescent="0.3">
      <c r="A323">
        <v>931</v>
      </c>
      <c r="B323" s="1">
        <v>40585</v>
      </c>
      <c r="C323">
        <v>1</v>
      </c>
      <c r="D323">
        <v>0</v>
      </c>
      <c r="E323">
        <v>2</v>
      </c>
      <c r="F323">
        <v>9</v>
      </c>
      <c r="G323" t="b">
        <v>0</v>
      </c>
      <c r="H323">
        <v>5</v>
      </c>
      <c r="I323">
        <v>1</v>
      </c>
      <c r="J323">
        <v>0.12</v>
      </c>
      <c r="K323">
        <v>0.1212</v>
      </c>
      <c r="L323">
        <v>0.74</v>
      </c>
      <c r="M323">
        <v>0.22389999999999999</v>
      </c>
      <c r="N323">
        <v>8</v>
      </c>
      <c r="O323">
        <v>132</v>
      </c>
      <c r="P323">
        <v>140</v>
      </c>
    </row>
    <row r="324" spans="1:16" x14ac:dyDescent="0.3">
      <c r="A324">
        <v>932</v>
      </c>
      <c r="B324" s="1">
        <v>40585</v>
      </c>
      <c r="C324">
        <v>1</v>
      </c>
      <c r="D324">
        <v>0</v>
      </c>
      <c r="E324">
        <v>2</v>
      </c>
      <c r="F324">
        <v>10</v>
      </c>
      <c r="G324" t="b">
        <v>0</v>
      </c>
      <c r="H324">
        <v>5</v>
      </c>
      <c r="I324">
        <v>1</v>
      </c>
      <c r="J324">
        <v>0.14000000000000001</v>
      </c>
      <c r="K324">
        <v>0.13639999999999999</v>
      </c>
      <c r="L324">
        <v>0.69</v>
      </c>
      <c r="M324">
        <v>0.19400000000000001</v>
      </c>
      <c r="N324">
        <v>5</v>
      </c>
      <c r="O324">
        <v>39</v>
      </c>
      <c r="P324">
        <v>44</v>
      </c>
    </row>
    <row r="325" spans="1:16" x14ac:dyDescent="0.3">
      <c r="A325">
        <v>933</v>
      </c>
      <c r="B325" s="1">
        <v>40585</v>
      </c>
      <c r="C325">
        <v>1</v>
      </c>
      <c r="D325">
        <v>0</v>
      </c>
      <c r="E325">
        <v>2</v>
      </c>
      <c r="F325">
        <v>11</v>
      </c>
      <c r="G325" t="b">
        <v>0</v>
      </c>
      <c r="H325">
        <v>5</v>
      </c>
      <c r="I325">
        <v>1</v>
      </c>
      <c r="J325">
        <v>0.22</v>
      </c>
      <c r="K325">
        <v>0.2273</v>
      </c>
      <c r="L325">
        <v>0.47</v>
      </c>
      <c r="M325">
        <v>0.1343</v>
      </c>
      <c r="N325">
        <v>12</v>
      </c>
      <c r="O325">
        <v>52</v>
      </c>
      <c r="P325">
        <v>64</v>
      </c>
    </row>
    <row r="326" spans="1:16" x14ac:dyDescent="0.3">
      <c r="A326">
        <v>934</v>
      </c>
      <c r="B326" s="1">
        <v>40585</v>
      </c>
      <c r="C326">
        <v>1</v>
      </c>
      <c r="D326">
        <v>0</v>
      </c>
      <c r="E326">
        <v>2</v>
      </c>
      <c r="F326">
        <v>12</v>
      </c>
      <c r="G326" t="b">
        <v>0</v>
      </c>
      <c r="H326">
        <v>5</v>
      </c>
      <c r="I326">
        <v>1</v>
      </c>
      <c r="J326">
        <v>0.22</v>
      </c>
      <c r="K326">
        <v>0.2273</v>
      </c>
      <c r="L326">
        <v>0.47</v>
      </c>
      <c r="M326">
        <v>0.1343</v>
      </c>
      <c r="N326">
        <v>7</v>
      </c>
      <c r="O326">
        <v>64</v>
      </c>
      <c r="P326">
        <v>71</v>
      </c>
    </row>
    <row r="327" spans="1:16" x14ac:dyDescent="0.3">
      <c r="A327">
        <v>935</v>
      </c>
      <c r="B327" s="1">
        <v>40585</v>
      </c>
      <c r="C327">
        <v>1</v>
      </c>
      <c r="D327">
        <v>0</v>
      </c>
      <c r="E327">
        <v>2</v>
      </c>
      <c r="F327">
        <v>13</v>
      </c>
      <c r="G327" t="b">
        <v>0</v>
      </c>
      <c r="H327">
        <v>5</v>
      </c>
      <c r="I327">
        <v>1</v>
      </c>
      <c r="J327">
        <v>0.24</v>
      </c>
      <c r="K327">
        <v>0.2273</v>
      </c>
      <c r="L327">
        <v>0.35</v>
      </c>
      <c r="M327">
        <v>0.19400000000000001</v>
      </c>
      <c r="N327">
        <v>21</v>
      </c>
      <c r="O327">
        <v>89</v>
      </c>
      <c r="P327">
        <v>110</v>
      </c>
    </row>
    <row r="328" spans="1:16" x14ac:dyDescent="0.3">
      <c r="A328">
        <v>936</v>
      </c>
      <c r="B328" s="1">
        <v>40585</v>
      </c>
      <c r="C328">
        <v>1</v>
      </c>
      <c r="D328">
        <v>0</v>
      </c>
      <c r="E328">
        <v>2</v>
      </c>
      <c r="F328">
        <v>14</v>
      </c>
      <c r="G328" t="b">
        <v>0</v>
      </c>
      <c r="H328">
        <v>5</v>
      </c>
      <c r="I328">
        <v>1</v>
      </c>
      <c r="J328">
        <v>0.3</v>
      </c>
      <c r="K328">
        <v>0.28789999999999999</v>
      </c>
      <c r="L328">
        <v>0.26</v>
      </c>
      <c r="M328">
        <v>0.25369999999999998</v>
      </c>
      <c r="N328">
        <v>17</v>
      </c>
      <c r="O328">
        <v>67</v>
      </c>
      <c r="P328">
        <v>84</v>
      </c>
    </row>
    <row r="329" spans="1:16" x14ac:dyDescent="0.3">
      <c r="A329">
        <v>937</v>
      </c>
      <c r="B329" s="1">
        <v>40585</v>
      </c>
      <c r="C329">
        <v>1</v>
      </c>
      <c r="D329">
        <v>0</v>
      </c>
      <c r="E329">
        <v>2</v>
      </c>
      <c r="F329">
        <v>15</v>
      </c>
      <c r="G329" t="b">
        <v>0</v>
      </c>
      <c r="H329">
        <v>5</v>
      </c>
      <c r="I329">
        <v>1</v>
      </c>
      <c r="J329">
        <v>0.32</v>
      </c>
      <c r="K329">
        <v>0.31819999999999998</v>
      </c>
      <c r="L329">
        <v>0.21</v>
      </c>
      <c r="M329">
        <v>0.16420000000000001</v>
      </c>
      <c r="N329">
        <v>12</v>
      </c>
      <c r="O329">
        <v>62</v>
      </c>
      <c r="P329">
        <v>74</v>
      </c>
    </row>
    <row r="330" spans="1:16" x14ac:dyDescent="0.3">
      <c r="A330">
        <v>938</v>
      </c>
      <c r="B330" s="1">
        <v>40585</v>
      </c>
      <c r="C330">
        <v>1</v>
      </c>
      <c r="D330">
        <v>0</v>
      </c>
      <c r="E330">
        <v>2</v>
      </c>
      <c r="F330">
        <v>16</v>
      </c>
      <c r="G330" t="b">
        <v>0</v>
      </c>
      <c r="H330">
        <v>5</v>
      </c>
      <c r="I330">
        <v>1</v>
      </c>
      <c r="J330">
        <v>0.3</v>
      </c>
      <c r="K330">
        <v>0.28789999999999999</v>
      </c>
      <c r="L330">
        <v>0.28000000000000003</v>
      </c>
      <c r="M330">
        <v>0.19400000000000001</v>
      </c>
      <c r="N330">
        <v>14</v>
      </c>
      <c r="O330">
        <v>111</v>
      </c>
      <c r="P330">
        <v>125</v>
      </c>
    </row>
    <row r="331" spans="1:16" x14ac:dyDescent="0.3">
      <c r="A331">
        <v>942</v>
      </c>
      <c r="B331" s="1">
        <v>40585</v>
      </c>
      <c r="C331">
        <v>1</v>
      </c>
      <c r="D331">
        <v>0</v>
      </c>
      <c r="E331">
        <v>2</v>
      </c>
      <c r="F331">
        <v>20</v>
      </c>
      <c r="G331" t="b">
        <v>0</v>
      </c>
      <c r="H331">
        <v>5</v>
      </c>
      <c r="I331">
        <v>1</v>
      </c>
      <c r="J331">
        <v>0.22</v>
      </c>
      <c r="K331">
        <v>0.2273</v>
      </c>
      <c r="L331">
        <v>0.55000000000000004</v>
      </c>
      <c r="M331">
        <v>0.1343</v>
      </c>
      <c r="N331">
        <v>2</v>
      </c>
      <c r="O331">
        <v>61</v>
      </c>
      <c r="P331">
        <v>63</v>
      </c>
    </row>
    <row r="332" spans="1:16" x14ac:dyDescent="0.3">
      <c r="A332">
        <v>943</v>
      </c>
      <c r="B332" s="1">
        <v>40585</v>
      </c>
      <c r="C332">
        <v>1</v>
      </c>
      <c r="D332">
        <v>0</v>
      </c>
      <c r="E332">
        <v>2</v>
      </c>
      <c r="F332">
        <v>21</v>
      </c>
      <c r="G332" t="b">
        <v>0</v>
      </c>
      <c r="H332">
        <v>5</v>
      </c>
      <c r="I332">
        <v>1</v>
      </c>
      <c r="J332">
        <v>0.2</v>
      </c>
      <c r="K332">
        <v>0.21210000000000001</v>
      </c>
      <c r="L332">
        <v>0.59</v>
      </c>
      <c r="M332">
        <v>0.1343</v>
      </c>
      <c r="N332">
        <v>1</v>
      </c>
      <c r="O332">
        <v>46</v>
      </c>
      <c r="P332">
        <v>47</v>
      </c>
    </row>
    <row r="333" spans="1:16" x14ac:dyDescent="0.3">
      <c r="A333">
        <v>944</v>
      </c>
      <c r="B333" s="1">
        <v>40585</v>
      </c>
      <c r="C333">
        <v>1</v>
      </c>
      <c r="D333">
        <v>0</v>
      </c>
      <c r="E333">
        <v>2</v>
      </c>
      <c r="F333">
        <v>22</v>
      </c>
      <c r="G333" t="b">
        <v>0</v>
      </c>
      <c r="H333">
        <v>5</v>
      </c>
      <c r="I333">
        <v>1</v>
      </c>
      <c r="J333">
        <v>0.2</v>
      </c>
      <c r="K333">
        <v>0.2273</v>
      </c>
      <c r="L333">
        <v>0.64</v>
      </c>
      <c r="M333">
        <v>8.9599999999999999E-2</v>
      </c>
      <c r="N333">
        <v>2</v>
      </c>
      <c r="O333">
        <v>41</v>
      </c>
      <c r="P333">
        <v>43</v>
      </c>
    </row>
    <row r="334" spans="1:16" x14ac:dyDescent="0.3">
      <c r="A334">
        <v>946</v>
      </c>
      <c r="B334" s="1">
        <v>40586</v>
      </c>
      <c r="C334">
        <v>1</v>
      </c>
      <c r="D334">
        <v>0</v>
      </c>
      <c r="E334">
        <v>2</v>
      </c>
      <c r="F334">
        <v>0</v>
      </c>
      <c r="G334" t="b">
        <v>0</v>
      </c>
      <c r="H334">
        <v>6</v>
      </c>
      <c r="I334">
        <v>1</v>
      </c>
      <c r="J334">
        <v>0.16</v>
      </c>
      <c r="K334">
        <v>0.19700000000000001</v>
      </c>
      <c r="L334">
        <v>0.69</v>
      </c>
      <c r="M334">
        <v>8.9599999999999999E-2</v>
      </c>
      <c r="N334">
        <v>3</v>
      </c>
      <c r="O334">
        <v>27</v>
      </c>
      <c r="P334">
        <v>30</v>
      </c>
    </row>
    <row r="335" spans="1:16" x14ac:dyDescent="0.3">
      <c r="A335">
        <v>950</v>
      </c>
      <c r="B335" s="1">
        <v>40586</v>
      </c>
      <c r="C335">
        <v>1</v>
      </c>
      <c r="D335">
        <v>0</v>
      </c>
      <c r="E335">
        <v>2</v>
      </c>
      <c r="F335">
        <v>4</v>
      </c>
      <c r="G335" t="b">
        <v>0</v>
      </c>
      <c r="H335">
        <v>6</v>
      </c>
      <c r="I335">
        <v>1</v>
      </c>
      <c r="J335">
        <v>0.12</v>
      </c>
      <c r="K335">
        <v>0.16669999999999999</v>
      </c>
      <c r="L335">
        <v>0.74</v>
      </c>
      <c r="M335">
        <v>8.9599999999999999E-2</v>
      </c>
      <c r="N335">
        <v>0</v>
      </c>
      <c r="O335">
        <v>4</v>
      </c>
      <c r="P335">
        <v>4</v>
      </c>
    </row>
    <row r="336" spans="1:16" x14ac:dyDescent="0.3">
      <c r="A336">
        <v>951</v>
      </c>
      <c r="B336" s="1">
        <v>40586</v>
      </c>
      <c r="C336">
        <v>1</v>
      </c>
      <c r="D336">
        <v>0</v>
      </c>
      <c r="E336">
        <v>2</v>
      </c>
      <c r="F336">
        <v>5</v>
      </c>
      <c r="G336" t="b">
        <v>0</v>
      </c>
      <c r="H336">
        <v>6</v>
      </c>
      <c r="I336">
        <v>1</v>
      </c>
      <c r="J336">
        <v>0.12</v>
      </c>
      <c r="K336">
        <v>0.16669999999999999</v>
      </c>
      <c r="L336">
        <v>0.74</v>
      </c>
      <c r="M336">
        <v>8.9599999999999999E-2</v>
      </c>
      <c r="N336">
        <v>0</v>
      </c>
      <c r="O336">
        <v>1</v>
      </c>
      <c r="P336">
        <v>1</v>
      </c>
    </row>
    <row r="337" spans="1:16" x14ac:dyDescent="0.3">
      <c r="A337">
        <v>952</v>
      </c>
      <c r="B337" s="1">
        <v>40586</v>
      </c>
      <c r="C337">
        <v>1</v>
      </c>
      <c r="D337">
        <v>0</v>
      </c>
      <c r="E337">
        <v>2</v>
      </c>
      <c r="F337">
        <v>6</v>
      </c>
      <c r="G337" t="b">
        <v>0</v>
      </c>
      <c r="H337">
        <v>6</v>
      </c>
      <c r="I337">
        <v>1</v>
      </c>
      <c r="J337">
        <v>0.12</v>
      </c>
      <c r="K337">
        <v>0.13639999999999999</v>
      </c>
      <c r="L337">
        <v>0.93</v>
      </c>
      <c r="M337">
        <v>0.19400000000000001</v>
      </c>
      <c r="N337">
        <v>1</v>
      </c>
      <c r="O337">
        <v>1</v>
      </c>
      <c r="P337">
        <v>2</v>
      </c>
    </row>
    <row r="338" spans="1:16" x14ac:dyDescent="0.3">
      <c r="A338">
        <v>953</v>
      </c>
      <c r="B338" s="1">
        <v>40586</v>
      </c>
      <c r="C338">
        <v>1</v>
      </c>
      <c r="D338">
        <v>0</v>
      </c>
      <c r="E338">
        <v>2</v>
      </c>
      <c r="F338">
        <v>7</v>
      </c>
      <c r="G338" t="b">
        <v>0</v>
      </c>
      <c r="H338">
        <v>6</v>
      </c>
      <c r="I338">
        <v>1</v>
      </c>
      <c r="J338">
        <v>0.12</v>
      </c>
      <c r="K338">
        <v>0.1515</v>
      </c>
      <c r="L338">
        <v>0.8</v>
      </c>
      <c r="M338">
        <v>0.1045</v>
      </c>
      <c r="N338">
        <v>2</v>
      </c>
      <c r="O338">
        <v>9</v>
      </c>
      <c r="P338">
        <v>11</v>
      </c>
    </row>
    <row r="339" spans="1:16" x14ac:dyDescent="0.3">
      <c r="A339">
        <v>954</v>
      </c>
      <c r="B339" s="1">
        <v>40586</v>
      </c>
      <c r="C339">
        <v>1</v>
      </c>
      <c r="D339">
        <v>0</v>
      </c>
      <c r="E339">
        <v>2</v>
      </c>
      <c r="F339">
        <v>8</v>
      </c>
      <c r="G339" t="b">
        <v>0</v>
      </c>
      <c r="H339">
        <v>6</v>
      </c>
      <c r="I339">
        <v>1</v>
      </c>
      <c r="J339">
        <v>0.14000000000000001</v>
      </c>
      <c r="K339">
        <v>0.1515</v>
      </c>
      <c r="L339">
        <v>0.86</v>
      </c>
      <c r="M339">
        <v>0.1343</v>
      </c>
      <c r="N339">
        <v>2</v>
      </c>
      <c r="O339">
        <v>28</v>
      </c>
      <c r="P339">
        <v>30</v>
      </c>
    </row>
    <row r="340" spans="1:16" x14ac:dyDescent="0.3">
      <c r="A340">
        <v>955</v>
      </c>
      <c r="B340" s="1">
        <v>40586</v>
      </c>
      <c r="C340">
        <v>1</v>
      </c>
      <c r="D340">
        <v>0</v>
      </c>
      <c r="E340">
        <v>2</v>
      </c>
      <c r="F340">
        <v>9</v>
      </c>
      <c r="G340" t="b">
        <v>0</v>
      </c>
      <c r="H340">
        <v>6</v>
      </c>
      <c r="I340">
        <v>1</v>
      </c>
      <c r="J340">
        <v>0.16</v>
      </c>
      <c r="K340">
        <v>0.18179999999999999</v>
      </c>
      <c r="L340">
        <v>0.64</v>
      </c>
      <c r="M340">
        <v>0.1343</v>
      </c>
      <c r="N340">
        <v>5</v>
      </c>
      <c r="O340">
        <v>38</v>
      </c>
      <c r="P340">
        <v>43</v>
      </c>
    </row>
    <row r="341" spans="1:16" x14ac:dyDescent="0.3">
      <c r="A341">
        <v>956</v>
      </c>
      <c r="B341" s="1">
        <v>40586</v>
      </c>
      <c r="C341">
        <v>1</v>
      </c>
      <c r="D341">
        <v>0</v>
      </c>
      <c r="E341">
        <v>2</v>
      </c>
      <c r="F341">
        <v>10</v>
      </c>
      <c r="G341" t="b">
        <v>0</v>
      </c>
      <c r="H341">
        <v>6</v>
      </c>
      <c r="I341">
        <v>1</v>
      </c>
      <c r="J341">
        <v>0.22</v>
      </c>
      <c r="K341">
        <v>0.21210000000000001</v>
      </c>
      <c r="L341">
        <v>0.41</v>
      </c>
      <c r="M341">
        <v>0.25369999999999998</v>
      </c>
      <c r="N341">
        <v>13</v>
      </c>
      <c r="O341">
        <v>71</v>
      </c>
      <c r="P341">
        <v>84</v>
      </c>
    </row>
    <row r="342" spans="1:16" x14ac:dyDescent="0.3">
      <c r="A342">
        <v>957</v>
      </c>
      <c r="B342" s="1">
        <v>40586</v>
      </c>
      <c r="C342">
        <v>1</v>
      </c>
      <c r="D342">
        <v>0</v>
      </c>
      <c r="E342">
        <v>2</v>
      </c>
      <c r="F342">
        <v>11</v>
      </c>
      <c r="G342" t="b">
        <v>0</v>
      </c>
      <c r="H342">
        <v>6</v>
      </c>
      <c r="I342">
        <v>1</v>
      </c>
      <c r="J342">
        <v>0.3</v>
      </c>
      <c r="K342">
        <v>0.2727</v>
      </c>
      <c r="L342">
        <v>0.28000000000000003</v>
      </c>
      <c r="M342">
        <v>0.32840000000000003</v>
      </c>
      <c r="N342">
        <v>30</v>
      </c>
      <c r="O342">
        <v>84</v>
      </c>
      <c r="P342">
        <v>114</v>
      </c>
    </row>
    <row r="343" spans="1:16" x14ac:dyDescent="0.3">
      <c r="A343">
        <v>958</v>
      </c>
      <c r="B343" s="1">
        <v>40586</v>
      </c>
      <c r="C343">
        <v>1</v>
      </c>
      <c r="D343">
        <v>0</v>
      </c>
      <c r="E343">
        <v>2</v>
      </c>
      <c r="F343">
        <v>12</v>
      </c>
      <c r="G343" t="b">
        <v>0</v>
      </c>
      <c r="H343">
        <v>6</v>
      </c>
      <c r="I343">
        <v>1</v>
      </c>
      <c r="J343">
        <v>0.3</v>
      </c>
      <c r="K343">
        <v>0.2727</v>
      </c>
      <c r="L343">
        <v>0.39</v>
      </c>
      <c r="M343">
        <v>0.4627</v>
      </c>
      <c r="N343">
        <v>27</v>
      </c>
      <c r="O343">
        <v>93</v>
      </c>
      <c r="P343">
        <v>120</v>
      </c>
    </row>
    <row r="344" spans="1:16" x14ac:dyDescent="0.3">
      <c r="A344">
        <v>959</v>
      </c>
      <c r="B344" s="1">
        <v>40586</v>
      </c>
      <c r="C344">
        <v>1</v>
      </c>
      <c r="D344">
        <v>0</v>
      </c>
      <c r="E344">
        <v>2</v>
      </c>
      <c r="F344">
        <v>13</v>
      </c>
      <c r="G344" t="b">
        <v>0</v>
      </c>
      <c r="H344">
        <v>6</v>
      </c>
      <c r="I344">
        <v>1</v>
      </c>
      <c r="J344">
        <v>0.3</v>
      </c>
      <c r="K344">
        <v>0.2727</v>
      </c>
      <c r="L344">
        <v>0.39</v>
      </c>
      <c r="M344">
        <v>0.41789999999999999</v>
      </c>
      <c r="N344">
        <v>32</v>
      </c>
      <c r="O344">
        <v>103</v>
      </c>
      <c r="P344">
        <v>135</v>
      </c>
    </row>
    <row r="345" spans="1:16" x14ac:dyDescent="0.3">
      <c r="A345">
        <v>960</v>
      </c>
      <c r="B345" s="1">
        <v>40586</v>
      </c>
      <c r="C345">
        <v>1</v>
      </c>
      <c r="D345">
        <v>0</v>
      </c>
      <c r="E345">
        <v>2</v>
      </c>
      <c r="F345">
        <v>14</v>
      </c>
      <c r="G345" t="b">
        <v>0</v>
      </c>
      <c r="H345">
        <v>6</v>
      </c>
      <c r="I345">
        <v>1</v>
      </c>
      <c r="J345">
        <v>0.34</v>
      </c>
      <c r="K345">
        <v>0.31819999999999998</v>
      </c>
      <c r="L345">
        <v>0.31</v>
      </c>
      <c r="M345">
        <v>0.28360000000000002</v>
      </c>
      <c r="N345">
        <v>30</v>
      </c>
      <c r="O345">
        <v>90</v>
      </c>
      <c r="P345">
        <v>120</v>
      </c>
    </row>
    <row r="346" spans="1:16" x14ac:dyDescent="0.3">
      <c r="A346">
        <v>961</v>
      </c>
      <c r="B346" s="1">
        <v>40586</v>
      </c>
      <c r="C346">
        <v>1</v>
      </c>
      <c r="D346">
        <v>0</v>
      </c>
      <c r="E346">
        <v>2</v>
      </c>
      <c r="F346">
        <v>15</v>
      </c>
      <c r="G346" t="b">
        <v>0</v>
      </c>
      <c r="H346">
        <v>6</v>
      </c>
      <c r="I346">
        <v>1</v>
      </c>
      <c r="J346">
        <v>0.34</v>
      </c>
      <c r="K346">
        <v>0.30299999999999999</v>
      </c>
      <c r="L346">
        <v>0.28999999999999998</v>
      </c>
      <c r="M346">
        <v>0.41789999999999999</v>
      </c>
      <c r="N346">
        <v>47</v>
      </c>
      <c r="O346">
        <v>127</v>
      </c>
      <c r="P346">
        <v>174</v>
      </c>
    </row>
    <row r="347" spans="1:16" x14ac:dyDescent="0.3">
      <c r="A347">
        <v>962</v>
      </c>
      <c r="B347" s="1">
        <v>40586</v>
      </c>
      <c r="C347">
        <v>1</v>
      </c>
      <c r="D347">
        <v>0</v>
      </c>
      <c r="E347">
        <v>2</v>
      </c>
      <c r="F347">
        <v>16</v>
      </c>
      <c r="G347" t="b">
        <v>0</v>
      </c>
      <c r="H347">
        <v>6</v>
      </c>
      <c r="I347">
        <v>1</v>
      </c>
      <c r="J347">
        <v>0.34</v>
      </c>
      <c r="K347">
        <v>0.30299999999999999</v>
      </c>
      <c r="L347">
        <v>0.28999999999999998</v>
      </c>
      <c r="M347">
        <v>0.41789999999999999</v>
      </c>
      <c r="N347">
        <v>42</v>
      </c>
      <c r="O347">
        <v>103</v>
      </c>
      <c r="P347">
        <v>145</v>
      </c>
    </row>
    <row r="348" spans="1:16" x14ac:dyDescent="0.3">
      <c r="A348">
        <v>963</v>
      </c>
      <c r="B348" s="1">
        <v>40586</v>
      </c>
      <c r="C348">
        <v>1</v>
      </c>
      <c r="D348">
        <v>0</v>
      </c>
      <c r="E348">
        <v>2</v>
      </c>
      <c r="F348">
        <v>17</v>
      </c>
      <c r="G348" t="b">
        <v>0</v>
      </c>
      <c r="H348">
        <v>6</v>
      </c>
      <c r="I348">
        <v>1</v>
      </c>
      <c r="J348">
        <v>0.32</v>
      </c>
      <c r="K348">
        <v>0.28789999999999999</v>
      </c>
      <c r="L348">
        <v>0.31</v>
      </c>
      <c r="M348">
        <v>0.52239999999999998</v>
      </c>
      <c r="N348">
        <v>24</v>
      </c>
      <c r="O348">
        <v>113</v>
      </c>
      <c r="P348">
        <v>137</v>
      </c>
    </row>
    <row r="349" spans="1:16" x14ac:dyDescent="0.3">
      <c r="A349">
        <v>964</v>
      </c>
      <c r="B349" s="1">
        <v>40586</v>
      </c>
      <c r="C349">
        <v>1</v>
      </c>
      <c r="D349">
        <v>0</v>
      </c>
      <c r="E349">
        <v>2</v>
      </c>
      <c r="F349">
        <v>18</v>
      </c>
      <c r="G349" t="b">
        <v>0</v>
      </c>
      <c r="H349">
        <v>6</v>
      </c>
      <c r="I349">
        <v>1</v>
      </c>
      <c r="J349">
        <v>0.28000000000000003</v>
      </c>
      <c r="K349">
        <v>0.2576</v>
      </c>
      <c r="L349">
        <v>0.38</v>
      </c>
      <c r="M349">
        <v>0.32840000000000003</v>
      </c>
      <c r="N349">
        <v>4</v>
      </c>
      <c r="O349">
        <v>60</v>
      </c>
      <c r="P349">
        <v>64</v>
      </c>
    </row>
    <row r="350" spans="1:16" x14ac:dyDescent="0.3">
      <c r="A350">
        <v>965</v>
      </c>
      <c r="B350" s="1">
        <v>40586</v>
      </c>
      <c r="C350">
        <v>1</v>
      </c>
      <c r="D350">
        <v>0</v>
      </c>
      <c r="E350">
        <v>2</v>
      </c>
      <c r="F350">
        <v>19</v>
      </c>
      <c r="G350" t="b">
        <v>0</v>
      </c>
      <c r="H350">
        <v>6</v>
      </c>
      <c r="I350">
        <v>1</v>
      </c>
      <c r="J350">
        <v>0.28000000000000003</v>
      </c>
      <c r="K350">
        <v>0.2727</v>
      </c>
      <c r="L350">
        <v>0.38</v>
      </c>
      <c r="M350">
        <v>0.16420000000000001</v>
      </c>
      <c r="N350">
        <v>2</v>
      </c>
      <c r="O350">
        <v>39</v>
      </c>
      <c r="P350">
        <v>41</v>
      </c>
    </row>
    <row r="351" spans="1:16" x14ac:dyDescent="0.3">
      <c r="A351">
        <v>966</v>
      </c>
      <c r="B351" s="1">
        <v>40586</v>
      </c>
      <c r="C351">
        <v>1</v>
      </c>
      <c r="D351">
        <v>0</v>
      </c>
      <c r="E351">
        <v>2</v>
      </c>
      <c r="F351">
        <v>20</v>
      </c>
      <c r="G351" t="b">
        <v>0</v>
      </c>
      <c r="H351">
        <v>6</v>
      </c>
      <c r="I351">
        <v>1</v>
      </c>
      <c r="J351">
        <v>0.26</v>
      </c>
      <c r="K351">
        <v>0.2576</v>
      </c>
      <c r="L351">
        <v>0.41</v>
      </c>
      <c r="M351">
        <v>0.22389999999999999</v>
      </c>
      <c r="N351">
        <v>1</v>
      </c>
      <c r="O351">
        <v>39</v>
      </c>
      <c r="P351">
        <v>40</v>
      </c>
    </row>
    <row r="352" spans="1:16" x14ac:dyDescent="0.3">
      <c r="A352">
        <v>968</v>
      </c>
      <c r="B352" s="1">
        <v>40586</v>
      </c>
      <c r="C352">
        <v>1</v>
      </c>
      <c r="D352">
        <v>0</v>
      </c>
      <c r="E352">
        <v>2</v>
      </c>
      <c r="F352">
        <v>22</v>
      </c>
      <c r="G352" t="b">
        <v>0</v>
      </c>
      <c r="H352">
        <v>6</v>
      </c>
      <c r="I352">
        <v>1</v>
      </c>
      <c r="J352">
        <v>0.24</v>
      </c>
      <c r="K352">
        <v>0.2576</v>
      </c>
      <c r="L352">
        <v>0.44</v>
      </c>
      <c r="M352">
        <v>8.9599999999999999E-2</v>
      </c>
      <c r="N352">
        <v>6</v>
      </c>
      <c r="O352">
        <v>39</v>
      </c>
      <c r="P352">
        <v>45</v>
      </c>
    </row>
    <row r="353" spans="1:16" x14ac:dyDescent="0.3">
      <c r="A353">
        <v>969</v>
      </c>
      <c r="B353" s="1">
        <v>40586</v>
      </c>
      <c r="C353">
        <v>1</v>
      </c>
      <c r="D353">
        <v>0</v>
      </c>
      <c r="E353">
        <v>2</v>
      </c>
      <c r="F353">
        <v>23</v>
      </c>
      <c r="G353" t="b">
        <v>0</v>
      </c>
      <c r="H353">
        <v>6</v>
      </c>
      <c r="I353">
        <v>1</v>
      </c>
      <c r="J353">
        <v>0.22</v>
      </c>
      <c r="K353">
        <v>0.2273</v>
      </c>
      <c r="L353">
        <v>0.51</v>
      </c>
      <c r="M353">
        <v>0.1343</v>
      </c>
      <c r="N353">
        <v>1</v>
      </c>
      <c r="O353">
        <v>31</v>
      </c>
      <c r="P353">
        <v>32</v>
      </c>
    </row>
    <row r="354" spans="1:16" x14ac:dyDescent="0.3">
      <c r="A354">
        <v>970</v>
      </c>
      <c r="B354" s="1">
        <v>40587</v>
      </c>
      <c r="C354">
        <v>1</v>
      </c>
      <c r="D354">
        <v>0</v>
      </c>
      <c r="E354">
        <v>2</v>
      </c>
      <c r="F354">
        <v>0</v>
      </c>
      <c r="G354" t="b">
        <v>0</v>
      </c>
      <c r="H354">
        <v>0</v>
      </c>
      <c r="I354">
        <v>1</v>
      </c>
      <c r="J354">
        <v>0.2</v>
      </c>
      <c r="K354">
        <v>0.2273</v>
      </c>
      <c r="L354">
        <v>0.64</v>
      </c>
      <c r="M354">
        <v>0.1045</v>
      </c>
      <c r="N354">
        <v>5</v>
      </c>
      <c r="O354">
        <v>34</v>
      </c>
      <c r="P354">
        <v>39</v>
      </c>
    </row>
    <row r="355" spans="1:16" x14ac:dyDescent="0.3">
      <c r="A355">
        <v>971</v>
      </c>
      <c r="B355" s="1">
        <v>40587</v>
      </c>
      <c r="C355">
        <v>1</v>
      </c>
      <c r="D355">
        <v>0</v>
      </c>
      <c r="E355">
        <v>2</v>
      </c>
      <c r="F355">
        <v>1</v>
      </c>
      <c r="G355" t="b">
        <v>0</v>
      </c>
      <c r="H355">
        <v>0</v>
      </c>
      <c r="I355">
        <v>1</v>
      </c>
      <c r="J355">
        <v>0.2</v>
      </c>
      <c r="K355">
        <v>0.2273</v>
      </c>
      <c r="L355">
        <v>0.59</v>
      </c>
      <c r="M355">
        <v>8.9599999999999999E-2</v>
      </c>
      <c r="N355">
        <v>1</v>
      </c>
      <c r="O355">
        <v>23</v>
      </c>
      <c r="P355">
        <v>24</v>
      </c>
    </row>
    <row r="356" spans="1:16" x14ac:dyDescent="0.3">
      <c r="A356">
        <v>972</v>
      </c>
      <c r="B356" s="1">
        <v>40587</v>
      </c>
      <c r="C356">
        <v>1</v>
      </c>
      <c r="D356">
        <v>0</v>
      </c>
      <c r="E356">
        <v>2</v>
      </c>
      <c r="F356">
        <v>2</v>
      </c>
      <c r="G356" t="b">
        <v>0</v>
      </c>
      <c r="H356">
        <v>0</v>
      </c>
      <c r="I356">
        <v>2</v>
      </c>
      <c r="J356">
        <v>0.2</v>
      </c>
      <c r="K356">
        <v>0.2273</v>
      </c>
      <c r="L356">
        <v>0.75</v>
      </c>
      <c r="M356">
        <v>8.9599999999999999E-2</v>
      </c>
      <c r="N356">
        <v>1</v>
      </c>
      <c r="O356">
        <v>19</v>
      </c>
      <c r="P356">
        <v>20</v>
      </c>
    </row>
    <row r="357" spans="1:16" x14ac:dyDescent="0.3">
      <c r="A357">
        <v>973</v>
      </c>
      <c r="B357" s="1">
        <v>40587</v>
      </c>
      <c r="C357">
        <v>1</v>
      </c>
      <c r="D357">
        <v>0</v>
      </c>
      <c r="E357">
        <v>2</v>
      </c>
      <c r="F357">
        <v>3</v>
      </c>
      <c r="G357" t="b">
        <v>0</v>
      </c>
      <c r="H357">
        <v>0</v>
      </c>
      <c r="I357">
        <v>2</v>
      </c>
      <c r="J357">
        <v>0.2</v>
      </c>
      <c r="K357">
        <v>0.2273</v>
      </c>
      <c r="L357">
        <v>0.69</v>
      </c>
      <c r="M357">
        <v>0.1045</v>
      </c>
      <c r="N357">
        <v>4</v>
      </c>
      <c r="O357">
        <v>8</v>
      </c>
      <c r="P357">
        <v>12</v>
      </c>
    </row>
    <row r="358" spans="1:16" x14ac:dyDescent="0.3">
      <c r="A358">
        <v>974</v>
      </c>
      <c r="B358" s="1">
        <v>40587</v>
      </c>
      <c r="C358">
        <v>1</v>
      </c>
      <c r="D358">
        <v>0</v>
      </c>
      <c r="E358">
        <v>2</v>
      </c>
      <c r="F358">
        <v>4</v>
      </c>
      <c r="G358" t="b">
        <v>0</v>
      </c>
      <c r="H358">
        <v>0</v>
      </c>
      <c r="I358">
        <v>2</v>
      </c>
      <c r="J358">
        <v>0.2</v>
      </c>
      <c r="K358">
        <v>0.21210000000000001</v>
      </c>
      <c r="L358">
        <v>0.69</v>
      </c>
      <c r="M358">
        <v>0.16420000000000001</v>
      </c>
      <c r="N358">
        <v>0</v>
      </c>
      <c r="O358">
        <v>2</v>
      </c>
      <c r="P358">
        <v>2</v>
      </c>
    </row>
    <row r="359" spans="1:16" x14ac:dyDescent="0.3">
      <c r="A359">
        <v>975</v>
      </c>
      <c r="B359" s="1">
        <v>40587</v>
      </c>
      <c r="C359">
        <v>1</v>
      </c>
      <c r="D359">
        <v>0</v>
      </c>
      <c r="E359">
        <v>2</v>
      </c>
      <c r="F359">
        <v>6</v>
      </c>
      <c r="G359" t="b">
        <v>0</v>
      </c>
      <c r="H359">
        <v>0</v>
      </c>
      <c r="I359">
        <v>2</v>
      </c>
      <c r="J359">
        <v>0.2</v>
      </c>
      <c r="K359">
        <v>0.21210000000000001</v>
      </c>
      <c r="L359">
        <v>0.69</v>
      </c>
      <c r="M359">
        <v>0.1343</v>
      </c>
      <c r="N359">
        <v>2</v>
      </c>
      <c r="O359">
        <v>3</v>
      </c>
      <c r="P359">
        <v>5</v>
      </c>
    </row>
    <row r="360" spans="1:16" x14ac:dyDescent="0.3">
      <c r="A360">
        <v>977</v>
      </c>
      <c r="B360" s="1">
        <v>40587</v>
      </c>
      <c r="C360">
        <v>1</v>
      </c>
      <c r="D360">
        <v>0</v>
      </c>
      <c r="E360">
        <v>2</v>
      </c>
      <c r="F360">
        <v>8</v>
      </c>
      <c r="G360" t="b">
        <v>0</v>
      </c>
      <c r="H360">
        <v>0</v>
      </c>
      <c r="I360">
        <v>2</v>
      </c>
      <c r="J360">
        <v>0.22</v>
      </c>
      <c r="K360">
        <v>0.2273</v>
      </c>
      <c r="L360">
        <v>0.64</v>
      </c>
      <c r="M360">
        <v>0.19400000000000001</v>
      </c>
      <c r="N360">
        <v>1</v>
      </c>
      <c r="O360">
        <v>11</v>
      </c>
      <c r="P360">
        <v>12</v>
      </c>
    </row>
    <row r="361" spans="1:16" x14ac:dyDescent="0.3">
      <c r="A361">
        <v>978</v>
      </c>
      <c r="B361" s="1">
        <v>40587</v>
      </c>
      <c r="C361">
        <v>1</v>
      </c>
      <c r="D361">
        <v>0</v>
      </c>
      <c r="E361">
        <v>2</v>
      </c>
      <c r="F361">
        <v>9</v>
      </c>
      <c r="G361" t="b">
        <v>0</v>
      </c>
      <c r="H361">
        <v>0</v>
      </c>
      <c r="I361">
        <v>2</v>
      </c>
      <c r="J361">
        <v>0.24</v>
      </c>
      <c r="K361">
        <v>0.2273</v>
      </c>
      <c r="L361">
        <v>0.6</v>
      </c>
      <c r="M361">
        <v>0.22389999999999999</v>
      </c>
      <c r="N361">
        <v>12</v>
      </c>
      <c r="O361">
        <v>35</v>
      </c>
      <c r="P361">
        <v>47</v>
      </c>
    </row>
    <row r="362" spans="1:16" x14ac:dyDescent="0.3">
      <c r="A362">
        <v>979</v>
      </c>
      <c r="B362" s="1">
        <v>40587</v>
      </c>
      <c r="C362">
        <v>1</v>
      </c>
      <c r="D362">
        <v>0</v>
      </c>
      <c r="E362">
        <v>2</v>
      </c>
      <c r="F362">
        <v>10</v>
      </c>
      <c r="G362" t="b">
        <v>0</v>
      </c>
      <c r="H362">
        <v>0</v>
      </c>
      <c r="I362">
        <v>1</v>
      </c>
      <c r="J362">
        <v>0.3</v>
      </c>
      <c r="K362">
        <v>0.2727</v>
      </c>
      <c r="L362">
        <v>0.45</v>
      </c>
      <c r="M362">
        <v>0.32840000000000003</v>
      </c>
      <c r="N362">
        <v>19</v>
      </c>
      <c r="O362">
        <v>86</v>
      </c>
      <c r="P362">
        <v>105</v>
      </c>
    </row>
    <row r="363" spans="1:16" x14ac:dyDescent="0.3">
      <c r="A363">
        <v>980</v>
      </c>
      <c r="B363" s="1">
        <v>40587</v>
      </c>
      <c r="C363">
        <v>1</v>
      </c>
      <c r="D363">
        <v>0</v>
      </c>
      <c r="E363">
        <v>2</v>
      </c>
      <c r="F363">
        <v>11</v>
      </c>
      <c r="G363" t="b">
        <v>0</v>
      </c>
      <c r="H363">
        <v>0</v>
      </c>
      <c r="I363">
        <v>1</v>
      </c>
      <c r="J363">
        <v>0.32</v>
      </c>
      <c r="K363">
        <v>0.28789999999999999</v>
      </c>
      <c r="L363">
        <v>0.39</v>
      </c>
      <c r="M363">
        <v>0.44779999999999998</v>
      </c>
      <c r="N363">
        <v>26</v>
      </c>
      <c r="O363">
        <v>86</v>
      </c>
      <c r="P363">
        <v>112</v>
      </c>
    </row>
    <row r="364" spans="1:16" x14ac:dyDescent="0.3">
      <c r="A364">
        <v>981</v>
      </c>
      <c r="B364" s="1">
        <v>40587</v>
      </c>
      <c r="C364">
        <v>1</v>
      </c>
      <c r="D364">
        <v>0</v>
      </c>
      <c r="E364">
        <v>2</v>
      </c>
      <c r="F364">
        <v>12</v>
      </c>
      <c r="G364" t="b">
        <v>0</v>
      </c>
      <c r="H364">
        <v>0</v>
      </c>
      <c r="I364">
        <v>1</v>
      </c>
      <c r="J364">
        <v>0.36</v>
      </c>
      <c r="K364">
        <v>0.31819999999999998</v>
      </c>
      <c r="L364">
        <v>0.32</v>
      </c>
      <c r="M364">
        <v>0.4627</v>
      </c>
      <c r="N364">
        <v>58</v>
      </c>
      <c r="O364">
        <v>94</v>
      </c>
      <c r="P364">
        <v>152</v>
      </c>
    </row>
    <row r="365" spans="1:16" x14ac:dyDescent="0.3">
      <c r="A365">
        <v>982</v>
      </c>
      <c r="B365" s="1">
        <v>40587</v>
      </c>
      <c r="C365">
        <v>1</v>
      </c>
      <c r="D365">
        <v>0</v>
      </c>
      <c r="E365">
        <v>2</v>
      </c>
      <c r="F365">
        <v>13</v>
      </c>
      <c r="G365" t="b">
        <v>0</v>
      </c>
      <c r="H365">
        <v>0</v>
      </c>
      <c r="I365">
        <v>1</v>
      </c>
      <c r="J365">
        <v>0.38</v>
      </c>
      <c r="K365">
        <v>0.39389999999999997</v>
      </c>
      <c r="L365">
        <v>0.28999999999999998</v>
      </c>
      <c r="M365">
        <v>0.35820000000000002</v>
      </c>
      <c r="N365">
        <v>62</v>
      </c>
      <c r="O365">
        <v>92</v>
      </c>
      <c r="P365">
        <v>154</v>
      </c>
    </row>
    <row r="366" spans="1:16" x14ac:dyDescent="0.3">
      <c r="A366">
        <v>983</v>
      </c>
      <c r="B366" s="1">
        <v>40587</v>
      </c>
      <c r="C366">
        <v>1</v>
      </c>
      <c r="D366">
        <v>0</v>
      </c>
      <c r="E366">
        <v>2</v>
      </c>
      <c r="F366">
        <v>14</v>
      </c>
      <c r="G366" t="b">
        <v>0</v>
      </c>
      <c r="H366">
        <v>0</v>
      </c>
      <c r="I366">
        <v>2</v>
      </c>
      <c r="J366">
        <v>0.4</v>
      </c>
      <c r="K366">
        <v>0.40910000000000002</v>
      </c>
      <c r="L366">
        <v>0.3</v>
      </c>
      <c r="M366">
        <v>0.41789999999999999</v>
      </c>
      <c r="N366">
        <v>51</v>
      </c>
      <c r="O366">
        <v>110</v>
      </c>
      <c r="P366">
        <v>161</v>
      </c>
    </row>
    <row r="367" spans="1:16" x14ac:dyDescent="0.3">
      <c r="A367">
        <v>984</v>
      </c>
      <c r="B367" s="1">
        <v>40587</v>
      </c>
      <c r="C367">
        <v>1</v>
      </c>
      <c r="D367">
        <v>0</v>
      </c>
      <c r="E367">
        <v>2</v>
      </c>
      <c r="F367">
        <v>15</v>
      </c>
      <c r="G367" t="b">
        <v>0</v>
      </c>
      <c r="H367">
        <v>0</v>
      </c>
      <c r="I367">
        <v>2</v>
      </c>
      <c r="J367">
        <v>0.4</v>
      </c>
      <c r="K367">
        <v>0.40910000000000002</v>
      </c>
      <c r="L367">
        <v>0.3</v>
      </c>
      <c r="M367">
        <v>0.29849999999999999</v>
      </c>
      <c r="N367">
        <v>40</v>
      </c>
      <c r="O367">
        <v>122</v>
      </c>
      <c r="P367">
        <v>162</v>
      </c>
    </row>
    <row r="368" spans="1:16" x14ac:dyDescent="0.3">
      <c r="A368">
        <v>985</v>
      </c>
      <c r="B368" s="1">
        <v>40587</v>
      </c>
      <c r="C368">
        <v>1</v>
      </c>
      <c r="D368">
        <v>0</v>
      </c>
      <c r="E368">
        <v>2</v>
      </c>
      <c r="F368">
        <v>16</v>
      </c>
      <c r="G368" t="b">
        <v>0</v>
      </c>
      <c r="H368">
        <v>0</v>
      </c>
      <c r="I368">
        <v>2</v>
      </c>
      <c r="J368">
        <v>0.42</v>
      </c>
      <c r="K368">
        <v>0.42420000000000002</v>
      </c>
      <c r="L368">
        <v>0.28000000000000003</v>
      </c>
      <c r="M368">
        <v>0.32840000000000003</v>
      </c>
      <c r="N368">
        <v>28</v>
      </c>
      <c r="O368">
        <v>106</v>
      </c>
      <c r="P368">
        <v>134</v>
      </c>
    </row>
    <row r="369" spans="1:16" x14ac:dyDescent="0.3">
      <c r="A369">
        <v>986</v>
      </c>
      <c r="B369" s="1">
        <v>40587</v>
      </c>
      <c r="C369">
        <v>1</v>
      </c>
      <c r="D369">
        <v>0</v>
      </c>
      <c r="E369">
        <v>2</v>
      </c>
      <c r="F369">
        <v>17</v>
      </c>
      <c r="G369" t="b">
        <v>0</v>
      </c>
      <c r="H369">
        <v>0</v>
      </c>
      <c r="I369">
        <v>1</v>
      </c>
      <c r="J369">
        <v>0.42</v>
      </c>
      <c r="K369">
        <v>0.42420000000000002</v>
      </c>
      <c r="L369">
        <v>0.28000000000000003</v>
      </c>
      <c r="M369">
        <v>0.32840000000000003</v>
      </c>
      <c r="N369">
        <v>30</v>
      </c>
      <c r="O369">
        <v>95</v>
      </c>
      <c r="P369">
        <v>125</v>
      </c>
    </row>
    <row r="370" spans="1:16" x14ac:dyDescent="0.3">
      <c r="A370">
        <v>987</v>
      </c>
      <c r="B370" s="1">
        <v>40587</v>
      </c>
      <c r="C370">
        <v>1</v>
      </c>
      <c r="D370">
        <v>0</v>
      </c>
      <c r="E370">
        <v>2</v>
      </c>
      <c r="F370">
        <v>18</v>
      </c>
      <c r="G370" t="b">
        <v>0</v>
      </c>
      <c r="H370">
        <v>0</v>
      </c>
      <c r="I370">
        <v>1</v>
      </c>
      <c r="J370">
        <v>0.4</v>
      </c>
      <c r="K370">
        <v>0.40910000000000002</v>
      </c>
      <c r="L370">
        <v>0.32</v>
      </c>
      <c r="M370">
        <v>0.29849999999999999</v>
      </c>
      <c r="N370">
        <v>17</v>
      </c>
      <c r="O370">
        <v>78</v>
      </c>
      <c r="P370">
        <v>95</v>
      </c>
    </row>
    <row r="371" spans="1:16" x14ac:dyDescent="0.3">
      <c r="A371">
        <v>988</v>
      </c>
      <c r="B371" s="1">
        <v>40587</v>
      </c>
      <c r="C371">
        <v>1</v>
      </c>
      <c r="D371">
        <v>0</v>
      </c>
      <c r="E371">
        <v>2</v>
      </c>
      <c r="F371">
        <v>19</v>
      </c>
      <c r="G371" t="b">
        <v>0</v>
      </c>
      <c r="H371">
        <v>0</v>
      </c>
      <c r="I371">
        <v>1</v>
      </c>
      <c r="J371">
        <v>0.4</v>
      </c>
      <c r="K371">
        <v>0.40910000000000002</v>
      </c>
      <c r="L371">
        <v>0.35</v>
      </c>
      <c r="M371">
        <v>0.28360000000000002</v>
      </c>
      <c r="N371">
        <v>11</v>
      </c>
      <c r="O371">
        <v>50</v>
      </c>
      <c r="P371">
        <v>61</v>
      </c>
    </row>
    <row r="372" spans="1:16" x14ac:dyDescent="0.3">
      <c r="A372">
        <v>989</v>
      </c>
      <c r="B372" s="1">
        <v>40587</v>
      </c>
      <c r="C372">
        <v>1</v>
      </c>
      <c r="D372">
        <v>0</v>
      </c>
      <c r="E372">
        <v>2</v>
      </c>
      <c r="F372">
        <v>20</v>
      </c>
      <c r="G372" t="b">
        <v>0</v>
      </c>
      <c r="H372">
        <v>0</v>
      </c>
      <c r="I372">
        <v>1</v>
      </c>
      <c r="J372">
        <v>0.4</v>
      </c>
      <c r="K372">
        <v>0.40910000000000002</v>
      </c>
      <c r="L372">
        <v>0.35</v>
      </c>
      <c r="M372">
        <v>0.32840000000000003</v>
      </c>
      <c r="N372">
        <v>15</v>
      </c>
      <c r="O372">
        <v>32</v>
      </c>
      <c r="P372">
        <v>47</v>
      </c>
    </row>
    <row r="373" spans="1:16" x14ac:dyDescent="0.3">
      <c r="A373">
        <v>990</v>
      </c>
      <c r="B373" s="1">
        <v>40587</v>
      </c>
      <c r="C373">
        <v>1</v>
      </c>
      <c r="D373">
        <v>0</v>
      </c>
      <c r="E373">
        <v>2</v>
      </c>
      <c r="F373">
        <v>21</v>
      </c>
      <c r="G373" t="b">
        <v>0</v>
      </c>
      <c r="H373">
        <v>0</v>
      </c>
      <c r="I373">
        <v>1</v>
      </c>
      <c r="J373">
        <v>0.4</v>
      </c>
      <c r="K373">
        <v>0.40910000000000002</v>
      </c>
      <c r="L373">
        <v>0.35</v>
      </c>
      <c r="M373">
        <v>0.35820000000000002</v>
      </c>
      <c r="N373">
        <v>6</v>
      </c>
      <c r="O373">
        <v>45</v>
      </c>
      <c r="P373">
        <v>51</v>
      </c>
    </row>
    <row r="374" spans="1:16" x14ac:dyDescent="0.3">
      <c r="A374">
        <v>991</v>
      </c>
      <c r="B374" s="1">
        <v>40587</v>
      </c>
      <c r="C374">
        <v>1</v>
      </c>
      <c r="D374">
        <v>0</v>
      </c>
      <c r="E374">
        <v>2</v>
      </c>
      <c r="F374">
        <v>22</v>
      </c>
      <c r="G374" t="b">
        <v>0</v>
      </c>
      <c r="H374">
        <v>0</v>
      </c>
      <c r="I374">
        <v>1</v>
      </c>
      <c r="J374">
        <v>0.4</v>
      </c>
      <c r="K374">
        <v>0.40910000000000002</v>
      </c>
      <c r="L374">
        <v>0.35</v>
      </c>
      <c r="M374">
        <v>0.29849999999999999</v>
      </c>
      <c r="N374">
        <v>5</v>
      </c>
      <c r="O374">
        <v>31</v>
      </c>
      <c r="P374">
        <v>36</v>
      </c>
    </row>
    <row r="375" spans="1:16" x14ac:dyDescent="0.3">
      <c r="A375">
        <v>992</v>
      </c>
      <c r="B375" s="1">
        <v>40587</v>
      </c>
      <c r="C375">
        <v>1</v>
      </c>
      <c r="D375">
        <v>0</v>
      </c>
      <c r="E375">
        <v>2</v>
      </c>
      <c r="F375">
        <v>23</v>
      </c>
      <c r="G375" t="b">
        <v>0</v>
      </c>
      <c r="H375">
        <v>0</v>
      </c>
      <c r="I375">
        <v>1</v>
      </c>
      <c r="J375">
        <v>0.4</v>
      </c>
      <c r="K375">
        <v>0.40910000000000002</v>
      </c>
      <c r="L375">
        <v>0.35</v>
      </c>
      <c r="M375">
        <v>0.35820000000000002</v>
      </c>
      <c r="N375">
        <v>3</v>
      </c>
      <c r="O375">
        <v>27</v>
      </c>
      <c r="P375">
        <v>30</v>
      </c>
    </row>
    <row r="376" spans="1:16" x14ac:dyDescent="0.3">
      <c r="A376">
        <v>993</v>
      </c>
      <c r="B376" s="1">
        <v>40588</v>
      </c>
      <c r="C376">
        <v>1</v>
      </c>
      <c r="D376">
        <v>0</v>
      </c>
      <c r="E376">
        <v>2</v>
      </c>
      <c r="F376">
        <v>0</v>
      </c>
      <c r="G376" t="b">
        <v>0</v>
      </c>
      <c r="H376">
        <v>1</v>
      </c>
      <c r="I376">
        <v>1</v>
      </c>
      <c r="J376">
        <v>0.38</v>
      </c>
      <c r="K376">
        <v>0.39389999999999997</v>
      </c>
      <c r="L376">
        <v>0.37</v>
      </c>
      <c r="M376">
        <v>0.35820000000000002</v>
      </c>
      <c r="N376">
        <v>3</v>
      </c>
      <c r="O376">
        <v>8</v>
      </c>
      <c r="P376">
        <v>11</v>
      </c>
    </row>
    <row r="377" spans="1:16" x14ac:dyDescent="0.3">
      <c r="A377">
        <v>994</v>
      </c>
      <c r="B377" s="1">
        <v>40588</v>
      </c>
      <c r="C377">
        <v>1</v>
      </c>
      <c r="D377">
        <v>0</v>
      </c>
      <c r="E377">
        <v>2</v>
      </c>
      <c r="F377">
        <v>1</v>
      </c>
      <c r="G377" t="b">
        <v>0</v>
      </c>
      <c r="H377">
        <v>1</v>
      </c>
      <c r="I377">
        <v>1</v>
      </c>
      <c r="J377">
        <v>0.38</v>
      </c>
      <c r="K377">
        <v>0.39389999999999997</v>
      </c>
      <c r="L377">
        <v>0.37</v>
      </c>
      <c r="M377">
        <v>0.35820000000000002</v>
      </c>
      <c r="N377">
        <v>1</v>
      </c>
      <c r="O377">
        <v>6</v>
      </c>
      <c r="P377">
        <v>7</v>
      </c>
    </row>
    <row r="378" spans="1:16" x14ac:dyDescent="0.3">
      <c r="A378">
        <v>995</v>
      </c>
      <c r="B378" s="1">
        <v>40588</v>
      </c>
      <c r="C378">
        <v>1</v>
      </c>
      <c r="D378">
        <v>0</v>
      </c>
      <c r="E378">
        <v>2</v>
      </c>
      <c r="F378">
        <v>2</v>
      </c>
      <c r="G378" t="b">
        <v>0</v>
      </c>
      <c r="H378">
        <v>1</v>
      </c>
      <c r="I378">
        <v>1</v>
      </c>
      <c r="J378">
        <v>0.36</v>
      </c>
      <c r="K378">
        <v>0.33329999999999999</v>
      </c>
      <c r="L378">
        <v>0.4</v>
      </c>
      <c r="M378">
        <v>0.29849999999999999</v>
      </c>
      <c r="N378">
        <v>0</v>
      </c>
      <c r="O378">
        <v>2</v>
      </c>
      <c r="P378">
        <v>2</v>
      </c>
    </row>
    <row r="379" spans="1:16" x14ac:dyDescent="0.3">
      <c r="A379">
        <v>996</v>
      </c>
      <c r="B379" s="1">
        <v>40588</v>
      </c>
      <c r="C379">
        <v>1</v>
      </c>
      <c r="D379">
        <v>0</v>
      </c>
      <c r="E379">
        <v>2</v>
      </c>
      <c r="F379">
        <v>3</v>
      </c>
      <c r="G379" t="b">
        <v>0</v>
      </c>
      <c r="H379">
        <v>1</v>
      </c>
      <c r="I379">
        <v>1</v>
      </c>
      <c r="J379">
        <v>0.34</v>
      </c>
      <c r="K379">
        <v>0.31819999999999998</v>
      </c>
      <c r="L379">
        <v>0.46</v>
      </c>
      <c r="M379">
        <v>0.22389999999999999</v>
      </c>
      <c r="N379">
        <v>1</v>
      </c>
      <c r="O379">
        <v>1</v>
      </c>
      <c r="P379">
        <v>2</v>
      </c>
    </row>
    <row r="380" spans="1:16" x14ac:dyDescent="0.3">
      <c r="A380">
        <v>997</v>
      </c>
      <c r="B380" s="1">
        <v>40588</v>
      </c>
      <c r="C380">
        <v>1</v>
      </c>
      <c r="D380">
        <v>0</v>
      </c>
      <c r="E380">
        <v>2</v>
      </c>
      <c r="F380">
        <v>4</v>
      </c>
      <c r="G380" t="b">
        <v>0</v>
      </c>
      <c r="H380">
        <v>1</v>
      </c>
      <c r="I380">
        <v>1</v>
      </c>
      <c r="J380">
        <v>0.32</v>
      </c>
      <c r="K380">
        <v>0.30299999999999999</v>
      </c>
      <c r="L380">
        <v>0.53</v>
      </c>
      <c r="M380">
        <v>0.28360000000000002</v>
      </c>
      <c r="N380">
        <v>0</v>
      </c>
      <c r="O380">
        <v>2</v>
      </c>
      <c r="P380">
        <v>2</v>
      </c>
    </row>
    <row r="381" spans="1:16" x14ac:dyDescent="0.3">
      <c r="A381">
        <v>998</v>
      </c>
      <c r="B381" s="1">
        <v>40588</v>
      </c>
      <c r="C381">
        <v>1</v>
      </c>
      <c r="D381">
        <v>0</v>
      </c>
      <c r="E381">
        <v>2</v>
      </c>
      <c r="F381">
        <v>5</v>
      </c>
      <c r="G381" t="b">
        <v>0</v>
      </c>
      <c r="H381">
        <v>1</v>
      </c>
      <c r="I381">
        <v>1</v>
      </c>
      <c r="J381">
        <v>0.32</v>
      </c>
      <c r="K381">
        <v>0.30299999999999999</v>
      </c>
      <c r="L381">
        <v>0.53</v>
      </c>
      <c r="M381">
        <v>0.28360000000000002</v>
      </c>
      <c r="N381">
        <v>0</v>
      </c>
      <c r="O381">
        <v>3</v>
      </c>
      <c r="P381">
        <v>3</v>
      </c>
    </row>
    <row r="382" spans="1:16" x14ac:dyDescent="0.3">
      <c r="A382">
        <v>999</v>
      </c>
      <c r="B382" s="1">
        <v>40588</v>
      </c>
      <c r="C382">
        <v>1</v>
      </c>
      <c r="D382">
        <v>0</v>
      </c>
      <c r="E382">
        <v>2</v>
      </c>
      <c r="F382">
        <v>6</v>
      </c>
      <c r="G382" t="b">
        <v>0</v>
      </c>
      <c r="H382">
        <v>1</v>
      </c>
      <c r="I382">
        <v>1</v>
      </c>
      <c r="J382">
        <v>0.34</v>
      </c>
      <c r="K382">
        <v>0.30299999999999999</v>
      </c>
      <c r="L382">
        <v>0.46</v>
      </c>
      <c r="M382">
        <v>0.29849999999999999</v>
      </c>
      <c r="N382">
        <v>1</v>
      </c>
      <c r="O382">
        <v>25</v>
      </c>
      <c r="P382">
        <v>26</v>
      </c>
    </row>
    <row r="383" spans="1:16" x14ac:dyDescent="0.3">
      <c r="A383">
        <v>1000</v>
      </c>
      <c r="B383" s="1">
        <v>40588</v>
      </c>
      <c r="C383">
        <v>1</v>
      </c>
      <c r="D383">
        <v>0</v>
      </c>
      <c r="E383">
        <v>2</v>
      </c>
      <c r="F383">
        <v>7</v>
      </c>
      <c r="G383" t="b">
        <v>0</v>
      </c>
      <c r="H383">
        <v>1</v>
      </c>
      <c r="I383">
        <v>1</v>
      </c>
      <c r="J383">
        <v>0.34</v>
      </c>
      <c r="K383">
        <v>0.30299999999999999</v>
      </c>
      <c r="L383">
        <v>0.46</v>
      </c>
      <c r="M383">
        <v>0.29849999999999999</v>
      </c>
      <c r="N383">
        <v>2</v>
      </c>
      <c r="O383">
        <v>96</v>
      </c>
      <c r="P383">
        <v>98</v>
      </c>
    </row>
    <row r="384" spans="1:16" x14ac:dyDescent="0.3">
      <c r="A384">
        <v>612</v>
      </c>
      <c r="B384" s="1">
        <v>40571</v>
      </c>
      <c r="C384">
        <v>1</v>
      </c>
      <c r="D384">
        <v>0</v>
      </c>
      <c r="E384">
        <v>1</v>
      </c>
      <c r="F384">
        <v>17</v>
      </c>
      <c r="G384" t="b">
        <v>0</v>
      </c>
      <c r="H384">
        <v>5</v>
      </c>
      <c r="I384">
        <v>1</v>
      </c>
      <c r="J384">
        <v>0.24</v>
      </c>
      <c r="K384">
        <v>0.2424</v>
      </c>
      <c r="L384">
        <v>0.75</v>
      </c>
      <c r="M384">
        <v>0.1343</v>
      </c>
      <c r="N384">
        <v>2</v>
      </c>
      <c r="O384">
        <v>147</v>
      </c>
      <c r="P384">
        <v>149</v>
      </c>
    </row>
    <row r="385" spans="1:16" x14ac:dyDescent="0.3">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x14ac:dyDescent="0.3">
      <c r="A386">
        <v>614</v>
      </c>
      <c r="B386" s="1">
        <v>40571</v>
      </c>
      <c r="C386">
        <v>1</v>
      </c>
      <c r="D386">
        <v>0</v>
      </c>
      <c r="E386">
        <v>1</v>
      </c>
      <c r="F386">
        <v>19</v>
      </c>
      <c r="G386" t="b">
        <v>0</v>
      </c>
      <c r="H386">
        <v>5</v>
      </c>
      <c r="I386">
        <v>2</v>
      </c>
      <c r="J386">
        <v>0.24</v>
      </c>
      <c r="K386">
        <v>0.2424</v>
      </c>
      <c r="L386">
        <v>0.75</v>
      </c>
      <c r="M386">
        <v>0.1343</v>
      </c>
      <c r="N386">
        <v>5</v>
      </c>
      <c r="O386">
        <v>84</v>
      </c>
      <c r="P386">
        <v>89</v>
      </c>
    </row>
    <row r="387" spans="1:16" x14ac:dyDescent="0.3">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x14ac:dyDescent="0.3">
      <c r="A388">
        <v>616</v>
      </c>
      <c r="B388" s="1">
        <v>40571</v>
      </c>
      <c r="C388">
        <v>1</v>
      </c>
      <c r="D388">
        <v>0</v>
      </c>
      <c r="E388">
        <v>1</v>
      </c>
      <c r="F388">
        <v>21</v>
      </c>
      <c r="G388" t="b">
        <v>0</v>
      </c>
      <c r="H388">
        <v>5</v>
      </c>
      <c r="I388">
        <v>2</v>
      </c>
      <c r="J388">
        <v>0.22</v>
      </c>
      <c r="K388">
        <v>0.2273</v>
      </c>
      <c r="L388">
        <v>0.75</v>
      </c>
      <c r="M388">
        <v>0.1343</v>
      </c>
      <c r="N388">
        <v>1</v>
      </c>
      <c r="O388">
        <v>57</v>
      </c>
      <c r="P388">
        <v>58</v>
      </c>
    </row>
    <row r="389" spans="1:16" x14ac:dyDescent="0.3">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3">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x14ac:dyDescent="0.3">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5F21-81E3-49B2-AE54-894054BB435A}">
  <dimension ref="A1:P611"/>
  <sheetViews>
    <sheetView workbookViewId="0">
      <selection activeCell="S15" sqref="S14:S15"/>
    </sheetView>
  </sheetViews>
  <sheetFormatPr defaultRowHeight="14.4" x14ac:dyDescent="0.3"/>
  <cols>
    <col min="1" max="1" width="9" bestFit="1" customWidth="1"/>
    <col min="2" max="2" width="10.33203125" bestFit="1" customWidth="1"/>
    <col min="3" max="3" width="9" bestFit="1" customWidth="1"/>
    <col min="4" max="4" width="4.77734375" bestFit="1" customWidth="1"/>
    <col min="5" max="5" width="7.5546875" bestFit="1" customWidth="1"/>
    <col min="6" max="6" width="4.88671875" bestFit="1" customWidth="1"/>
    <col min="7" max="7" width="9.33203125" bestFit="1" customWidth="1"/>
    <col min="8" max="8" width="10.5546875" bestFit="1" customWidth="1"/>
    <col min="9" max="9" width="12" bestFit="1" customWidth="1"/>
    <col min="10" max="10" width="7.6640625" bestFit="1" customWidth="1"/>
    <col min="11" max="11" width="8.6640625" bestFit="1" customWidth="1"/>
    <col min="12" max="12" width="6.88671875" bestFit="1" customWidth="1"/>
    <col min="13" max="13" width="12.33203125" bestFit="1" customWidth="1"/>
    <col min="14" max="14" width="8.6640625" bestFit="1" customWidth="1"/>
    <col min="15" max="15" width="11.6640625" bestFit="1" customWidth="1"/>
    <col min="16" max="16" width="5.88671875" bestFit="1" customWidth="1"/>
  </cols>
  <sheetData>
    <row r="1" spans="1:16" x14ac:dyDescent="0.3">
      <c r="A1" t="s">
        <v>16</v>
      </c>
      <c r="B1" t="s">
        <v>17</v>
      </c>
      <c r="C1" t="s">
        <v>18</v>
      </c>
      <c r="D1" t="s">
        <v>19</v>
      </c>
      <c r="E1" t="s">
        <v>20</v>
      </c>
      <c r="F1" t="s">
        <v>21</v>
      </c>
      <c r="G1" t="s">
        <v>22</v>
      </c>
      <c r="H1" t="s">
        <v>23</v>
      </c>
      <c r="I1" t="s">
        <v>8</v>
      </c>
      <c r="J1" t="s">
        <v>24</v>
      </c>
      <c r="K1" t="s">
        <v>25</v>
      </c>
      <c r="L1" t="s">
        <v>26</v>
      </c>
      <c r="M1" t="s">
        <v>27</v>
      </c>
      <c r="N1" t="s">
        <v>28</v>
      </c>
      <c r="O1" t="s">
        <v>29</v>
      </c>
      <c r="P1" t="s">
        <v>30</v>
      </c>
    </row>
    <row r="2" spans="1:16" x14ac:dyDescent="0.3">
      <c r="A2">
        <v>5</v>
      </c>
      <c r="B2" s="1">
        <v>40544</v>
      </c>
      <c r="C2">
        <v>1</v>
      </c>
      <c r="D2">
        <v>0</v>
      </c>
      <c r="E2">
        <v>1</v>
      </c>
      <c r="F2">
        <v>4</v>
      </c>
      <c r="G2" t="b">
        <v>0</v>
      </c>
      <c r="H2">
        <v>6</v>
      </c>
      <c r="I2">
        <v>1</v>
      </c>
      <c r="J2">
        <v>0.24</v>
      </c>
      <c r="K2">
        <v>0.28789999999999999</v>
      </c>
      <c r="L2">
        <v>0.75</v>
      </c>
      <c r="M2">
        <v>0</v>
      </c>
      <c r="N2">
        <v>0</v>
      </c>
      <c r="O2">
        <v>1</v>
      </c>
      <c r="P2">
        <v>1</v>
      </c>
    </row>
    <row r="3" spans="1:16" x14ac:dyDescent="0.3">
      <c r="A3">
        <v>6</v>
      </c>
      <c r="B3" s="1">
        <v>40544</v>
      </c>
      <c r="C3">
        <v>1</v>
      </c>
      <c r="D3">
        <v>0</v>
      </c>
      <c r="E3">
        <v>1</v>
      </c>
      <c r="F3">
        <v>5</v>
      </c>
      <c r="G3" t="b">
        <v>0</v>
      </c>
      <c r="H3">
        <v>6</v>
      </c>
      <c r="I3">
        <v>2</v>
      </c>
      <c r="J3">
        <v>0.24</v>
      </c>
      <c r="K3">
        <v>0.2576</v>
      </c>
      <c r="L3">
        <v>0.75</v>
      </c>
      <c r="M3">
        <v>8.9599999999999999E-2</v>
      </c>
      <c r="N3">
        <v>0</v>
      </c>
      <c r="O3">
        <v>1</v>
      </c>
      <c r="P3">
        <v>1</v>
      </c>
    </row>
    <row r="4" spans="1:16" x14ac:dyDescent="0.3">
      <c r="A4">
        <v>30</v>
      </c>
      <c r="B4" s="1">
        <v>40545</v>
      </c>
      <c r="C4">
        <v>1</v>
      </c>
      <c r="D4">
        <v>0</v>
      </c>
      <c r="E4">
        <v>1</v>
      </c>
      <c r="F4">
        <v>6</v>
      </c>
      <c r="G4" t="b">
        <v>0</v>
      </c>
      <c r="H4">
        <v>0</v>
      </c>
      <c r="I4">
        <v>3</v>
      </c>
      <c r="J4">
        <v>0.42</v>
      </c>
      <c r="K4">
        <v>0.42420000000000002</v>
      </c>
      <c r="L4">
        <v>0.77</v>
      </c>
      <c r="M4">
        <v>0.29849999999999999</v>
      </c>
      <c r="N4">
        <v>0</v>
      </c>
      <c r="O4">
        <v>2</v>
      </c>
      <c r="P4">
        <v>2</v>
      </c>
    </row>
    <row r="5" spans="1:16" x14ac:dyDescent="0.3">
      <c r="A5">
        <v>31</v>
      </c>
      <c r="B5" s="1">
        <v>40545</v>
      </c>
      <c r="C5">
        <v>1</v>
      </c>
      <c r="D5">
        <v>0</v>
      </c>
      <c r="E5">
        <v>1</v>
      </c>
      <c r="F5">
        <v>7</v>
      </c>
      <c r="G5" t="b">
        <v>0</v>
      </c>
      <c r="H5">
        <v>0</v>
      </c>
      <c r="I5">
        <v>2</v>
      </c>
      <c r="J5">
        <v>0.4</v>
      </c>
      <c r="K5">
        <v>0.40910000000000002</v>
      </c>
      <c r="L5">
        <v>0.76</v>
      </c>
      <c r="M5">
        <v>0.19400000000000001</v>
      </c>
      <c r="N5">
        <v>0</v>
      </c>
      <c r="O5">
        <v>1</v>
      </c>
      <c r="P5">
        <v>1</v>
      </c>
    </row>
    <row r="6" spans="1:16" x14ac:dyDescent="0.3">
      <c r="A6">
        <v>32</v>
      </c>
      <c r="B6" s="1">
        <v>40545</v>
      </c>
      <c r="C6">
        <v>1</v>
      </c>
      <c r="D6">
        <v>0</v>
      </c>
      <c r="E6">
        <v>1</v>
      </c>
      <c r="F6">
        <v>8</v>
      </c>
      <c r="G6" t="b">
        <v>0</v>
      </c>
      <c r="H6">
        <v>0</v>
      </c>
      <c r="I6">
        <v>3</v>
      </c>
      <c r="J6">
        <v>0.4</v>
      </c>
      <c r="K6">
        <v>0.40910000000000002</v>
      </c>
      <c r="L6">
        <v>0.71</v>
      </c>
      <c r="M6">
        <v>0.22389999999999999</v>
      </c>
      <c r="N6">
        <v>0</v>
      </c>
      <c r="O6">
        <v>8</v>
      </c>
      <c r="P6">
        <v>8</v>
      </c>
    </row>
    <row r="7" spans="1:16" x14ac:dyDescent="0.3">
      <c r="A7">
        <v>46</v>
      </c>
      <c r="B7" s="1">
        <v>40545</v>
      </c>
      <c r="C7">
        <v>1</v>
      </c>
      <c r="D7">
        <v>0</v>
      </c>
      <c r="E7">
        <v>1</v>
      </c>
      <c r="F7">
        <v>22</v>
      </c>
      <c r="G7" t="b">
        <v>0</v>
      </c>
      <c r="H7">
        <v>0</v>
      </c>
      <c r="I7">
        <v>1</v>
      </c>
      <c r="J7">
        <v>0.24</v>
      </c>
      <c r="K7">
        <v>0.21210000000000001</v>
      </c>
      <c r="L7">
        <v>0.44</v>
      </c>
      <c r="M7">
        <v>0.29849999999999999</v>
      </c>
      <c r="N7">
        <v>0</v>
      </c>
      <c r="O7">
        <v>9</v>
      </c>
      <c r="P7">
        <v>9</v>
      </c>
    </row>
    <row r="8" spans="1:16" x14ac:dyDescent="0.3">
      <c r="A8">
        <v>47</v>
      </c>
      <c r="B8" s="1">
        <v>40545</v>
      </c>
      <c r="C8">
        <v>1</v>
      </c>
      <c r="D8">
        <v>0</v>
      </c>
      <c r="E8">
        <v>1</v>
      </c>
      <c r="F8">
        <v>23</v>
      </c>
      <c r="G8" t="b">
        <v>0</v>
      </c>
      <c r="H8">
        <v>0</v>
      </c>
      <c r="I8">
        <v>1</v>
      </c>
      <c r="J8">
        <v>0.22</v>
      </c>
      <c r="K8">
        <v>0.2273</v>
      </c>
      <c r="L8">
        <v>0.47</v>
      </c>
      <c r="M8">
        <v>0.16420000000000001</v>
      </c>
      <c r="N8">
        <v>0</v>
      </c>
      <c r="O8">
        <v>8</v>
      </c>
      <c r="P8">
        <v>8</v>
      </c>
    </row>
    <row r="9" spans="1:16" x14ac:dyDescent="0.3">
      <c r="A9">
        <v>48</v>
      </c>
      <c r="B9" s="1">
        <v>40546</v>
      </c>
      <c r="C9">
        <v>1</v>
      </c>
      <c r="D9">
        <v>0</v>
      </c>
      <c r="E9">
        <v>1</v>
      </c>
      <c r="F9">
        <v>0</v>
      </c>
      <c r="G9" t="b">
        <v>0</v>
      </c>
      <c r="H9">
        <v>1</v>
      </c>
      <c r="I9">
        <v>1</v>
      </c>
      <c r="J9">
        <v>0.22</v>
      </c>
      <c r="K9">
        <v>0.19700000000000001</v>
      </c>
      <c r="L9">
        <v>0.44</v>
      </c>
      <c r="M9">
        <v>0.35820000000000002</v>
      </c>
      <c r="N9">
        <v>0</v>
      </c>
      <c r="O9">
        <v>5</v>
      </c>
      <c r="P9">
        <v>5</v>
      </c>
    </row>
    <row r="10" spans="1:16" x14ac:dyDescent="0.3">
      <c r="A10">
        <v>49</v>
      </c>
      <c r="B10" s="1">
        <v>40546</v>
      </c>
      <c r="C10">
        <v>1</v>
      </c>
      <c r="D10">
        <v>0</v>
      </c>
      <c r="E10">
        <v>1</v>
      </c>
      <c r="F10">
        <v>1</v>
      </c>
      <c r="G10" t="b">
        <v>0</v>
      </c>
      <c r="H10">
        <v>1</v>
      </c>
      <c r="I10">
        <v>1</v>
      </c>
      <c r="J10">
        <v>0.2</v>
      </c>
      <c r="L10">
        <v>0.44</v>
      </c>
      <c r="M10">
        <v>0.41789999999999999</v>
      </c>
      <c r="N10">
        <v>0</v>
      </c>
      <c r="O10">
        <v>2</v>
      </c>
      <c r="P10">
        <v>2</v>
      </c>
    </row>
    <row r="11" spans="1:16" x14ac:dyDescent="0.3">
      <c r="A11">
        <v>50</v>
      </c>
      <c r="B11" s="1">
        <v>40546</v>
      </c>
      <c r="C11">
        <v>1</v>
      </c>
      <c r="D11">
        <v>0</v>
      </c>
      <c r="E11">
        <v>1</v>
      </c>
      <c r="F11">
        <v>4</v>
      </c>
      <c r="G11" t="b">
        <v>0</v>
      </c>
      <c r="H11">
        <v>1</v>
      </c>
      <c r="I11">
        <v>1</v>
      </c>
      <c r="J11">
        <v>0.16</v>
      </c>
      <c r="K11">
        <v>0.13639999999999999</v>
      </c>
      <c r="L11">
        <v>0.47</v>
      </c>
      <c r="M11">
        <v>0.3881</v>
      </c>
      <c r="N11">
        <v>0</v>
      </c>
      <c r="O11">
        <v>1</v>
      </c>
      <c r="P11">
        <v>1</v>
      </c>
    </row>
    <row r="12" spans="1:16" x14ac:dyDescent="0.3">
      <c r="A12">
        <v>51</v>
      </c>
      <c r="B12" s="1">
        <v>40546</v>
      </c>
      <c r="C12">
        <v>1</v>
      </c>
      <c r="D12">
        <v>0</v>
      </c>
      <c r="E12">
        <v>1</v>
      </c>
      <c r="F12">
        <v>5</v>
      </c>
      <c r="G12" t="b">
        <v>0</v>
      </c>
      <c r="H12">
        <v>1</v>
      </c>
      <c r="I12">
        <v>1</v>
      </c>
      <c r="J12">
        <v>0.16</v>
      </c>
      <c r="K12">
        <v>0.13639999999999999</v>
      </c>
      <c r="L12">
        <v>0.47</v>
      </c>
      <c r="M12">
        <v>0.28360000000000002</v>
      </c>
      <c r="N12">
        <v>0</v>
      </c>
      <c r="O12">
        <v>3</v>
      </c>
      <c r="P12">
        <v>3</v>
      </c>
    </row>
    <row r="13" spans="1:16" x14ac:dyDescent="0.3">
      <c r="A13">
        <v>52</v>
      </c>
      <c r="B13" s="1">
        <v>40546</v>
      </c>
      <c r="C13">
        <v>1</v>
      </c>
      <c r="D13">
        <v>0</v>
      </c>
      <c r="E13">
        <v>1</v>
      </c>
      <c r="F13">
        <v>6</v>
      </c>
      <c r="G13" t="b">
        <v>0</v>
      </c>
      <c r="H13">
        <v>1</v>
      </c>
      <c r="I13">
        <v>1</v>
      </c>
      <c r="J13">
        <v>0.14000000000000001</v>
      </c>
      <c r="K13">
        <v>0.1061</v>
      </c>
      <c r="L13">
        <v>0.5</v>
      </c>
      <c r="M13">
        <v>0.3881</v>
      </c>
      <c r="N13">
        <v>0</v>
      </c>
      <c r="O13">
        <v>30</v>
      </c>
      <c r="P13">
        <v>30</v>
      </c>
    </row>
    <row r="14" spans="1:16" x14ac:dyDescent="0.3">
      <c r="A14">
        <v>68</v>
      </c>
      <c r="B14" s="1">
        <v>40546</v>
      </c>
      <c r="C14">
        <v>1</v>
      </c>
      <c r="D14">
        <v>0</v>
      </c>
      <c r="E14">
        <v>1</v>
      </c>
      <c r="F14">
        <v>22</v>
      </c>
      <c r="G14" t="b">
        <v>0</v>
      </c>
      <c r="H14">
        <v>1</v>
      </c>
      <c r="I14">
        <v>1</v>
      </c>
      <c r="J14">
        <v>0.14000000000000001</v>
      </c>
      <c r="K14">
        <v>0.1515</v>
      </c>
      <c r="L14">
        <v>0.69</v>
      </c>
      <c r="M14">
        <v>0.1343</v>
      </c>
      <c r="N14">
        <v>0</v>
      </c>
      <c r="O14">
        <v>20</v>
      </c>
      <c r="P14">
        <v>20</v>
      </c>
    </row>
    <row r="15" spans="1:16" x14ac:dyDescent="0.3">
      <c r="A15">
        <v>70</v>
      </c>
      <c r="B15" s="1">
        <v>40547</v>
      </c>
      <c r="C15">
        <v>1</v>
      </c>
      <c r="D15">
        <v>0</v>
      </c>
      <c r="E15">
        <v>1</v>
      </c>
      <c r="F15">
        <v>0</v>
      </c>
      <c r="G15" t="b">
        <v>0</v>
      </c>
      <c r="H15">
        <v>2</v>
      </c>
      <c r="I15">
        <v>1</v>
      </c>
      <c r="J15">
        <v>0.16</v>
      </c>
      <c r="L15">
        <v>0.55000000000000004</v>
      </c>
      <c r="M15">
        <v>0.1045</v>
      </c>
      <c r="N15">
        <v>0</v>
      </c>
      <c r="O15">
        <v>5</v>
      </c>
      <c r="P15">
        <v>5</v>
      </c>
    </row>
    <row r="16" spans="1:16" x14ac:dyDescent="0.3">
      <c r="A16">
        <v>71</v>
      </c>
      <c r="B16" s="1">
        <v>40547</v>
      </c>
      <c r="C16">
        <v>1</v>
      </c>
      <c r="D16">
        <v>0</v>
      </c>
      <c r="E16">
        <v>1</v>
      </c>
      <c r="F16">
        <v>1</v>
      </c>
      <c r="G16" t="b">
        <v>0</v>
      </c>
      <c r="H16">
        <v>2</v>
      </c>
      <c r="I16">
        <v>1</v>
      </c>
      <c r="J16">
        <v>0.16</v>
      </c>
      <c r="K16">
        <v>0.18179999999999999</v>
      </c>
      <c r="L16">
        <v>0.59</v>
      </c>
      <c r="M16">
        <v>0.1045</v>
      </c>
      <c r="N16">
        <v>0</v>
      </c>
      <c r="O16">
        <v>2</v>
      </c>
      <c r="P16">
        <v>2</v>
      </c>
    </row>
    <row r="17" spans="1:16" x14ac:dyDescent="0.3">
      <c r="A17">
        <v>72</v>
      </c>
      <c r="B17" s="1">
        <v>40547</v>
      </c>
      <c r="C17">
        <v>1</v>
      </c>
      <c r="D17">
        <v>0</v>
      </c>
      <c r="E17">
        <v>1</v>
      </c>
      <c r="F17">
        <v>2</v>
      </c>
      <c r="G17" t="b">
        <v>0</v>
      </c>
      <c r="H17">
        <v>2</v>
      </c>
      <c r="I17">
        <v>1</v>
      </c>
      <c r="J17">
        <v>0.14000000000000001</v>
      </c>
      <c r="K17">
        <v>0.1515</v>
      </c>
      <c r="L17">
        <v>0.63</v>
      </c>
      <c r="M17">
        <v>0.1343</v>
      </c>
      <c r="N17">
        <v>0</v>
      </c>
      <c r="O17">
        <v>1</v>
      </c>
      <c r="P17">
        <v>1</v>
      </c>
    </row>
    <row r="18" spans="1:16" x14ac:dyDescent="0.3">
      <c r="A18">
        <v>73</v>
      </c>
      <c r="B18" s="1">
        <v>40547</v>
      </c>
      <c r="C18">
        <v>1</v>
      </c>
      <c r="D18">
        <v>0</v>
      </c>
      <c r="E18">
        <v>1</v>
      </c>
      <c r="F18">
        <v>4</v>
      </c>
      <c r="G18" t="b">
        <v>0</v>
      </c>
      <c r="H18">
        <v>2</v>
      </c>
      <c r="I18">
        <v>1</v>
      </c>
      <c r="J18">
        <v>0.14000000000000001</v>
      </c>
      <c r="K18">
        <v>0.18179999999999999</v>
      </c>
      <c r="L18">
        <v>0.63</v>
      </c>
      <c r="M18">
        <v>8.9599999999999999E-2</v>
      </c>
      <c r="N18">
        <v>0</v>
      </c>
      <c r="O18">
        <v>2</v>
      </c>
      <c r="P18">
        <v>2</v>
      </c>
    </row>
    <row r="19" spans="1:16" x14ac:dyDescent="0.3">
      <c r="A19">
        <v>74</v>
      </c>
      <c r="B19" s="1">
        <v>40547</v>
      </c>
      <c r="C19">
        <v>1</v>
      </c>
      <c r="D19">
        <v>0</v>
      </c>
      <c r="E19">
        <v>1</v>
      </c>
      <c r="F19">
        <v>5</v>
      </c>
      <c r="G19" t="b">
        <v>0</v>
      </c>
      <c r="H19">
        <v>2</v>
      </c>
      <c r="I19">
        <v>1</v>
      </c>
      <c r="J19">
        <v>0.12</v>
      </c>
      <c r="K19">
        <v>0.1515</v>
      </c>
      <c r="L19">
        <v>0.68</v>
      </c>
      <c r="M19">
        <v>0.1045</v>
      </c>
      <c r="N19">
        <v>0</v>
      </c>
      <c r="O19">
        <v>4</v>
      </c>
      <c r="P19">
        <v>4</v>
      </c>
    </row>
    <row r="20" spans="1:16" x14ac:dyDescent="0.3">
      <c r="A20">
        <v>75</v>
      </c>
      <c r="B20" s="1">
        <v>40547</v>
      </c>
      <c r="C20">
        <v>1</v>
      </c>
      <c r="D20">
        <v>0</v>
      </c>
      <c r="E20">
        <v>1</v>
      </c>
      <c r="F20">
        <v>6</v>
      </c>
      <c r="G20" t="b">
        <v>0</v>
      </c>
      <c r="H20">
        <v>2</v>
      </c>
      <c r="I20">
        <v>1</v>
      </c>
      <c r="J20">
        <v>0.12</v>
      </c>
      <c r="K20">
        <v>0.1515</v>
      </c>
      <c r="L20">
        <v>0.74</v>
      </c>
      <c r="M20">
        <v>0.1045</v>
      </c>
      <c r="N20">
        <v>0</v>
      </c>
      <c r="O20">
        <v>36</v>
      </c>
      <c r="P20">
        <v>36</v>
      </c>
    </row>
    <row r="21" spans="1:16" x14ac:dyDescent="0.3">
      <c r="A21">
        <v>90</v>
      </c>
      <c r="B21" s="1">
        <v>40547</v>
      </c>
      <c r="C21">
        <v>1</v>
      </c>
      <c r="D21">
        <v>0</v>
      </c>
      <c r="E21">
        <v>1</v>
      </c>
      <c r="F21">
        <v>21</v>
      </c>
      <c r="G21" t="b">
        <v>0</v>
      </c>
      <c r="H21">
        <v>2</v>
      </c>
      <c r="I21">
        <v>1</v>
      </c>
      <c r="J21">
        <v>0.22</v>
      </c>
      <c r="K21">
        <v>0.2727</v>
      </c>
      <c r="L21">
        <v>0.64</v>
      </c>
      <c r="M21">
        <v>0</v>
      </c>
      <c r="N21">
        <v>0</v>
      </c>
      <c r="O21">
        <v>48</v>
      </c>
      <c r="P21">
        <v>48</v>
      </c>
    </row>
    <row r="22" spans="1:16" x14ac:dyDescent="0.3">
      <c r="A22">
        <v>93</v>
      </c>
      <c r="B22" s="1">
        <v>40548</v>
      </c>
      <c r="C22">
        <v>1</v>
      </c>
      <c r="D22">
        <v>0</v>
      </c>
      <c r="E22">
        <v>1</v>
      </c>
      <c r="F22">
        <v>0</v>
      </c>
      <c r="G22" t="b">
        <v>0</v>
      </c>
      <c r="H22">
        <v>3</v>
      </c>
      <c r="I22">
        <v>1</v>
      </c>
      <c r="J22">
        <v>0.2</v>
      </c>
      <c r="K22">
        <v>0.2576</v>
      </c>
      <c r="L22">
        <v>0.64</v>
      </c>
      <c r="M22">
        <v>0</v>
      </c>
      <c r="N22">
        <v>0</v>
      </c>
      <c r="O22">
        <v>6</v>
      </c>
      <c r="P22">
        <v>6</v>
      </c>
    </row>
    <row r="23" spans="1:16" x14ac:dyDescent="0.3">
      <c r="A23">
        <v>94</v>
      </c>
      <c r="B23" s="1">
        <v>40548</v>
      </c>
      <c r="C23">
        <v>1</v>
      </c>
      <c r="D23">
        <v>0</v>
      </c>
      <c r="E23">
        <v>1</v>
      </c>
      <c r="F23">
        <v>1</v>
      </c>
      <c r="G23" t="b">
        <v>0</v>
      </c>
      <c r="H23">
        <v>3</v>
      </c>
      <c r="I23">
        <v>1</v>
      </c>
      <c r="J23">
        <v>0.16</v>
      </c>
      <c r="K23">
        <v>0.19700000000000001</v>
      </c>
      <c r="L23">
        <v>0.74</v>
      </c>
      <c r="M23">
        <v>8.9599999999999999E-2</v>
      </c>
      <c r="N23">
        <v>0</v>
      </c>
      <c r="O23">
        <v>6</v>
      </c>
      <c r="P23">
        <v>6</v>
      </c>
    </row>
    <row r="24" spans="1:16" x14ac:dyDescent="0.3">
      <c r="A24">
        <v>95</v>
      </c>
      <c r="B24" s="1">
        <v>40548</v>
      </c>
      <c r="C24">
        <v>1</v>
      </c>
      <c r="D24">
        <v>0</v>
      </c>
      <c r="E24">
        <v>1</v>
      </c>
      <c r="F24">
        <v>2</v>
      </c>
      <c r="G24" t="b">
        <v>0</v>
      </c>
      <c r="H24">
        <v>3</v>
      </c>
      <c r="I24">
        <v>1</v>
      </c>
      <c r="J24">
        <v>0.16</v>
      </c>
      <c r="K24">
        <v>0.19700000000000001</v>
      </c>
      <c r="L24">
        <v>0.74</v>
      </c>
      <c r="M24">
        <v>8.9599999999999999E-2</v>
      </c>
      <c r="N24">
        <v>0</v>
      </c>
      <c r="O24">
        <v>2</v>
      </c>
      <c r="P24">
        <v>2</v>
      </c>
    </row>
    <row r="25" spans="1:16" x14ac:dyDescent="0.3">
      <c r="A25">
        <v>96</v>
      </c>
      <c r="B25" s="1">
        <v>40548</v>
      </c>
      <c r="C25">
        <v>1</v>
      </c>
      <c r="D25">
        <v>0</v>
      </c>
      <c r="E25">
        <v>1</v>
      </c>
      <c r="F25">
        <v>4</v>
      </c>
      <c r="G25" t="b">
        <v>0</v>
      </c>
      <c r="H25">
        <v>3</v>
      </c>
      <c r="I25">
        <v>1</v>
      </c>
      <c r="J25">
        <v>0.24</v>
      </c>
      <c r="K25">
        <v>0.2273</v>
      </c>
      <c r="L25">
        <v>0.48</v>
      </c>
      <c r="M25">
        <v>0.22389999999999999</v>
      </c>
      <c r="N25">
        <v>0</v>
      </c>
      <c r="O25">
        <v>2</v>
      </c>
      <c r="P25">
        <v>2</v>
      </c>
    </row>
    <row r="26" spans="1:16" x14ac:dyDescent="0.3">
      <c r="A26">
        <v>97</v>
      </c>
      <c r="B26" s="1">
        <v>40548</v>
      </c>
      <c r="C26">
        <v>1</v>
      </c>
      <c r="D26">
        <v>0</v>
      </c>
      <c r="E26">
        <v>1</v>
      </c>
      <c r="F26">
        <v>5</v>
      </c>
      <c r="G26" t="b">
        <v>0</v>
      </c>
      <c r="H26">
        <v>3</v>
      </c>
      <c r="I26">
        <v>1</v>
      </c>
      <c r="J26">
        <v>0.22</v>
      </c>
      <c r="K26">
        <v>0.2273</v>
      </c>
      <c r="L26">
        <v>0.47</v>
      </c>
      <c r="M26">
        <v>0.16420000000000001</v>
      </c>
      <c r="N26">
        <v>0</v>
      </c>
      <c r="O26">
        <v>3</v>
      </c>
      <c r="P26">
        <v>3</v>
      </c>
    </row>
    <row r="27" spans="1:16" x14ac:dyDescent="0.3">
      <c r="A27">
        <v>98</v>
      </c>
      <c r="B27" s="1">
        <v>40548</v>
      </c>
      <c r="C27">
        <v>1</v>
      </c>
      <c r="D27">
        <v>0</v>
      </c>
      <c r="E27">
        <v>1</v>
      </c>
      <c r="F27">
        <v>6</v>
      </c>
      <c r="G27" t="b">
        <v>0</v>
      </c>
      <c r="H27">
        <v>3</v>
      </c>
      <c r="I27">
        <v>1</v>
      </c>
      <c r="J27">
        <v>0.2</v>
      </c>
      <c r="K27">
        <v>0.19700000000000001</v>
      </c>
      <c r="L27">
        <v>0.47</v>
      </c>
      <c r="M27">
        <v>0.22389999999999999</v>
      </c>
      <c r="N27">
        <v>0</v>
      </c>
      <c r="O27">
        <v>33</v>
      </c>
      <c r="P27">
        <v>33</v>
      </c>
    </row>
    <row r="28" spans="1:16" x14ac:dyDescent="0.3">
      <c r="A28">
        <v>116</v>
      </c>
      <c r="B28" s="1">
        <v>40549</v>
      </c>
      <c r="C28">
        <v>1</v>
      </c>
      <c r="D28">
        <v>0</v>
      </c>
      <c r="E28">
        <v>1</v>
      </c>
      <c r="F28">
        <v>0</v>
      </c>
      <c r="G28" t="b">
        <v>0</v>
      </c>
      <c r="H28">
        <v>4</v>
      </c>
      <c r="I28">
        <v>1</v>
      </c>
      <c r="J28">
        <v>0.18</v>
      </c>
      <c r="K28">
        <v>0.2424</v>
      </c>
      <c r="L28">
        <v>0.55000000000000004</v>
      </c>
      <c r="M28">
        <v>0</v>
      </c>
      <c r="N28">
        <v>0</v>
      </c>
      <c r="O28">
        <v>11</v>
      </c>
      <c r="P28">
        <v>11</v>
      </c>
    </row>
    <row r="29" spans="1:16" x14ac:dyDescent="0.3">
      <c r="A29">
        <v>117</v>
      </c>
      <c r="B29" s="1">
        <v>40549</v>
      </c>
      <c r="C29">
        <v>1</v>
      </c>
      <c r="D29">
        <v>0</v>
      </c>
      <c r="E29">
        <v>1</v>
      </c>
      <c r="F29">
        <v>1</v>
      </c>
      <c r="G29" t="b">
        <v>0</v>
      </c>
      <c r="H29">
        <v>4</v>
      </c>
      <c r="I29">
        <v>1</v>
      </c>
      <c r="J29">
        <v>0.16</v>
      </c>
      <c r="K29">
        <v>0.2273</v>
      </c>
      <c r="L29">
        <v>0.64</v>
      </c>
      <c r="M29">
        <v>0</v>
      </c>
      <c r="N29">
        <v>0</v>
      </c>
      <c r="O29">
        <v>4</v>
      </c>
      <c r="P29">
        <v>4</v>
      </c>
    </row>
    <row r="30" spans="1:16" x14ac:dyDescent="0.3">
      <c r="A30">
        <v>118</v>
      </c>
      <c r="B30" s="1">
        <v>40549</v>
      </c>
      <c r="C30">
        <v>1</v>
      </c>
      <c r="D30">
        <v>0</v>
      </c>
      <c r="E30">
        <v>1</v>
      </c>
      <c r="F30">
        <v>2</v>
      </c>
      <c r="G30" t="b">
        <v>0</v>
      </c>
      <c r="H30">
        <v>4</v>
      </c>
      <c r="I30">
        <v>1</v>
      </c>
      <c r="J30">
        <v>0.16</v>
      </c>
      <c r="K30">
        <v>0.2273</v>
      </c>
      <c r="L30">
        <v>0.64</v>
      </c>
      <c r="M30">
        <v>0</v>
      </c>
      <c r="N30">
        <v>0</v>
      </c>
      <c r="O30">
        <v>2</v>
      </c>
      <c r="P30">
        <v>2</v>
      </c>
    </row>
    <row r="31" spans="1:16" x14ac:dyDescent="0.3">
      <c r="A31">
        <v>119</v>
      </c>
      <c r="B31" s="1">
        <v>40549</v>
      </c>
      <c r="C31">
        <v>1</v>
      </c>
      <c r="D31">
        <v>0</v>
      </c>
      <c r="E31">
        <v>1</v>
      </c>
      <c r="F31">
        <v>4</v>
      </c>
      <c r="G31" t="b">
        <v>0</v>
      </c>
      <c r="H31">
        <v>4</v>
      </c>
      <c r="I31">
        <v>2</v>
      </c>
      <c r="J31">
        <v>0.16</v>
      </c>
      <c r="K31">
        <v>0.19700000000000001</v>
      </c>
      <c r="L31">
        <v>0.64</v>
      </c>
      <c r="M31">
        <v>8.9599999999999999E-2</v>
      </c>
      <c r="N31">
        <v>0</v>
      </c>
      <c r="O31">
        <v>1</v>
      </c>
      <c r="P31">
        <v>1</v>
      </c>
    </row>
    <row r="32" spans="1:16" x14ac:dyDescent="0.3">
      <c r="A32">
        <v>120</v>
      </c>
      <c r="B32" s="1">
        <v>40549</v>
      </c>
      <c r="C32">
        <v>1</v>
      </c>
      <c r="D32">
        <v>0</v>
      </c>
      <c r="E32">
        <v>1</v>
      </c>
      <c r="F32">
        <v>5</v>
      </c>
      <c r="G32" t="b">
        <v>0</v>
      </c>
      <c r="H32">
        <v>4</v>
      </c>
      <c r="I32">
        <v>2</v>
      </c>
      <c r="J32">
        <v>0.14000000000000001</v>
      </c>
      <c r="K32">
        <v>0.18179999999999999</v>
      </c>
      <c r="L32">
        <v>0.69</v>
      </c>
      <c r="M32">
        <v>8.9599999999999999E-2</v>
      </c>
      <c r="N32">
        <v>0</v>
      </c>
      <c r="O32">
        <v>4</v>
      </c>
      <c r="P32">
        <v>4</v>
      </c>
    </row>
    <row r="33" spans="1:16" x14ac:dyDescent="0.3">
      <c r="A33">
        <v>121</v>
      </c>
      <c r="B33" s="1">
        <v>40549</v>
      </c>
      <c r="C33">
        <v>1</v>
      </c>
      <c r="D33">
        <v>0</v>
      </c>
      <c r="E33">
        <v>1</v>
      </c>
      <c r="F33">
        <v>6</v>
      </c>
      <c r="G33" t="b">
        <v>0</v>
      </c>
      <c r="H33">
        <v>4</v>
      </c>
      <c r="I33">
        <v>2</v>
      </c>
      <c r="J33">
        <v>0.14000000000000001</v>
      </c>
      <c r="K33">
        <v>0.16669999999999999</v>
      </c>
      <c r="L33">
        <v>0.63</v>
      </c>
      <c r="M33">
        <v>0.1045</v>
      </c>
      <c r="N33">
        <v>0</v>
      </c>
      <c r="O33">
        <v>36</v>
      </c>
      <c r="P33">
        <v>36</v>
      </c>
    </row>
    <row r="34" spans="1:16" x14ac:dyDescent="0.3">
      <c r="A34">
        <v>122</v>
      </c>
      <c r="B34" s="1">
        <v>40549</v>
      </c>
      <c r="C34">
        <v>1</v>
      </c>
      <c r="D34">
        <v>0</v>
      </c>
      <c r="E34">
        <v>1</v>
      </c>
      <c r="F34">
        <v>7</v>
      </c>
      <c r="G34" t="b">
        <v>0</v>
      </c>
      <c r="H34">
        <v>4</v>
      </c>
      <c r="I34">
        <v>2</v>
      </c>
      <c r="J34">
        <v>0.16</v>
      </c>
      <c r="K34">
        <v>0.2273</v>
      </c>
      <c r="L34">
        <v>0.59</v>
      </c>
      <c r="M34">
        <v>0</v>
      </c>
      <c r="N34">
        <v>0</v>
      </c>
      <c r="O34">
        <v>95</v>
      </c>
      <c r="P34">
        <v>95</v>
      </c>
    </row>
    <row r="35" spans="1:16" x14ac:dyDescent="0.3">
      <c r="A35">
        <v>136</v>
      </c>
      <c r="B35" s="1">
        <v>40549</v>
      </c>
      <c r="C35">
        <v>1</v>
      </c>
      <c r="D35">
        <v>0</v>
      </c>
      <c r="E35">
        <v>1</v>
      </c>
      <c r="F35">
        <v>21</v>
      </c>
      <c r="G35" t="b">
        <v>0</v>
      </c>
      <c r="H35">
        <v>4</v>
      </c>
      <c r="I35">
        <v>2</v>
      </c>
      <c r="J35">
        <v>0.22</v>
      </c>
      <c r="K35">
        <v>0.21210000000000001</v>
      </c>
      <c r="L35">
        <v>0.55000000000000004</v>
      </c>
      <c r="M35">
        <v>0.22389999999999999</v>
      </c>
      <c r="N35">
        <v>0</v>
      </c>
      <c r="O35">
        <v>48</v>
      </c>
      <c r="P35">
        <v>48</v>
      </c>
    </row>
    <row r="36" spans="1:16" x14ac:dyDescent="0.3">
      <c r="A36">
        <v>141</v>
      </c>
      <c r="B36" s="1">
        <v>40550</v>
      </c>
      <c r="C36">
        <v>1</v>
      </c>
      <c r="D36">
        <v>0</v>
      </c>
      <c r="E36">
        <v>1</v>
      </c>
      <c r="F36">
        <v>2</v>
      </c>
      <c r="G36" t="b">
        <v>0</v>
      </c>
      <c r="H36">
        <v>5</v>
      </c>
      <c r="I36">
        <v>2</v>
      </c>
      <c r="J36">
        <v>0.2</v>
      </c>
      <c r="K36">
        <v>0.19700000000000001</v>
      </c>
      <c r="L36">
        <v>0.69</v>
      </c>
      <c r="M36">
        <v>0.22389999999999999</v>
      </c>
      <c r="N36">
        <v>0</v>
      </c>
      <c r="O36">
        <v>1</v>
      </c>
      <c r="P36">
        <v>1</v>
      </c>
    </row>
    <row r="37" spans="1:16" x14ac:dyDescent="0.3">
      <c r="A37">
        <v>142</v>
      </c>
      <c r="B37" s="1">
        <v>40550</v>
      </c>
      <c r="C37">
        <v>1</v>
      </c>
      <c r="D37">
        <v>0</v>
      </c>
      <c r="E37">
        <v>1</v>
      </c>
      <c r="F37">
        <v>4</v>
      </c>
      <c r="G37" t="b">
        <v>0</v>
      </c>
      <c r="H37">
        <v>5</v>
      </c>
      <c r="I37">
        <v>2</v>
      </c>
      <c r="J37">
        <v>0.2</v>
      </c>
      <c r="K37">
        <v>0.21210000000000001</v>
      </c>
      <c r="L37">
        <v>0.69</v>
      </c>
      <c r="M37">
        <v>0.1343</v>
      </c>
      <c r="N37">
        <v>0</v>
      </c>
      <c r="O37">
        <v>1</v>
      </c>
      <c r="P37">
        <v>1</v>
      </c>
    </row>
    <row r="38" spans="1:16" x14ac:dyDescent="0.3">
      <c r="A38">
        <v>143</v>
      </c>
      <c r="B38" s="1">
        <v>40550</v>
      </c>
      <c r="C38">
        <v>1</v>
      </c>
      <c r="D38">
        <v>0</v>
      </c>
      <c r="E38">
        <v>1</v>
      </c>
      <c r="F38">
        <v>5</v>
      </c>
      <c r="G38" t="b">
        <v>0</v>
      </c>
      <c r="H38">
        <v>5</v>
      </c>
      <c r="I38">
        <v>3</v>
      </c>
      <c r="J38">
        <v>0.22</v>
      </c>
      <c r="K38">
        <v>0.2727</v>
      </c>
      <c r="L38">
        <v>0.55000000000000004</v>
      </c>
      <c r="M38">
        <v>0</v>
      </c>
      <c r="N38">
        <v>0</v>
      </c>
      <c r="O38">
        <v>5</v>
      </c>
      <c r="P38">
        <v>5</v>
      </c>
    </row>
    <row r="39" spans="1:16" x14ac:dyDescent="0.3">
      <c r="A39">
        <v>159</v>
      </c>
      <c r="B39" s="1">
        <v>40550</v>
      </c>
      <c r="C39">
        <v>1</v>
      </c>
      <c r="D39">
        <v>0</v>
      </c>
      <c r="E39">
        <v>1</v>
      </c>
      <c r="F39">
        <v>21</v>
      </c>
      <c r="G39" t="b">
        <v>0</v>
      </c>
      <c r="H39">
        <v>5</v>
      </c>
      <c r="I39">
        <v>1</v>
      </c>
      <c r="J39">
        <v>0.18</v>
      </c>
      <c r="K39">
        <v>0.19700000000000001</v>
      </c>
      <c r="L39">
        <v>0.47</v>
      </c>
      <c r="M39">
        <v>0.1343</v>
      </c>
      <c r="N39">
        <v>0</v>
      </c>
      <c r="O39">
        <v>39</v>
      </c>
      <c r="P39">
        <v>39</v>
      </c>
    </row>
    <row r="40" spans="1:16" x14ac:dyDescent="0.3">
      <c r="A40">
        <v>165</v>
      </c>
      <c r="B40" s="1">
        <v>40551</v>
      </c>
      <c r="C40">
        <v>1</v>
      </c>
      <c r="D40">
        <v>0</v>
      </c>
      <c r="E40">
        <v>1</v>
      </c>
      <c r="F40">
        <v>3</v>
      </c>
      <c r="G40" t="b">
        <v>0</v>
      </c>
      <c r="H40">
        <v>6</v>
      </c>
      <c r="I40">
        <v>3</v>
      </c>
      <c r="J40">
        <v>0.18</v>
      </c>
      <c r="K40">
        <v>0.19700000000000001</v>
      </c>
      <c r="L40">
        <v>0.55000000000000004</v>
      </c>
      <c r="M40">
        <v>0.16420000000000001</v>
      </c>
      <c r="N40">
        <v>0</v>
      </c>
      <c r="O40">
        <v>7</v>
      </c>
      <c r="P40">
        <v>7</v>
      </c>
    </row>
    <row r="41" spans="1:16" x14ac:dyDescent="0.3">
      <c r="A41">
        <v>166</v>
      </c>
      <c r="B41" s="1">
        <v>40551</v>
      </c>
      <c r="C41">
        <v>1</v>
      </c>
      <c r="D41">
        <v>0</v>
      </c>
      <c r="E41">
        <v>1</v>
      </c>
      <c r="F41">
        <v>4</v>
      </c>
      <c r="G41" t="b">
        <v>0</v>
      </c>
      <c r="H41">
        <v>6</v>
      </c>
      <c r="I41">
        <v>3</v>
      </c>
      <c r="J41">
        <v>0.18</v>
      </c>
      <c r="K41">
        <v>0.19700000000000001</v>
      </c>
      <c r="L41">
        <v>0.55000000000000004</v>
      </c>
      <c r="M41">
        <v>0.16420000000000001</v>
      </c>
      <c r="N41">
        <v>0</v>
      </c>
      <c r="O41">
        <v>1</v>
      </c>
      <c r="P41">
        <v>1</v>
      </c>
    </row>
    <row r="42" spans="1:16" x14ac:dyDescent="0.3">
      <c r="A42">
        <v>167</v>
      </c>
      <c r="B42" s="1">
        <v>40551</v>
      </c>
      <c r="C42">
        <v>1</v>
      </c>
      <c r="D42">
        <v>0</v>
      </c>
      <c r="E42">
        <v>1</v>
      </c>
      <c r="F42">
        <v>5</v>
      </c>
      <c r="G42" t="b">
        <v>0</v>
      </c>
      <c r="H42">
        <v>6</v>
      </c>
      <c r="I42">
        <v>2</v>
      </c>
      <c r="J42">
        <v>0.16</v>
      </c>
      <c r="K42">
        <v>0.16669999999999999</v>
      </c>
      <c r="L42">
        <v>0.74</v>
      </c>
      <c r="M42">
        <v>0.16420000000000001</v>
      </c>
      <c r="N42">
        <v>0</v>
      </c>
      <c r="O42">
        <v>5</v>
      </c>
      <c r="P42">
        <v>5</v>
      </c>
    </row>
    <row r="43" spans="1:16" x14ac:dyDescent="0.3">
      <c r="A43">
        <v>168</v>
      </c>
      <c r="B43" s="1">
        <v>40551</v>
      </c>
      <c r="C43">
        <v>1</v>
      </c>
      <c r="D43">
        <v>0</v>
      </c>
      <c r="E43">
        <v>1</v>
      </c>
      <c r="F43">
        <v>6</v>
      </c>
      <c r="G43" t="b">
        <v>0</v>
      </c>
      <c r="H43">
        <v>6</v>
      </c>
      <c r="I43">
        <v>2</v>
      </c>
      <c r="J43">
        <v>0.16</v>
      </c>
      <c r="K43">
        <v>0.16669999999999999</v>
      </c>
      <c r="L43">
        <v>0.74</v>
      </c>
      <c r="M43">
        <v>0.16420000000000001</v>
      </c>
      <c r="N43">
        <v>0</v>
      </c>
      <c r="O43">
        <v>2</v>
      </c>
      <c r="P43">
        <v>2</v>
      </c>
    </row>
    <row r="44" spans="1:16" x14ac:dyDescent="0.3">
      <c r="A44">
        <v>170</v>
      </c>
      <c r="B44" s="1">
        <v>40551</v>
      </c>
      <c r="C44">
        <v>1</v>
      </c>
      <c r="D44">
        <v>0</v>
      </c>
      <c r="E44">
        <v>1</v>
      </c>
      <c r="F44">
        <v>8</v>
      </c>
      <c r="G44" t="b">
        <v>0</v>
      </c>
      <c r="H44">
        <v>6</v>
      </c>
      <c r="I44">
        <v>3</v>
      </c>
      <c r="J44">
        <v>0.16</v>
      </c>
      <c r="K44">
        <v>0.18179999999999999</v>
      </c>
      <c r="L44">
        <v>0.93</v>
      </c>
      <c r="M44">
        <v>0.1045</v>
      </c>
      <c r="N44">
        <v>0</v>
      </c>
      <c r="O44">
        <v>15</v>
      </c>
      <c r="P44">
        <v>15</v>
      </c>
    </row>
    <row r="45" spans="1:16" x14ac:dyDescent="0.3">
      <c r="A45">
        <v>171</v>
      </c>
      <c r="B45" s="1">
        <v>40551</v>
      </c>
      <c r="C45">
        <v>1</v>
      </c>
      <c r="D45">
        <v>0</v>
      </c>
      <c r="E45">
        <v>1</v>
      </c>
      <c r="F45">
        <v>9</v>
      </c>
      <c r="G45" t="b">
        <v>0</v>
      </c>
      <c r="H45">
        <v>6</v>
      </c>
      <c r="I45">
        <v>3</v>
      </c>
      <c r="J45">
        <v>0.16</v>
      </c>
      <c r="K45">
        <v>0.18179999999999999</v>
      </c>
      <c r="L45">
        <v>0.93</v>
      </c>
      <c r="M45">
        <v>0.1045</v>
      </c>
      <c r="N45">
        <v>0</v>
      </c>
      <c r="O45">
        <v>20</v>
      </c>
      <c r="P45">
        <v>20</v>
      </c>
    </row>
    <row r="46" spans="1:16" x14ac:dyDescent="0.3">
      <c r="A46">
        <v>182</v>
      </c>
      <c r="B46" s="1">
        <v>40551</v>
      </c>
      <c r="C46">
        <v>1</v>
      </c>
      <c r="D46">
        <v>0</v>
      </c>
      <c r="E46">
        <v>1</v>
      </c>
      <c r="F46">
        <v>20</v>
      </c>
      <c r="G46" t="b">
        <v>0</v>
      </c>
      <c r="H46">
        <v>6</v>
      </c>
      <c r="I46">
        <v>1</v>
      </c>
      <c r="J46">
        <v>0.12</v>
      </c>
      <c r="K46">
        <v>0.1212</v>
      </c>
      <c r="L46">
        <v>0.36</v>
      </c>
      <c r="M46">
        <v>0.25369999999999998</v>
      </c>
      <c r="N46">
        <v>0</v>
      </c>
      <c r="O46">
        <v>28</v>
      </c>
      <c r="P46">
        <v>28</v>
      </c>
    </row>
    <row r="47" spans="1:16" x14ac:dyDescent="0.3">
      <c r="A47">
        <v>185</v>
      </c>
      <c r="B47" s="1">
        <v>40551</v>
      </c>
      <c r="C47">
        <v>1</v>
      </c>
      <c r="D47">
        <v>0</v>
      </c>
      <c r="E47">
        <v>1</v>
      </c>
      <c r="F47">
        <v>23</v>
      </c>
      <c r="G47" t="b">
        <v>0</v>
      </c>
      <c r="H47">
        <v>6</v>
      </c>
      <c r="I47">
        <v>1</v>
      </c>
      <c r="J47">
        <v>0.1</v>
      </c>
      <c r="K47">
        <v>6.0600000000000001E-2</v>
      </c>
      <c r="L47">
        <v>0.39</v>
      </c>
      <c r="M47">
        <v>0.44779999999999998</v>
      </c>
      <c r="N47">
        <v>0</v>
      </c>
      <c r="O47">
        <v>22</v>
      </c>
      <c r="P47">
        <v>22</v>
      </c>
    </row>
    <row r="48" spans="1:16" x14ac:dyDescent="0.3">
      <c r="A48">
        <v>187</v>
      </c>
      <c r="B48" s="1">
        <v>40552</v>
      </c>
      <c r="C48">
        <v>1</v>
      </c>
      <c r="D48">
        <v>0</v>
      </c>
      <c r="E48">
        <v>1</v>
      </c>
      <c r="F48">
        <v>1</v>
      </c>
      <c r="G48" t="b">
        <v>0</v>
      </c>
      <c r="H48">
        <v>0</v>
      </c>
      <c r="I48">
        <v>1</v>
      </c>
      <c r="J48">
        <v>0.1</v>
      </c>
      <c r="K48">
        <v>6.0600000000000001E-2</v>
      </c>
      <c r="L48">
        <v>0.42</v>
      </c>
      <c r="M48">
        <v>0.4627</v>
      </c>
      <c r="N48">
        <v>0</v>
      </c>
      <c r="O48">
        <v>12</v>
      </c>
      <c r="P48">
        <v>12</v>
      </c>
    </row>
    <row r="49" spans="1:16" x14ac:dyDescent="0.3">
      <c r="A49">
        <v>188</v>
      </c>
      <c r="B49" s="1">
        <v>40552</v>
      </c>
      <c r="C49">
        <v>1</v>
      </c>
      <c r="D49">
        <v>0</v>
      </c>
      <c r="E49">
        <v>1</v>
      </c>
      <c r="F49">
        <v>2</v>
      </c>
      <c r="G49" t="b">
        <v>0</v>
      </c>
      <c r="H49">
        <v>0</v>
      </c>
      <c r="I49">
        <v>1</v>
      </c>
      <c r="J49">
        <v>0.1</v>
      </c>
      <c r="K49">
        <v>6.0600000000000001E-2</v>
      </c>
      <c r="L49">
        <v>0.46</v>
      </c>
      <c r="M49">
        <v>0.4627</v>
      </c>
      <c r="N49">
        <v>0</v>
      </c>
      <c r="O49">
        <v>11</v>
      </c>
      <c r="P49">
        <v>11</v>
      </c>
    </row>
    <row r="50" spans="1:16" x14ac:dyDescent="0.3">
      <c r="A50">
        <v>189</v>
      </c>
      <c r="B50" s="1">
        <v>40552</v>
      </c>
      <c r="C50">
        <v>1</v>
      </c>
      <c r="D50">
        <v>0</v>
      </c>
      <c r="E50">
        <v>1</v>
      </c>
      <c r="F50">
        <v>3</v>
      </c>
      <c r="G50" t="b">
        <v>0</v>
      </c>
      <c r="H50">
        <v>0</v>
      </c>
      <c r="I50">
        <v>1</v>
      </c>
      <c r="J50">
        <v>0.1</v>
      </c>
      <c r="K50">
        <v>7.5800000000000006E-2</v>
      </c>
      <c r="L50">
        <v>0.46</v>
      </c>
      <c r="M50">
        <v>0.41789999999999999</v>
      </c>
      <c r="N50">
        <v>0</v>
      </c>
      <c r="O50">
        <v>4</v>
      </c>
      <c r="P50">
        <v>4</v>
      </c>
    </row>
    <row r="51" spans="1:16" x14ac:dyDescent="0.3">
      <c r="A51">
        <v>190</v>
      </c>
      <c r="B51" s="1">
        <v>40552</v>
      </c>
      <c r="C51">
        <v>1</v>
      </c>
      <c r="D51">
        <v>0</v>
      </c>
      <c r="E51">
        <v>1</v>
      </c>
      <c r="F51">
        <v>4</v>
      </c>
      <c r="G51" t="b">
        <v>0</v>
      </c>
      <c r="H51">
        <v>0</v>
      </c>
      <c r="I51">
        <v>1</v>
      </c>
      <c r="J51">
        <v>0.08</v>
      </c>
      <c r="K51">
        <v>9.0899999999999995E-2</v>
      </c>
      <c r="L51">
        <v>0.53</v>
      </c>
      <c r="M51">
        <v>0.19400000000000001</v>
      </c>
      <c r="N51">
        <v>0</v>
      </c>
      <c r="O51">
        <v>1</v>
      </c>
      <c r="P51">
        <v>1</v>
      </c>
    </row>
    <row r="52" spans="1:16" x14ac:dyDescent="0.3">
      <c r="A52">
        <v>191</v>
      </c>
      <c r="B52" s="1">
        <v>40552</v>
      </c>
      <c r="C52">
        <v>1</v>
      </c>
      <c r="D52">
        <v>0</v>
      </c>
      <c r="E52">
        <v>1</v>
      </c>
      <c r="F52">
        <v>5</v>
      </c>
      <c r="G52" t="b">
        <v>0</v>
      </c>
      <c r="H52">
        <v>0</v>
      </c>
      <c r="I52">
        <v>1</v>
      </c>
      <c r="J52">
        <v>0.08</v>
      </c>
      <c r="K52">
        <v>9.0899999999999995E-2</v>
      </c>
      <c r="L52">
        <v>0.53</v>
      </c>
      <c r="M52">
        <v>0.19400000000000001</v>
      </c>
      <c r="N52">
        <v>0</v>
      </c>
      <c r="O52">
        <v>1</v>
      </c>
      <c r="P52">
        <v>1</v>
      </c>
    </row>
    <row r="53" spans="1:16" x14ac:dyDescent="0.3">
      <c r="A53">
        <v>192</v>
      </c>
      <c r="B53" s="1">
        <v>40552</v>
      </c>
      <c r="C53">
        <v>1</v>
      </c>
      <c r="D53">
        <v>0</v>
      </c>
      <c r="E53">
        <v>1</v>
      </c>
      <c r="F53">
        <v>6</v>
      </c>
      <c r="G53" t="b">
        <v>0</v>
      </c>
      <c r="H53">
        <v>0</v>
      </c>
      <c r="I53">
        <v>1</v>
      </c>
      <c r="J53">
        <v>0.1</v>
      </c>
      <c r="K53">
        <v>9.0899999999999995E-2</v>
      </c>
      <c r="L53">
        <v>0.49</v>
      </c>
      <c r="M53">
        <v>0.28360000000000002</v>
      </c>
      <c r="N53">
        <v>0</v>
      </c>
      <c r="O53">
        <v>1</v>
      </c>
      <c r="P53">
        <v>1</v>
      </c>
    </row>
    <row r="54" spans="1:16" x14ac:dyDescent="0.3">
      <c r="A54">
        <v>194</v>
      </c>
      <c r="B54" s="1">
        <v>40552</v>
      </c>
      <c r="C54">
        <v>1</v>
      </c>
      <c r="D54">
        <v>0</v>
      </c>
      <c r="E54">
        <v>1</v>
      </c>
      <c r="F54">
        <v>8</v>
      </c>
      <c r="G54" t="b">
        <v>0</v>
      </c>
      <c r="H54">
        <v>0</v>
      </c>
      <c r="I54">
        <v>1</v>
      </c>
      <c r="J54">
        <v>0.1</v>
      </c>
      <c r="K54">
        <v>9.0899999999999995E-2</v>
      </c>
      <c r="L54">
        <v>0.49</v>
      </c>
      <c r="M54">
        <v>0.28360000000000002</v>
      </c>
      <c r="N54">
        <v>0</v>
      </c>
      <c r="O54">
        <v>10</v>
      </c>
      <c r="P54">
        <v>10</v>
      </c>
    </row>
    <row r="55" spans="1:16" x14ac:dyDescent="0.3">
      <c r="A55">
        <v>195</v>
      </c>
      <c r="B55" s="1">
        <v>40552</v>
      </c>
      <c r="C55">
        <v>1</v>
      </c>
      <c r="D55">
        <v>0</v>
      </c>
      <c r="E55">
        <v>1</v>
      </c>
      <c r="F55">
        <v>9</v>
      </c>
      <c r="G55" t="b">
        <v>0</v>
      </c>
      <c r="H55">
        <v>0</v>
      </c>
      <c r="I55">
        <v>1</v>
      </c>
      <c r="J55">
        <v>0.12</v>
      </c>
      <c r="K55">
        <v>7.5800000000000006E-2</v>
      </c>
      <c r="L55">
        <v>0.46</v>
      </c>
      <c r="M55">
        <v>0.52239999999999998</v>
      </c>
      <c r="N55">
        <v>0</v>
      </c>
      <c r="O55">
        <v>19</v>
      </c>
      <c r="P55">
        <v>19</v>
      </c>
    </row>
    <row r="56" spans="1:16" x14ac:dyDescent="0.3">
      <c r="A56">
        <v>196</v>
      </c>
      <c r="B56" s="1">
        <v>40552</v>
      </c>
      <c r="C56">
        <v>1</v>
      </c>
      <c r="D56">
        <v>0</v>
      </c>
      <c r="E56">
        <v>1</v>
      </c>
      <c r="F56">
        <v>10</v>
      </c>
      <c r="G56" t="b">
        <v>0</v>
      </c>
      <c r="H56">
        <v>0</v>
      </c>
      <c r="I56">
        <v>1</v>
      </c>
      <c r="J56">
        <v>0.14000000000000001</v>
      </c>
      <c r="K56">
        <v>0.1061</v>
      </c>
      <c r="L56">
        <v>0.43</v>
      </c>
      <c r="M56">
        <v>0.3881</v>
      </c>
      <c r="N56">
        <v>0</v>
      </c>
      <c r="O56">
        <v>49</v>
      </c>
      <c r="P56">
        <v>49</v>
      </c>
    </row>
    <row r="57" spans="1:16" x14ac:dyDescent="0.3">
      <c r="A57">
        <v>206</v>
      </c>
      <c r="B57" s="1">
        <v>40552</v>
      </c>
      <c r="C57">
        <v>1</v>
      </c>
      <c r="D57">
        <v>0</v>
      </c>
      <c r="E57">
        <v>1</v>
      </c>
      <c r="F57">
        <v>20</v>
      </c>
      <c r="G57" t="b">
        <v>0</v>
      </c>
      <c r="H57">
        <v>0</v>
      </c>
      <c r="I57">
        <v>1</v>
      </c>
      <c r="J57">
        <v>0.14000000000000001</v>
      </c>
      <c r="K57">
        <v>0.1212</v>
      </c>
      <c r="L57">
        <v>0.46</v>
      </c>
      <c r="M57">
        <v>0.25369999999999998</v>
      </c>
      <c r="N57">
        <v>0</v>
      </c>
      <c r="O57">
        <v>38</v>
      </c>
      <c r="P57">
        <v>38</v>
      </c>
    </row>
    <row r="58" spans="1:16" x14ac:dyDescent="0.3">
      <c r="A58">
        <v>209</v>
      </c>
      <c r="B58" s="1">
        <v>40552</v>
      </c>
      <c r="C58">
        <v>1</v>
      </c>
      <c r="D58">
        <v>0</v>
      </c>
      <c r="E58">
        <v>1</v>
      </c>
      <c r="F58">
        <v>23</v>
      </c>
      <c r="G58" t="b">
        <v>0</v>
      </c>
      <c r="H58">
        <v>0</v>
      </c>
      <c r="I58">
        <v>1</v>
      </c>
      <c r="J58">
        <v>0.12</v>
      </c>
      <c r="K58">
        <v>0.13639999999999999</v>
      </c>
      <c r="L58">
        <v>0.5</v>
      </c>
      <c r="M58">
        <v>0.19400000000000001</v>
      </c>
      <c r="N58">
        <v>0</v>
      </c>
      <c r="O58">
        <v>6</v>
      </c>
      <c r="P58">
        <v>6</v>
      </c>
    </row>
    <row r="59" spans="1:16" x14ac:dyDescent="0.3">
      <c r="A59">
        <v>212</v>
      </c>
      <c r="B59" s="1">
        <v>40553</v>
      </c>
      <c r="C59">
        <v>1</v>
      </c>
      <c r="D59">
        <v>0</v>
      </c>
      <c r="E59">
        <v>1</v>
      </c>
      <c r="F59">
        <v>2</v>
      </c>
      <c r="G59" t="b">
        <v>0</v>
      </c>
      <c r="H59">
        <v>1</v>
      </c>
      <c r="I59">
        <v>1</v>
      </c>
      <c r="J59">
        <v>0.12</v>
      </c>
      <c r="K59">
        <v>0.1212</v>
      </c>
      <c r="L59">
        <v>0.5</v>
      </c>
      <c r="M59">
        <v>0.22389999999999999</v>
      </c>
      <c r="N59">
        <v>0</v>
      </c>
      <c r="O59">
        <v>3</v>
      </c>
      <c r="P59">
        <v>3</v>
      </c>
    </row>
    <row r="60" spans="1:16" x14ac:dyDescent="0.3">
      <c r="A60">
        <v>213</v>
      </c>
      <c r="B60" s="1">
        <v>40553</v>
      </c>
      <c r="C60">
        <v>1</v>
      </c>
      <c r="D60">
        <v>0</v>
      </c>
      <c r="E60">
        <v>1</v>
      </c>
      <c r="F60">
        <v>3</v>
      </c>
      <c r="G60" t="b">
        <v>0</v>
      </c>
      <c r="H60">
        <v>1</v>
      </c>
      <c r="I60">
        <v>1</v>
      </c>
      <c r="J60">
        <v>0.12</v>
      </c>
      <c r="K60">
        <v>0.1212</v>
      </c>
      <c r="L60">
        <v>0.5</v>
      </c>
      <c r="M60">
        <v>0.22389999999999999</v>
      </c>
      <c r="N60">
        <v>0</v>
      </c>
      <c r="O60">
        <v>1</v>
      </c>
      <c r="P60">
        <v>1</v>
      </c>
    </row>
    <row r="61" spans="1:16" x14ac:dyDescent="0.3">
      <c r="A61">
        <v>215</v>
      </c>
      <c r="B61" s="1">
        <v>40553</v>
      </c>
      <c r="C61">
        <v>1</v>
      </c>
      <c r="D61">
        <v>0</v>
      </c>
      <c r="E61">
        <v>1</v>
      </c>
      <c r="F61">
        <v>5</v>
      </c>
      <c r="G61" t="b">
        <v>0</v>
      </c>
      <c r="H61">
        <v>1</v>
      </c>
      <c r="I61">
        <v>1</v>
      </c>
      <c r="J61">
        <v>0.1</v>
      </c>
      <c r="K61">
        <v>0.1061</v>
      </c>
      <c r="L61">
        <v>0.54</v>
      </c>
      <c r="M61">
        <v>0.25369999999999998</v>
      </c>
      <c r="N61">
        <v>0</v>
      </c>
      <c r="O61">
        <v>3</v>
      </c>
      <c r="P61">
        <v>3</v>
      </c>
    </row>
    <row r="62" spans="1:16" x14ac:dyDescent="0.3">
      <c r="A62">
        <v>216</v>
      </c>
      <c r="B62" s="1">
        <v>40553</v>
      </c>
      <c r="C62">
        <v>1</v>
      </c>
      <c r="D62">
        <v>0</v>
      </c>
      <c r="E62">
        <v>1</v>
      </c>
      <c r="F62">
        <v>6</v>
      </c>
      <c r="G62" t="b">
        <v>0</v>
      </c>
      <c r="H62">
        <v>1</v>
      </c>
      <c r="I62">
        <v>1</v>
      </c>
      <c r="J62">
        <v>0.12</v>
      </c>
      <c r="K62">
        <v>0.1212</v>
      </c>
      <c r="L62">
        <v>0.5</v>
      </c>
      <c r="M62">
        <v>0.28360000000000002</v>
      </c>
      <c r="N62">
        <v>0</v>
      </c>
      <c r="O62">
        <v>31</v>
      </c>
      <c r="P62">
        <v>31</v>
      </c>
    </row>
    <row r="63" spans="1:16" x14ac:dyDescent="0.3">
      <c r="A63">
        <v>220</v>
      </c>
      <c r="B63" s="1">
        <v>40553</v>
      </c>
      <c r="C63">
        <v>1</v>
      </c>
      <c r="D63">
        <v>0</v>
      </c>
      <c r="E63">
        <v>1</v>
      </c>
      <c r="F63">
        <v>10</v>
      </c>
      <c r="G63" t="b">
        <v>0</v>
      </c>
      <c r="H63">
        <v>1</v>
      </c>
      <c r="I63">
        <v>2</v>
      </c>
      <c r="J63">
        <v>0.14000000000000001</v>
      </c>
      <c r="K63">
        <v>0.1212</v>
      </c>
      <c r="L63">
        <v>0.5</v>
      </c>
      <c r="M63">
        <v>0.29849999999999999</v>
      </c>
      <c r="N63">
        <v>0</v>
      </c>
      <c r="O63">
        <v>31</v>
      </c>
      <c r="P63">
        <v>31</v>
      </c>
    </row>
    <row r="64" spans="1:16" x14ac:dyDescent="0.3">
      <c r="A64">
        <v>224</v>
      </c>
      <c r="B64" s="1">
        <v>40553</v>
      </c>
      <c r="C64">
        <v>1</v>
      </c>
      <c r="D64">
        <v>0</v>
      </c>
      <c r="E64">
        <v>1</v>
      </c>
      <c r="F64">
        <v>14</v>
      </c>
      <c r="G64" t="b">
        <v>0</v>
      </c>
      <c r="H64">
        <v>1</v>
      </c>
      <c r="I64">
        <v>2</v>
      </c>
      <c r="J64">
        <v>0.2</v>
      </c>
      <c r="K64">
        <v>0.19700000000000001</v>
      </c>
      <c r="L64">
        <v>0.4</v>
      </c>
      <c r="M64">
        <v>0.22389999999999999</v>
      </c>
      <c r="N64">
        <v>0</v>
      </c>
      <c r="O64">
        <v>47</v>
      </c>
      <c r="P64">
        <v>47</v>
      </c>
    </row>
    <row r="65" spans="1:16" x14ac:dyDescent="0.3">
      <c r="A65">
        <v>233</v>
      </c>
      <c r="B65" s="1">
        <v>40553</v>
      </c>
      <c r="C65">
        <v>1</v>
      </c>
      <c r="D65">
        <v>0</v>
      </c>
      <c r="E65">
        <v>1</v>
      </c>
      <c r="F65">
        <v>23</v>
      </c>
      <c r="G65" t="b">
        <v>0</v>
      </c>
      <c r="H65">
        <v>1</v>
      </c>
      <c r="I65">
        <v>1</v>
      </c>
      <c r="J65">
        <v>0.14000000000000001</v>
      </c>
      <c r="K65">
        <v>0.1515</v>
      </c>
      <c r="L65">
        <v>0.59</v>
      </c>
      <c r="M65">
        <v>0.16420000000000001</v>
      </c>
      <c r="N65">
        <v>0</v>
      </c>
      <c r="O65">
        <v>18</v>
      </c>
      <c r="P65">
        <v>18</v>
      </c>
    </row>
    <row r="66" spans="1:16" x14ac:dyDescent="0.3">
      <c r="A66">
        <v>235</v>
      </c>
      <c r="B66" s="1">
        <v>40554</v>
      </c>
      <c r="C66">
        <v>1</v>
      </c>
      <c r="D66">
        <v>0</v>
      </c>
      <c r="E66">
        <v>1</v>
      </c>
      <c r="F66">
        <v>1</v>
      </c>
      <c r="G66" t="b">
        <v>0</v>
      </c>
      <c r="H66">
        <v>2</v>
      </c>
      <c r="I66">
        <v>1</v>
      </c>
      <c r="J66">
        <v>0.14000000000000001</v>
      </c>
      <c r="K66">
        <v>0.1515</v>
      </c>
      <c r="L66">
        <v>0.59</v>
      </c>
      <c r="M66">
        <v>0.16420000000000001</v>
      </c>
      <c r="N66">
        <v>0</v>
      </c>
      <c r="O66">
        <v>3</v>
      </c>
      <c r="P66">
        <v>3</v>
      </c>
    </row>
    <row r="67" spans="1:16" x14ac:dyDescent="0.3">
      <c r="A67">
        <v>236</v>
      </c>
      <c r="B67" s="1">
        <v>40554</v>
      </c>
      <c r="C67">
        <v>1</v>
      </c>
      <c r="D67">
        <v>0</v>
      </c>
      <c r="E67">
        <v>1</v>
      </c>
      <c r="F67">
        <v>2</v>
      </c>
      <c r="G67" t="b">
        <v>0</v>
      </c>
      <c r="H67">
        <v>2</v>
      </c>
      <c r="I67">
        <v>2</v>
      </c>
      <c r="J67">
        <v>0.16</v>
      </c>
      <c r="K67">
        <v>0.1515</v>
      </c>
      <c r="L67">
        <v>0.55000000000000004</v>
      </c>
      <c r="M67">
        <v>0.19400000000000001</v>
      </c>
      <c r="N67">
        <v>0</v>
      </c>
      <c r="O67">
        <v>3</v>
      </c>
      <c r="P67">
        <v>3</v>
      </c>
    </row>
    <row r="68" spans="1:16" x14ac:dyDescent="0.3">
      <c r="A68">
        <v>237</v>
      </c>
      <c r="B68" s="1">
        <v>40554</v>
      </c>
      <c r="C68">
        <v>1</v>
      </c>
      <c r="D68">
        <v>0</v>
      </c>
      <c r="E68">
        <v>1</v>
      </c>
      <c r="F68">
        <v>5</v>
      </c>
      <c r="G68" t="b">
        <v>0</v>
      </c>
      <c r="H68">
        <v>2</v>
      </c>
      <c r="I68">
        <v>2</v>
      </c>
      <c r="J68">
        <v>0.16</v>
      </c>
      <c r="K68">
        <v>0.18179999999999999</v>
      </c>
      <c r="L68">
        <v>0.55000000000000004</v>
      </c>
      <c r="M68">
        <v>0.1343</v>
      </c>
      <c r="N68">
        <v>0</v>
      </c>
      <c r="O68">
        <v>6</v>
      </c>
      <c r="P68">
        <v>6</v>
      </c>
    </row>
    <row r="69" spans="1:16" x14ac:dyDescent="0.3">
      <c r="A69">
        <v>238</v>
      </c>
      <c r="B69" s="1">
        <v>40554</v>
      </c>
      <c r="C69">
        <v>1</v>
      </c>
      <c r="D69">
        <v>0</v>
      </c>
      <c r="E69">
        <v>1</v>
      </c>
      <c r="F69">
        <v>6</v>
      </c>
      <c r="G69" t="b">
        <v>0</v>
      </c>
      <c r="H69">
        <v>2</v>
      </c>
      <c r="I69">
        <v>2</v>
      </c>
      <c r="J69">
        <v>0.16</v>
      </c>
      <c r="K69">
        <v>0.18179999999999999</v>
      </c>
      <c r="L69">
        <v>0.55000000000000004</v>
      </c>
      <c r="M69">
        <v>0.1343</v>
      </c>
      <c r="N69">
        <v>0</v>
      </c>
      <c r="O69">
        <v>27</v>
      </c>
      <c r="P69">
        <v>27</v>
      </c>
    </row>
    <row r="70" spans="1:16" x14ac:dyDescent="0.3">
      <c r="A70">
        <v>251</v>
      </c>
      <c r="B70" s="1">
        <v>40554</v>
      </c>
      <c r="C70">
        <v>1</v>
      </c>
      <c r="D70">
        <v>0</v>
      </c>
      <c r="E70">
        <v>1</v>
      </c>
      <c r="F70">
        <v>19</v>
      </c>
      <c r="G70" t="b">
        <v>0</v>
      </c>
      <c r="H70">
        <v>2</v>
      </c>
      <c r="I70">
        <v>3</v>
      </c>
      <c r="J70">
        <v>0.16</v>
      </c>
      <c r="K70">
        <v>0.2273</v>
      </c>
      <c r="L70">
        <v>0.93</v>
      </c>
      <c r="M70">
        <v>0</v>
      </c>
      <c r="N70">
        <v>0</v>
      </c>
      <c r="O70">
        <v>51</v>
      </c>
      <c r="P70">
        <v>51</v>
      </c>
    </row>
    <row r="71" spans="1:16" x14ac:dyDescent="0.3">
      <c r="A71">
        <v>252</v>
      </c>
      <c r="B71" s="1">
        <v>40554</v>
      </c>
      <c r="C71">
        <v>1</v>
      </c>
      <c r="D71">
        <v>0</v>
      </c>
      <c r="E71">
        <v>1</v>
      </c>
      <c r="F71">
        <v>20</v>
      </c>
      <c r="G71" t="b">
        <v>0</v>
      </c>
      <c r="H71">
        <v>2</v>
      </c>
      <c r="I71">
        <v>3</v>
      </c>
      <c r="J71">
        <v>0.16</v>
      </c>
      <c r="K71">
        <v>0.1515</v>
      </c>
      <c r="L71">
        <v>0.93</v>
      </c>
      <c r="M71">
        <v>0.19400000000000001</v>
      </c>
      <c r="N71">
        <v>0</v>
      </c>
      <c r="O71">
        <v>32</v>
      </c>
      <c r="P71">
        <v>32</v>
      </c>
    </row>
    <row r="72" spans="1:16" x14ac:dyDescent="0.3">
      <c r="A72">
        <v>253</v>
      </c>
      <c r="B72" s="1">
        <v>40554</v>
      </c>
      <c r="C72">
        <v>1</v>
      </c>
      <c r="D72">
        <v>0</v>
      </c>
      <c r="E72">
        <v>1</v>
      </c>
      <c r="F72">
        <v>21</v>
      </c>
      <c r="G72" t="b">
        <v>0</v>
      </c>
      <c r="H72">
        <v>2</v>
      </c>
      <c r="I72">
        <v>3</v>
      </c>
      <c r="J72">
        <v>0.16</v>
      </c>
      <c r="K72">
        <v>0.19700000000000001</v>
      </c>
      <c r="L72">
        <v>0.86</v>
      </c>
      <c r="M72">
        <v>8.9599999999999999E-2</v>
      </c>
      <c r="N72">
        <v>0</v>
      </c>
      <c r="O72">
        <v>20</v>
      </c>
      <c r="P72">
        <v>20</v>
      </c>
    </row>
    <row r="73" spans="1:16" x14ac:dyDescent="0.3">
      <c r="A73">
        <v>256</v>
      </c>
      <c r="B73" s="1">
        <v>40555</v>
      </c>
      <c r="C73">
        <v>1</v>
      </c>
      <c r="D73">
        <v>0</v>
      </c>
      <c r="E73">
        <v>1</v>
      </c>
      <c r="F73">
        <v>0</v>
      </c>
      <c r="G73" t="b">
        <v>0</v>
      </c>
      <c r="H73">
        <v>3</v>
      </c>
      <c r="I73">
        <v>2</v>
      </c>
      <c r="J73">
        <v>0.16</v>
      </c>
      <c r="K73">
        <v>0.19700000000000001</v>
      </c>
      <c r="L73">
        <v>0.86</v>
      </c>
      <c r="M73">
        <v>8.9599999999999999E-2</v>
      </c>
      <c r="N73">
        <v>0</v>
      </c>
      <c r="O73">
        <v>7</v>
      </c>
      <c r="P73">
        <v>7</v>
      </c>
    </row>
    <row r="74" spans="1:16" x14ac:dyDescent="0.3">
      <c r="A74">
        <v>257</v>
      </c>
      <c r="B74" s="1">
        <v>40555</v>
      </c>
      <c r="C74">
        <v>1</v>
      </c>
      <c r="D74">
        <v>0</v>
      </c>
      <c r="E74">
        <v>1</v>
      </c>
      <c r="F74">
        <v>1</v>
      </c>
      <c r="G74" t="b">
        <v>0</v>
      </c>
      <c r="H74">
        <v>3</v>
      </c>
      <c r="I74">
        <v>2</v>
      </c>
      <c r="J74">
        <v>0.16</v>
      </c>
      <c r="K74">
        <v>0.18179999999999999</v>
      </c>
      <c r="L74">
        <v>0.86</v>
      </c>
      <c r="M74">
        <v>0.1045</v>
      </c>
      <c r="N74">
        <v>0</v>
      </c>
      <c r="O74">
        <v>6</v>
      </c>
      <c r="P74">
        <v>6</v>
      </c>
    </row>
    <row r="75" spans="1:16" x14ac:dyDescent="0.3">
      <c r="A75">
        <v>258</v>
      </c>
      <c r="B75" s="1">
        <v>40555</v>
      </c>
      <c r="C75">
        <v>1</v>
      </c>
      <c r="D75">
        <v>0</v>
      </c>
      <c r="E75">
        <v>1</v>
      </c>
      <c r="F75">
        <v>2</v>
      </c>
      <c r="G75" t="b">
        <v>0</v>
      </c>
      <c r="H75">
        <v>3</v>
      </c>
      <c r="I75">
        <v>1</v>
      </c>
      <c r="J75">
        <v>0.14000000000000001</v>
      </c>
      <c r="K75">
        <v>0.1515</v>
      </c>
      <c r="L75">
        <v>0.86</v>
      </c>
      <c r="M75">
        <v>0.1343</v>
      </c>
      <c r="N75">
        <v>0</v>
      </c>
      <c r="O75">
        <v>1</v>
      </c>
      <c r="P75">
        <v>1</v>
      </c>
    </row>
    <row r="76" spans="1:16" x14ac:dyDescent="0.3">
      <c r="A76">
        <v>259</v>
      </c>
      <c r="B76" s="1">
        <v>40555</v>
      </c>
      <c r="C76">
        <v>1</v>
      </c>
      <c r="D76">
        <v>0</v>
      </c>
      <c r="E76">
        <v>1</v>
      </c>
      <c r="F76">
        <v>5</v>
      </c>
      <c r="G76" t="b">
        <v>0</v>
      </c>
      <c r="H76">
        <v>3</v>
      </c>
      <c r="I76">
        <v>1</v>
      </c>
      <c r="J76">
        <v>0.14000000000000001</v>
      </c>
      <c r="K76">
        <v>0.1515</v>
      </c>
      <c r="L76">
        <v>0.86</v>
      </c>
      <c r="M76">
        <v>0.16420000000000001</v>
      </c>
      <c r="N76">
        <v>0</v>
      </c>
      <c r="O76">
        <v>5</v>
      </c>
      <c r="P76">
        <v>5</v>
      </c>
    </row>
    <row r="77" spans="1:16" x14ac:dyDescent="0.3">
      <c r="A77">
        <v>260</v>
      </c>
      <c r="B77" s="1">
        <v>40555</v>
      </c>
      <c r="C77">
        <v>1</v>
      </c>
      <c r="D77">
        <v>0</v>
      </c>
      <c r="E77">
        <v>1</v>
      </c>
      <c r="F77">
        <v>6</v>
      </c>
      <c r="G77" t="b">
        <v>0</v>
      </c>
      <c r="H77">
        <v>3</v>
      </c>
      <c r="I77">
        <v>1</v>
      </c>
      <c r="J77">
        <v>0.12</v>
      </c>
      <c r="K77">
        <v>0.1515</v>
      </c>
      <c r="L77">
        <v>0.93</v>
      </c>
      <c r="M77">
        <v>0.1343</v>
      </c>
      <c r="N77">
        <v>0</v>
      </c>
      <c r="O77">
        <v>16</v>
      </c>
      <c r="P77">
        <v>16</v>
      </c>
    </row>
    <row r="78" spans="1:16" x14ac:dyDescent="0.3">
      <c r="A78">
        <v>261</v>
      </c>
      <c r="B78" s="1">
        <v>40555</v>
      </c>
      <c r="C78">
        <v>1</v>
      </c>
      <c r="D78">
        <v>0</v>
      </c>
      <c r="E78">
        <v>1</v>
      </c>
      <c r="F78">
        <v>7</v>
      </c>
      <c r="G78" t="b">
        <v>0</v>
      </c>
      <c r="H78">
        <v>3</v>
      </c>
      <c r="I78">
        <v>1</v>
      </c>
      <c r="J78">
        <v>0.14000000000000001</v>
      </c>
      <c r="K78">
        <v>0.1515</v>
      </c>
      <c r="L78">
        <v>0.69</v>
      </c>
      <c r="M78">
        <v>0.1343</v>
      </c>
      <c r="N78">
        <v>0</v>
      </c>
      <c r="O78">
        <v>54</v>
      </c>
      <c r="P78">
        <v>54</v>
      </c>
    </row>
    <row r="79" spans="1:16" x14ac:dyDescent="0.3">
      <c r="A79">
        <v>264</v>
      </c>
      <c r="B79" s="1">
        <v>40555</v>
      </c>
      <c r="C79">
        <v>1</v>
      </c>
      <c r="D79">
        <v>0</v>
      </c>
      <c r="E79">
        <v>1</v>
      </c>
      <c r="F79">
        <v>10</v>
      </c>
      <c r="G79" t="b">
        <v>0</v>
      </c>
      <c r="H79">
        <v>3</v>
      </c>
      <c r="I79">
        <v>1</v>
      </c>
      <c r="J79">
        <v>0.18</v>
      </c>
      <c r="K79">
        <v>0.18179999999999999</v>
      </c>
      <c r="L79">
        <v>0.55000000000000004</v>
      </c>
      <c r="M79">
        <v>0.22389999999999999</v>
      </c>
      <c r="N79">
        <v>0</v>
      </c>
      <c r="O79">
        <v>39</v>
      </c>
      <c r="P79">
        <v>39</v>
      </c>
    </row>
    <row r="80" spans="1:16" x14ac:dyDescent="0.3">
      <c r="A80">
        <v>267</v>
      </c>
      <c r="B80" s="1">
        <v>40555</v>
      </c>
      <c r="C80">
        <v>1</v>
      </c>
      <c r="D80">
        <v>0</v>
      </c>
      <c r="E80">
        <v>1</v>
      </c>
      <c r="F80">
        <v>13</v>
      </c>
      <c r="G80" t="b">
        <v>0</v>
      </c>
      <c r="H80">
        <v>3</v>
      </c>
      <c r="I80">
        <v>1</v>
      </c>
      <c r="J80">
        <v>0.22</v>
      </c>
      <c r="K80">
        <v>0.19700000000000001</v>
      </c>
      <c r="L80">
        <v>0.44</v>
      </c>
      <c r="M80">
        <v>0.35820000000000002</v>
      </c>
      <c r="N80">
        <v>0</v>
      </c>
      <c r="O80">
        <v>49</v>
      </c>
      <c r="P80">
        <v>49</v>
      </c>
    </row>
    <row r="81" spans="1:16" x14ac:dyDescent="0.3">
      <c r="A81">
        <v>268</v>
      </c>
      <c r="B81" s="1">
        <v>40555</v>
      </c>
      <c r="C81">
        <v>1</v>
      </c>
      <c r="D81">
        <v>0</v>
      </c>
      <c r="E81">
        <v>1</v>
      </c>
      <c r="F81">
        <v>14</v>
      </c>
      <c r="G81" t="b">
        <v>0</v>
      </c>
      <c r="H81">
        <v>3</v>
      </c>
      <c r="I81">
        <v>1</v>
      </c>
      <c r="J81">
        <v>0.2</v>
      </c>
      <c r="K81">
        <v>0.18179999999999999</v>
      </c>
      <c r="L81">
        <v>0.47</v>
      </c>
      <c r="M81">
        <v>0.32840000000000003</v>
      </c>
      <c r="N81">
        <v>0</v>
      </c>
      <c r="O81">
        <v>44</v>
      </c>
      <c r="P81">
        <v>44</v>
      </c>
    </row>
    <row r="82" spans="1:16" x14ac:dyDescent="0.3">
      <c r="A82">
        <v>271</v>
      </c>
      <c r="B82" s="1">
        <v>40555</v>
      </c>
      <c r="C82">
        <v>1</v>
      </c>
      <c r="D82">
        <v>0</v>
      </c>
      <c r="E82">
        <v>1</v>
      </c>
      <c r="F82">
        <v>17</v>
      </c>
      <c r="G82" t="b">
        <v>0</v>
      </c>
      <c r="H82">
        <v>3</v>
      </c>
      <c r="I82">
        <v>1</v>
      </c>
      <c r="J82">
        <v>0.2</v>
      </c>
      <c r="K82">
        <v>0.18179999999999999</v>
      </c>
      <c r="L82">
        <v>0.47</v>
      </c>
      <c r="M82">
        <v>0.35820000000000002</v>
      </c>
      <c r="N82">
        <v>0</v>
      </c>
      <c r="O82">
        <v>139</v>
      </c>
      <c r="P82">
        <v>139</v>
      </c>
    </row>
    <row r="83" spans="1:16" x14ac:dyDescent="0.3">
      <c r="A83">
        <v>275</v>
      </c>
      <c r="B83" s="1">
        <v>40555</v>
      </c>
      <c r="C83">
        <v>1</v>
      </c>
      <c r="D83">
        <v>0</v>
      </c>
      <c r="E83">
        <v>1</v>
      </c>
      <c r="F83">
        <v>21</v>
      </c>
      <c r="G83" t="b">
        <v>0</v>
      </c>
      <c r="H83">
        <v>3</v>
      </c>
      <c r="I83">
        <v>1</v>
      </c>
      <c r="J83">
        <v>0.16</v>
      </c>
      <c r="K83">
        <v>0.13639999999999999</v>
      </c>
      <c r="L83">
        <v>0.55000000000000004</v>
      </c>
      <c r="M83">
        <v>0.32840000000000003</v>
      </c>
      <c r="N83">
        <v>0</v>
      </c>
      <c r="O83">
        <v>57</v>
      </c>
      <c r="P83">
        <v>57</v>
      </c>
    </row>
    <row r="84" spans="1:16" x14ac:dyDescent="0.3">
      <c r="A84">
        <v>279</v>
      </c>
      <c r="B84" s="1">
        <v>40556</v>
      </c>
      <c r="C84">
        <v>1</v>
      </c>
      <c r="D84">
        <v>0</v>
      </c>
      <c r="E84">
        <v>1</v>
      </c>
      <c r="F84">
        <v>1</v>
      </c>
      <c r="G84" t="b">
        <v>0</v>
      </c>
      <c r="H84">
        <v>4</v>
      </c>
      <c r="I84">
        <v>1</v>
      </c>
      <c r="J84">
        <v>0.14000000000000001</v>
      </c>
      <c r="K84">
        <v>0.1212</v>
      </c>
      <c r="L84">
        <v>0.5</v>
      </c>
      <c r="M84">
        <v>0.28360000000000002</v>
      </c>
      <c r="N84">
        <v>0</v>
      </c>
      <c r="O84">
        <v>2</v>
      </c>
      <c r="P84">
        <v>2</v>
      </c>
    </row>
    <row r="85" spans="1:16" x14ac:dyDescent="0.3">
      <c r="A85">
        <v>280</v>
      </c>
      <c r="B85" s="1">
        <v>40556</v>
      </c>
      <c r="C85">
        <v>1</v>
      </c>
      <c r="D85">
        <v>0</v>
      </c>
      <c r="E85">
        <v>1</v>
      </c>
      <c r="F85">
        <v>2</v>
      </c>
      <c r="G85" t="b">
        <v>0</v>
      </c>
      <c r="H85">
        <v>4</v>
      </c>
      <c r="I85">
        <v>1</v>
      </c>
      <c r="J85">
        <v>0.14000000000000001</v>
      </c>
      <c r="K85">
        <v>0.1212</v>
      </c>
      <c r="L85">
        <v>0.5</v>
      </c>
      <c r="M85">
        <v>0.35820000000000002</v>
      </c>
      <c r="N85">
        <v>0</v>
      </c>
      <c r="O85">
        <v>2</v>
      </c>
      <c r="P85">
        <v>2</v>
      </c>
    </row>
    <row r="86" spans="1:16" x14ac:dyDescent="0.3">
      <c r="A86">
        <v>281</v>
      </c>
      <c r="B86" s="1">
        <v>40556</v>
      </c>
      <c r="C86">
        <v>1</v>
      </c>
      <c r="D86">
        <v>0</v>
      </c>
      <c r="E86">
        <v>1</v>
      </c>
      <c r="F86">
        <v>3</v>
      </c>
      <c r="G86" t="b">
        <v>0</v>
      </c>
      <c r="H86">
        <v>4</v>
      </c>
      <c r="I86">
        <v>1</v>
      </c>
      <c r="J86">
        <v>0.14000000000000001</v>
      </c>
      <c r="K86">
        <v>0.1212</v>
      </c>
      <c r="L86">
        <v>0.5</v>
      </c>
      <c r="M86">
        <v>0.32840000000000003</v>
      </c>
      <c r="N86">
        <v>0</v>
      </c>
      <c r="O86">
        <v>3</v>
      </c>
      <c r="P86">
        <v>3</v>
      </c>
    </row>
    <row r="87" spans="1:16" x14ac:dyDescent="0.3">
      <c r="A87">
        <v>282</v>
      </c>
      <c r="B87" s="1">
        <v>40556</v>
      </c>
      <c r="C87">
        <v>1</v>
      </c>
      <c r="D87">
        <v>0</v>
      </c>
      <c r="E87">
        <v>1</v>
      </c>
      <c r="F87">
        <v>4</v>
      </c>
      <c r="G87" t="b">
        <v>0</v>
      </c>
      <c r="H87">
        <v>4</v>
      </c>
      <c r="I87">
        <v>1</v>
      </c>
      <c r="J87">
        <v>0.14000000000000001</v>
      </c>
      <c r="K87">
        <v>0.1212</v>
      </c>
      <c r="L87">
        <v>0.5</v>
      </c>
      <c r="M87">
        <v>0.25369999999999998</v>
      </c>
      <c r="N87">
        <v>0</v>
      </c>
      <c r="O87">
        <v>4</v>
      </c>
      <c r="P87">
        <v>4</v>
      </c>
    </row>
    <row r="88" spans="1:16" x14ac:dyDescent="0.3">
      <c r="A88">
        <v>283</v>
      </c>
      <c r="B88" s="1">
        <v>40556</v>
      </c>
      <c r="C88">
        <v>1</v>
      </c>
      <c r="D88">
        <v>0</v>
      </c>
      <c r="E88">
        <v>1</v>
      </c>
      <c r="F88">
        <v>5</v>
      </c>
      <c r="G88" t="b">
        <v>0</v>
      </c>
      <c r="H88">
        <v>4</v>
      </c>
      <c r="I88">
        <v>1</v>
      </c>
      <c r="J88">
        <v>0.14000000000000001</v>
      </c>
      <c r="K88">
        <v>0.1212</v>
      </c>
      <c r="L88">
        <v>0.5</v>
      </c>
      <c r="M88">
        <v>0.29849999999999999</v>
      </c>
      <c r="N88">
        <v>0</v>
      </c>
      <c r="O88">
        <v>3</v>
      </c>
      <c r="P88">
        <v>3</v>
      </c>
    </row>
    <row r="89" spans="1:16" x14ac:dyDescent="0.3">
      <c r="A89">
        <v>284</v>
      </c>
      <c r="B89" s="1">
        <v>40556</v>
      </c>
      <c r="C89">
        <v>1</v>
      </c>
      <c r="D89">
        <v>0</v>
      </c>
      <c r="E89">
        <v>1</v>
      </c>
      <c r="F89">
        <v>6</v>
      </c>
      <c r="G89" t="b">
        <v>0</v>
      </c>
      <c r="H89">
        <v>4</v>
      </c>
      <c r="I89">
        <v>1</v>
      </c>
      <c r="J89">
        <v>0.12</v>
      </c>
      <c r="K89">
        <v>0.1515</v>
      </c>
      <c r="L89">
        <v>0.54</v>
      </c>
      <c r="M89">
        <v>0.1343</v>
      </c>
      <c r="N89">
        <v>0</v>
      </c>
      <c r="O89">
        <v>28</v>
      </c>
      <c r="P89">
        <v>28</v>
      </c>
    </row>
    <row r="90" spans="1:16" x14ac:dyDescent="0.3">
      <c r="A90">
        <v>285</v>
      </c>
      <c r="B90" s="1">
        <v>40556</v>
      </c>
      <c r="C90">
        <v>1</v>
      </c>
      <c r="D90">
        <v>0</v>
      </c>
      <c r="E90">
        <v>1</v>
      </c>
      <c r="F90">
        <v>7</v>
      </c>
      <c r="G90" t="b">
        <v>0</v>
      </c>
      <c r="H90">
        <v>4</v>
      </c>
      <c r="I90">
        <v>1</v>
      </c>
      <c r="J90">
        <v>0.12</v>
      </c>
      <c r="K90">
        <v>0.1515</v>
      </c>
      <c r="L90">
        <v>0.54</v>
      </c>
      <c r="M90">
        <v>0.1343</v>
      </c>
      <c r="N90">
        <v>0</v>
      </c>
      <c r="O90">
        <v>72</v>
      </c>
      <c r="P90">
        <v>72</v>
      </c>
    </row>
    <row r="91" spans="1:16" x14ac:dyDescent="0.3">
      <c r="A91">
        <v>298</v>
      </c>
      <c r="B91" s="1">
        <v>40556</v>
      </c>
      <c r="C91">
        <v>1</v>
      </c>
      <c r="D91">
        <v>0</v>
      </c>
      <c r="E91">
        <v>1</v>
      </c>
      <c r="F91">
        <v>20</v>
      </c>
      <c r="G91" t="b">
        <v>0</v>
      </c>
      <c r="H91">
        <v>4</v>
      </c>
      <c r="I91">
        <v>1</v>
      </c>
      <c r="J91">
        <v>0.16</v>
      </c>
      <c r="K91">
        <v>0.1515</v>
      </c>
      <c r="L91">
        <v>0.47</v>
      </c>
      <c r="M91">
        <v>0.22389999999999999</v>
      </c>
      <c r="N91">
        <v>0</v>
      </c>
      <c r="O91">
        <v>64</v>
      </c>
      <c r="P91">
        <v>64</v>
      </c>
    </row>
    <row r="92" spans="1:16" x14ac:dyDescent="0.3">
      <c r="A92">
        <v>299</v>
      </c>
      <c r="B92" s="1">
        <v>40556</v>
      </c>
      <c r="C92">
        <v>1</v>
      </c>
      <c r="D92">
        <v>0</v>
      </c>
      <c r="E92">
        <v>1</v>
      </c>
      <c r="F92">
        <v>21</v>
      </c>
      <c r="G92" t="b">
        <v>0</v>
      </c>
      <c r="H92">
        <v>4</v>
      </c>
      <c r="I92">
        <v>1</v>
      </c>
      <c r="J92">
        <v>0.14000000000000001</v>
      </c>
      <c r="K92">
        <v>0.1212</v>
      </c>
      <c r="L92">
        <v>0.46</v>
      </c>
      <c r="M92">
        <v>0.29849999999999999</v>
      </c>
      <c r="N92">
        <v>0</v>
      </c>
      <c r="O92">
        <v>40</v>
      </c>
      <c r="P92">
        <v>40</v>
      </c>
    </row>
    <row r="93" spans="1:16" x14ac:dyDescent="0.3">
      <c r="A93">
        <v>300</v>
      </c>
      <c r="B93" s="1">
        <v>40556</v>
      </c>
      <c r="C93">
        <v>1</v>
      </c>
      <c r="D93">
        <v>0</v>
      </c>
      <c r="E93">
        <v>1</v>
      </c>
      <c r="F93">
        <v>22</v>
      </c>
      <c r="G93" t="b">
        <v>0</v>
      </c>
      <c r="H93">
        <v>4</v>
      </c>
      <c r="I93">
        <v>1</v>
      </c>
      <c r="J93">
        <v>0.14000000000000001</v>
      </c>
      <c r="K93">
        <v>0.1212</v>
      </c>
      <c r="L93">
        <v>0.46</v>
      </c>
      <c r="M93">
        <v>0.32840000000000003</v>
      </c>
      <c r="N93">
        <v>0</v>
      </c>
      <c r="O93">
        <v>30</v>
      </c>
      <c r="P93">
        <v>30</v>
      </c>
    </row>
    <row r="94" spans="1:16" x14ac:dyDescent="0.3">
      <c r="A94">
        <v>302</v>
      </c>
      <c r="B94" s="1">
        <v>40557</v>
      </c>
      <c r="C94">
        <v>1</v>
      </c>
      <c r="D94">
        <v>0</v>
      </c>
      <c r="E94">
        <v>1</v>
      </c>
      <c r="F94">
        <v>0</v>
      </c>
      <c r="G94" t="b">
        <v>0</v>
      </c>
      <c r="H94">
        <v>5</v>
      </c>
      <c r="I94">
        <v>1</v>
      </c>
      <c r="J94">
        <v>0.12</v>
      </c>
      <c r="K94">
        <v>0.13639999999999999</v>
      </c>
      <c r="L94">
        <v>0.5</v>
      </c>
      <c r="M94">
        <v>0.19400000000000001</v>
      </c>
      <c r="N94">
        <v>0</v>
      </c>
      <c r="O94">
        <v>14</v>
      </c>
      <c r="P94">
        <v>14</v>
      </c>
    </row>
    <row r="95" spans="1:16" x14ac:dyDescent="0.3">
      <c r="A95">
        <v>303</v>
      </c>
      <c r="B95" s="1">
        <v>40557</v>
      </c>
      <c r="C95">
        <v>1</v>
      </c>
      <c r="D95">
        <v>0</v>
      </c>
      <c r="E95">
        <v>1</v>
      </c>
      <c r="F95">
        <v>1</v>
      </c>
      <c r="G95" t="b">
        <v>0</v>
      </c>
      <c r="H95">
        <v>5</v>
      </c>
      <c r="I95">
        <v>1</v>
      </c>
      <c r="J95">
        <v>0.1</v>
      </c>
      <c r="K95">
        <v>0.1212</v>
      </c>
      <c r="L95">
        <v>0.54</v>
      </c>
      <c r="M95">
        <v>0.16420000000000001</v>
      </c>
      <c r="N95">
        <v>0</v>
      </c>
      <c r="O95">
        <v>5</v>
      </c>
      <c r="P95">
        <v>5</v>
      </c>
    </row>
    <row r="96" spans="1:16" x14ac:dyDescent="0.3">
      <c r="A96">
        <v>304</v>
      </c>
      <c r="B96" s="1">
        <v>40557</v>
      </c>
      <c r="C96">
        <v>1</v>
      </c>
      <c r="D96">
        <v>0</v>
      </c>
      <c r="E96">
        <v>1</v>
      </c>
      <c r="F96">
        <v>2</v>
      </c>
      <c r="G96" t="b">
        <v>0</v>
      </c>
      <c r="H96">
        <v>5</v>
      </c>
      <c r="I96">
        <v>1</v>
      </c>
      <c r="J96">
        <v>0.1</v>
      </c>
      <c r="K96">
        <v>0.1212</v>
      </c>
      <c r="L96">
        <v>0.54</v>
      </c>
      <c r="M96">
        <v>0.1343</v>
      </c>
      <c r="N96">
        <v>0</v>
      </c>
      <c r="O96">
        <v>1</v>
      </c>
      <c r="P96">
        <v>1</v>
      </c>
    </row>
    <row r="97" spans="1:16" x14ac:dyDescent="0.3">
      <c r="A97">
        <v>305</v>
      </c>
      <c r="B97" s="1">
        <v>40557</v>
      </c>
      <c r="C97">
        <v>1</v>
      </c>
      <c r="D97">
        <v>0</v>
      </c>
      <c r="E97">
        <v>1</v>
      </c>
      <c r="F97">
        <v>3</v>
      </c>
      <c r="G97" t="b">
        <v>0</v>
      </c>
      <c r="H97">
        <v>5</v>
      </c>
      <c r="I97">
        <v>1</v>
      </c>
      <c r="J97">
        <v>0.1</v>
      </c>
      <c r="K97">
        <v>0.13639999999999999</v>
      </c>
      <c r="L97">
        <v>0.54</v>
      </c>
      <c r="M97">
        <v>0.1045</v>
      </c>
      <c r="N97">
        <v>0</v>
      </c>
      <c r="O97">
        <v>1</v>
      </c>
      <c r="P97">
        <v>1</v>
      </c>
    </row>
    <row r="98" spans="1:16" x14ac:dyDescent="0.3">
      <c r="A98">
        <v>306</v>
      </c>
      <c r="B98" s="1">
        <v>40557</v>
      </c>
      <c r="C98">
        <v>1</v>
      </c>
      <c r="D98">
        <v>0</v>
      </c>
      <c r="E98">
        <v>1</v>
      </c>
      <c r="F98">
        <v>5</v>
      </c>
      <c r="G98" t="b">
        <v>0</v>
      </c>
      <c r="H98">
        <v>5</v>
      </c>
      <c r="I98">
        <v>1</v>
      </c>
      <c r="J98">
        <v>0.1</v>
      </c>
      <c r="K98">
        <v>0.13639999999999999</v>
      </c>
      <c r="L98">
        <v>0.54</v>
      </c>
      <c r="M98">
        <v>8.9599999999999999E-2</v>
      </c>
      <c r="N98">
        <v>0</v>
      </c>
      <c r="O98">
        <v>8</v>
      </c>
      <c r="P98">
        <v>8</v>
      </c>
    </row>
    <row r="99" spans="1:16" x14ac:dyDescent="0.3">
      <c r="A99">
        <v>307</v>
      </c>
      <c r="B99" s="1">
        <v>40557</v>
      </c>
      <c r="C99">
        <v>1</v>
      </c>
      <c r="D99">
        <v>0</v>
      </c>
      <c r="E99">
        <v>1</v>
      </c>
      <c r="F99">
        <v>6</v>
      </c>
      <c r="G99" t="b">
        <v>0</v>
      </c>
      <c r="H99">
        <v>5</v>
      </c>
      <c r="I99">
        <v>1</v>
      </c>
      <c r="J99">
        <v>0.1</v>
      </c>
      <c r="K99">
        <v>0.18179999999999999</v>
      </c>
      <c r="L99">
        <v>0.54</v>
      </c>
      <c r="M99">
        <v>0</v>
      </c>
      <c r="N99">
        <v>0</v>
      </c>
      <c r="O99">
        <v>17</v>
      </c>
      <c r="P99">
        <v>17</v>
      </c>
    </row>
    <row r="100" spans="1:16" x14ac:dyDescent="0.3">
      <c r="A100">
        <v>308</v>
      </c>
      <c r="B100" s="1">
        <v>40557</v>
      </c>
      <c r="C100">
        <v>1</v>
      </c>
      <c r="D100">
        <v>0</v>
      </c>
      <c r="E100">
        <v>1</v>
      </c>
      <c r="F100">
        <v>7</v>
      </c>
      <c r="G100" t="b">
        <v>0</v>
      </c>
      <c r="H100">
        <v>5</v>
      </c>
      <c r="I100">
        <v>1</v>
      </c>
      <c r="J100">
        <v>0.1</v>
      </c>
      <c r="K100">
        <v>0.1212</v>
      </c>
      <c r="L100">
        <v>0.74</v>
      </c>
      <c r="M100">
        <v>0.16420000000000001</v>
      </c>
      <c r="N100">
        <v>0</v>
      </c>
      <c r="O100">
        <v>70</v>
      </c>
      <c r="P100">
        <v>70</v>
      </c>
    </row>
    <row r="101" spans="1:16" x14ac:dyDescent="0.3">
      <c r="A101">
        <v>310</v>
      </c>
      <c r="B101" s="1">
        <v>40557</v>
      </c>
      <c r="C101">
        <v>1</v>
      </c>
      <c r="D101">
        <v>0</v>
      </c>
      <c r="E101">
        <v>1</v>
      </c>
      <c r="F101">
        <v>9</v>
      </c>
      <c r="G101" t="b">
        <v>0</v>
      </c>
      <c r="H101">
        <v>5</v>
      </c>
      <c r="I101">
        <v>1</v>
      </c>
      <c r="J101">
        <v>0.14000000000000001</v>
      </c>
      <c r="K101">
        <v>0.1515</v>
      </c>
      <c r="L101">
        <v>0.69</v>
      </c>
      <c r="M101">
        <v>0.1343</v>
      </c>
      <c r="N101">
        <v>0</v>
      </c>
      <c r="O101">
        <v>117</v>
      </c>
      <c r="P101">
        <v>117</v>
      </c>
    </row>
    <row r="102" spans="1:16" x14ac:dyDescent="0.3">
      <c r="A102">
        <v>321</v>
      </c>
      <c r="B102" s="1">
        <v>40557</v>
      </c>
      <c r="C102">
        <v>1</v>
      </c>
      <c r="D102">
        <v>0</v>
      </c>
      <c r="E102">
        <v>1</v>
      </c>
      <c r="F102">
        <v>20</v>
      </c>
      <c r="G102" t="b">
        <v>0</v>
      </c>
      <c r="H102">
        <v>5</v>
      </c>
      <c r="I102">
        <v>1</v>
      </c>
      <c r="J102">
        <v>0.18</v>
      </c>
      <c r="K102">
        <v>0.2424</v>
      </c>
      <c r="L102">
        <v>0.59</v>
      </c>
      <c r="M102">
        <v>0</v>
      </c>
      <c r="N102">
        <v>0</v>
      </c>
      <c r="O102">
        <v>68</v>
      </c>
      <c r="P102">
        <v>68</v>
      </c>
    </row>
    <row r="103" spans="1:16" x14ac:dyDescent="0.3">
      <c r="A103">
        <v>327</v>
      </c>
      <c r="B103" s="1">
        <v>40558</v>
      </c>
      <c r="C103">
        <v>1</v>
      </c>
      <c r="D103">
        <v>0</v>
      </c>
      <c r="E103">
        <v>1</v>
      </c>
      <c r="F103">
        <v>2</v>
      </c>
      <c r="G103" t="b">
        <v>0</v>
      </c>
      <c r="H103">
        <v>6</v>
      </c>
      <c r="I103">
        <v>2</v>
      </c>
      <c r="J103">
        <v>0.16</v>
      </c>
      <c r="K103">
        <v>0.19700000000000001</v>
      </c>
      <c r="L103">
        <v>0.59</v>
      </c>
      <c r="M103">
        <v>8.9599999999999999E-2</v>
      </c>
      <c r="N103">
        <v>0</v>
      </c>
      <c r="O103">
        <v>12</v>
      </c>
      <c r="P103">
        <v>12</v>
      </c>
    </row>
    <row r="104" spans="1:16" x14ac:dyDescent="0.3">
      <c r="A104">
        <v>329</v>
      </c>
      <c r="B104" s="1">
        <v>40558</v>
      </c>
      <c r="C104">
        <v>1</v>
      </c>
      <c r="D104">
        <v>0</v>
      </c>
      <c r="E104">
        <v>1</v>
      </c>
      <c r="F104">
        <v>4</v>
      </c>
      <c r="G104" t="b">
        <v>0</v>
      </c>
      <c r="H104">
        <v>6</v>
      </c>
      <c r="I104">
        <v>2</v>
      </c>
      <c r="J104">
        <v>0.16</v>
      </c>
      <c r="K104">
        <v>0.2273</v>
      </c>
      <c r="L104">
        <v>0.59</v>
      </c>
      <c r="M104">
        <v>0</v>
      </c>
      <c r="N104">
        <v>0</v>
      </c>
      <c r="O104">
        <v>5</v>
      </c>
      <c r="P104">
        <v>5</v>
      </c>
    </row>
    <row r="105" spans="1:16" x14ac:dyDescent="0.3">
      <c r="A105">
        <v>330</v>
      </c>
      <c r="B105" s="1">
        <v>40558</v>
      </c>
      <c r="C105">
        <v>1</v>
      </c>
      <c r="D105">
        <v>0</v>
      </c>
      <c r="E105">
        <v>1</v>
      </c>
      <c r="F105">
        <v>5</v>
      </c>
      <c r="G105" t="b">
        <v>0</v>
      </c>
      <c r="H105">
        <v>6</v>
      </c>
      <c r="I105">
        <v>1</v>
      </c>
      <c r="J105">
        <v>0.16</v>
      </c>
      <c r="K105">
        <v>0.2273</v>
      </c>
      <c r="L105">
        <v>0.59</v>
      </c>
      <c r="M105">
        <v>0</v>
      </c>
      <c r="N105">
        <v>0</v>
      </c>
      <c r="O105">
        <v>1</v>
      </c>
      <c r="P105">
        <v>1</v>
      </c>
    </row>
    <row r="106" spans="1:16" x14ac:dyDescent="0.3">
      <c r="A106">
        <v>347</v>
      </c>
      <c r="B106" s="1">
        <v>40558</v>
      </c>
      <c r="C106">
        <v>1</v>
      </c>
      <c r="D106">
        <v>0</v>
      </c>
      <c r="E106">
        <v>1</v>
      </c>
      <c r="F106">
        <v>22</v>
      </c>
      <c r="G106" t="b">
        <v>0</v>
      </c>
      <c r="H106">
        <v>6</v>
      </c>
      <c r="I106">
        <v>2</v>
      </c>
      <c r="J106">
        <v>0.3</v>
      </c>
      <c r="K106">
        <v>0.31819999999999998</v>
      </c>
      <c r="L106">
        <v>0.42</v>
      </c>
      <c r="M106">
        <v>0.1045</v>
      </c>
      <c r="N106">
        <v>0</v>
      </c>
      <c r="O106">
        <v>26</v>
      </c>
      <c r="P106">
        <v>26</v>
      </c>
    </row>
    <row r="107" spans="1:16" x14ac:dyDescent="0.3">
      <c r="A107">
        <v>353</v>
      </c>
      <c r="B107" s="1">
        <v>40559</v>
      </c>
      <c r="C107">
        <v>1</v>
      </c>
      <c r="D107">
        <v>0</v>
      </c>
      <c r="E107">
        <v>1</v>
      </c>
      <c r="F107">
        <v>4</v>
      </c>
      <c r="G107" t="b">
        <v>0</v>
      </c>
      <c r="H107">
        <v>0</v>
      </c>
      <c r="I107">
        <v>1</v>
      </c>
      <c r="J107">
        <v>0.26</v>
      </c>
      <c r="K107">
        <v>0.2576</v>
      </c>
      <c r="L107">
        <v>0.56000000000000005</v>
      </c>
      <c r="M107">
        <v>0.16420000000000001</v>
      </c>
      <c r="N107">
        <v>0</v>
      </c>
      <c r="O107">
        <v>1</v>
      </c>
      <c r="P107">
        <v>1</v>
      </c>
    </row>
    <row r="108" spans="1:16" x14ac:dyDescent="0.3">
      <c r="A108">
        <v>355</v>
      </c>
      <c r="B108" s="1">
        <v>40559</v>
      </c>
      <c r="C108">
        <v>1</v>
      </c>
      <c r="D108">
        <v>0</v>
      </c>
      <c r="E108">
        <v>1</v>
      </c>
      <c r="F108">
        <v>6</v>
      </c>
      <c r="G108" t="b">
        <v>0</v>
      </c>
      <c r="H108">
        <v>0</v>
      </c>
      <c r="I108">
        <v>2</v>
      </c>
      <c r="J108">
        <v>0.26</v>
      </c>
      <c r="K108">
        <v>0.2576</v>
      </c>
      <c r="L108">
        <v>0.56000000000000005</v>
      </c>
      <c r="M108">
        <v>0.16420000000000001</v>
      </c>
      <c r="N108">
        <v>0</v>
      </c>
      <c r="O108">
        <v>1</v>
      </c>
      <c r="P108">
        <v>1</v>
      </c>
    </row>
    <row r="109" spans="1:16" x14ac:dyDescent="0.3">
      <c r="A109">
        <v>356</v>
      </c>
      <c r="B109" s="1">
        <v>40559</v>
      </c>
      <c r="C109">
        <v>1</v>
      </c>
      <c r="D109">
        <v>0</v>
      </c>
      <c r="E109">
        <v>1</v>
      </c>
      <c r="F109">
        <v>7</v>
      </c>
      <c r="G109" t="b">
        <v>0</v>
      </c>
      <c r="H109">
        <v>0</v>
      </c>
      <c r="I109">
        <v>2</v>
      </c>
      <c r="J109">
        <v>0.24</v>
      </c>
      <c r="K109">
        <v>0.21210000000000001</v>
      </c>
      <c r="L109">
        <v>0.56000000000000005</v>
      </c>
      <c r="M109">
        <v>0.29849999999999999</v>
      </c>
      <c r="N109">
        <v>0</v>
      </c>
      <c r="O109">
        <v>3</v>
      </c>
      <c r="P109">
        <v>3</v>
      </c>
    </row>
    <row r="110" spans="1:16" x14ac:dyDescent="0.3">
      <c r="A110">
        <v>357</v>
      </c>
      <c r="B110" s="1">
        <v>40559</v>
      </c>
      <c r="C110">
        <v>1</v>
      </c>
      <c r="D110">
        <v>0</v>
      </c>
      <c r="E110">
        <v>1</v>
      </c>
      <c r="F110">
        <v>8</v>
      </c>
      <c r="G110" t="b">
        <v>0</v>
      </c>
      <c r="H110">
        <v>0</v>
      </c>
      <c r="I110">
        <v>1</v>
      </c>
      <c r="J110">
        <v>0.22</v>
      </c>
      <c r="K110">
        <v>0.21210000000000001</v>
      </c>
      <c r="L110">
        <v>0.55000000000000004</v>
      </c>
      <c r="M110">
        <v>0.28360000000000002</v>
      </c>
      <c r="N110">
        <v>0</v>
      </c>
      <c r="O110">
        <v>18</v>
      </c>
      <c r="P110">
        <v>18</v>
      </c>
    </row>
    <row r="111" spans="1:16" x14ac:dyDescent="0.3">
      <c r="A111">
        <v>372</v>
      </c>
      <c r="B111" s="1">
        <v>40559</v>
      </c>
      <c r="C111">
        <v>1</v>
      </c>
      <c r="D111">
        <v>0</v>
      </c>
      <c r="E111">
        <v>1</v>
      </c>
      <c r="F111">
        <v>23</v>
      </c>
      <c r="G111" t="b">
        <v>0</v>
      </c>
      <c r="H111">
        <v>0</v>
      </c>
      <c r="I111">
        <v>2</v>
      </c>
      <c r="J111">
        <v>0.2</v>
      </c>
      <c r="K111">
        <v>0.2273</v>
      </c>
      <c r="L111">
        <v>0.4</v>
      </c>
      <c r="M111">
        <v>0.1045</v>
      </c>
      <c r="N111">
        <v>0</v>
      </c>
      <c r="O111">
        <v>18</v>
      </c>
      <c r="P111">
        <v>18</v>
      </c>
    </row>
    <row r="112" spans="1:16" x14ac:dyDescent="0.3">
      <c r="A112">
        <v>375</v>
      </c>
      <c r="B112" s="1">
        <v>40560</v>
      </c>
      <c r="C112">
        <v>1</v>
      </c>
      <c r="D112">
        <v>0</v>
      </c>
      <c r="E112">
        <v>1</v>
      </c>
      <c r="F112">
        <v>2</v>
      </c>
      <c r="G112" t="b">
        <v>1</v>
      </c>
      <c r="H112">
        <v>1</v>
      </c>
      <c r="I112">
        <v>2</v>
      </c>
      <c r="J112">
        <v>0.18</v>
      </c>
      <c r="K112">
        <v>0.16669999999999999</v>
      </c>
      <c r="L112">
        <v>0.43</v>
      </c>
      <c r="M112">
        <v>0.25369999999999998</v>
      </c>
      <c r="N112">
        <v>0</v>
      </c>
      <c r="O112">
        <v>8</v>
      </c>
      <c r="P112">
        <v>8</v>
      </c>
    </row>
    <row r="113" spans="1:16" x14ac:dyDescent="0.3">
      <c r="A113">
        <v>376</v>
      </c>
      <c r="B113" s="1">
        <v>40560</v>
      </c>
      <c r="C113">
        <v>1</v>
      </c>
      <c r="D113">
        <v>0</v>
      </c>
      <c r="E113">
        <v>1</v>
      </c>
      <c r="F113">
        <v>3</v>
      </c>
      <c r="G113" t="b">
        <v>1</v>
      </c>
      <c r="H113">
        <v>1</v>
      </c>
      <c r="I113">
        <v>2</v>
      </c>
      <c r="J113">
        <v>0.18</v>
      </c>
      <c r="K113">
        <v>0.18179999999999999</v>
      </c>
      <c r="L113">
        <v>0.43</v>
      </c>
      <c r="M113">
        <v>0.19400000000000001</v>
      </c>
      <c r="N113">
        <v>0</v>
      </c>
      <c r="O113">
        <v>2</v>
      </c>
      <c r="P113">
        <v>2</v>
      </c>
    </row>
    <row r="114" spans="1:16" x14ac:dyDescent="0.3">
      <c r="A114">
        <v>378</v>
      </c>
      <c r="B114" s="1">
        <v>40560</v>
      </c>
      <c r="C114">
        <v>1</v>
      </c>
      <c r="D114">
        <v>0</v>
      </c>
      <c r="E114">
        <v>1</v>
      </c>
      <c r="F114">
        <v>5</v>
      </c>
      <c r="G114" t="b">
        <v>1</v>
      </c>
      <c r="H114">
        <v>1</v>
      </c>
      <c r="I114">
        <v>2</v>
      </c>
      <c r="J114">
        <v>0.18</v>
      </c>
      <c r="K114">
        <v>0.19700000000000001</v>
      </c>
      <c r="L114">
        <v>0.43</v>
      </c>
      <c r="M114">
        <v>0.16420000000000001</v>
      </c>
      <c r="N114">
        <v>0</v>
      </c>
      <c r="O114">
        <v>1</v>
      </c>
      <c r="P114">
        <v>1</v>
      </c>
    </row>
    <row r="115" spans="1:16" x14ac:dyDescent="0.3">
      <c r="A115">
        <v>379</v>
      </c>
      <c r="B115" s="1">
        <v>40560</v>
      </c>
      <c r="C115">
        <v>1</v>
      </c>
      <c r="D115">
        <v>0</v>
      </c>
      <c r="E115">
        <v>1</v>
      </c>
      <c r="F115">
        <v>6</v>
      </c>
      <c r="G115" t="b">
        <v>1</v>
      </c>
      <c r="H115">
        <v>1</v>
      </c>
      <c r="I115">
        <v>2</v>
      </c>
      <c r="J115">
        <v>0.18</v>
      </c>
      <c r="K115">
        <v>0.18179999999999999</v>
      </c>
      <c r="L115">
        <v>0.43</v>
      </c>
      <c r="M115">
        <v>0.19400000000000001</v>
      </c>
      <c r="N115">
        <v>0</v>
      </c>
      <c r="O115">
        <v>5</v>
      </c>
      <c r="P115">
        <v>5</v>
      </c>
    </row>
    <row r="116" spans="1:16" x14ac:dyDescent="0.3">
      <c r="A116">
        <v>395</v>
      </c>
      <c r="B116" s="1">
        <v>40560</v>
      </c>
      <c r="C116">
        <v>1</v>
      </c>
      <c r="D116">
        <v>0</v>
      </c>
      <c r="E116">
        <v>1</v>
      </c>
      <c r="F116">
        <v>22</v>
      </c>
      <c r="G116" t="b">
        <v>1</v>
      </c>
      <c r="H116">
        <v>1</v>
      </c>
      <c r="I116">
        <v>3</v>
      </c>
      <c r="J116">
        <v>0.14000000000000001</v>
      </c>
      <c r="K116">
        <v>0.1212</v>
      </c>
      <c r="L116">
        <v>0.93</v>
      </c>
      <c r="M116">
        <v>0.25369999999999998</v>
      </c>
      <c r="N116">
        <v>0</v>
      </c>
      <c r="O116">
        <v>13</v>
      </c>
      <c r="P116">
        <v>13</v>
      </c>
    </row>
    <row r="117" spans="1:16" x14ac:dyDescent="0.3">
      <c r="A117">
        <v>397</v>
      </c>
      <c r="B117" s="1">
        <v>40561</v>
      </c>
      <c r="C117">
        <v>1</v>
      </c>
      <c r="D117">
        <v>0</v>
      </c>
      <c r="E117">
        <v>1</v>
      </c>
      <c r="F117">
        <v>12</v>
      </c>
      <c r="G117" t="b">
        <v>0</v>
      </c>
      <c r="H117">
        <v>2</v>
      </c>
      <c r="I117">
        <v>2</v>
      </c>
      <c r="J117">
        <v>0.2</v>
      </c>
      <c r="K117">
        <v>0.18179999999999999</v>
      </c>
      <c r="L117">
        <v>0.86</v>
      </c>
      <c r="M117">
        <v>0.32840000000000003</v>
      </c>
      <c r="N117">
        <v>0</v>
      </c>
      <c r="O117">
        <v>3</v>
      </c>
      <c r="P117">
        <v>3</v>
      </c>
    </row>
    <row r="118" spans="1:16" x14ac:dyDescent="0.3">
      <c r="A118">
        <v>398</v>
      </c>
      <c r="B118" s="1">
        <v>40561</v>
      </c>
      <c r="C118">
        <v>1</v>
      </c>
      <c r="D118">
        <v>0</v>
      </c>
      <c r="E118">
        <v>1</v>
      </c>
      <c r="F118">
        <v>13</v>
      </c>
      <c r="G118" t="b">
        <v>0</v>
      </c>
      <c r="H118">
        <v>2</v>
      </c>
      <c r="I118">
        <v>2</v>
      </c>
      <c r="J118">
        <v>0.2</v>
      </c>
      <c r="K118">
        <v>0.19700000000000001</v>
      </c>
      <c r="L118">
        <v>0.86</v>
      </c>
      <c r="M118">
        <v>0.22389999999999999</v>
      </c>
      <c r="N118">
        <v>0</v>
      </c>
      <c r="O118">
        <v>22</v>
      </c>
      <c r="P118">
        <v>22</v>
      </c>
    </row>
    <row r="119" spans="1:16" x14ac:dyDescent="0.3">
      <c r="A119">
        <v>401</v>
      </c>
      <c r="B119" s="1">
        <v>40561</v>
      </c>
      <c r="C119">
        <v>1</v>
      </c>
      <c r="D119">
        <v>0</v>
      </c>
      <c r="E119">
        <v>1</v>
      </c>
      <c r="F119">
        <v>16</v>
      </c>
      <c r="G119" t="b">
        <v>0</v>
      </c>
      <c r="H119">
        <v>2</v>
      </c>
      <c r="I119">
        <v>2</v>
      </c>
      <c r="J119">
        <v>0.22</v>
      </c>
      <c r="K119">
        <v>0.2273</v>
      </c>
      <c r="L119">
        <v>0.87</v>
      </c>
      <c r="M119">
        <v>0.19400000000000001</v>
      </c>
      <c r="N119">
        <v>0</v>
      </c>
      <c r="O119">
        <v>61</v>
      </c>
      <c r="P119">
        <v>61</v>
      </c>
    </row>
    <row r="120" spans="1:16" x14ac:dyDescent="0.3">
      <c r="A120">
        <v>405</v>
      </c>
      <c r="B120" s="1">
        <v>40561</v>
      </c>
      <c r="C120">
        <v>1</v>
      </c>
      <c r="D120">
        <v>0</v>
      </c>
      <c r="E120">
        <v>1</v>
      </c>
      <c r="F120">
        <v>20</v>
      </c>
      <c r="G120" t="b">
        <v>0</v>
      </c>
      <c r="H120">
        <v>2</v>
      </c>
      <c r="I120">
        <v>2</v>
      </c>
      <c r="J120">
        <v>0.22</v>
      </c>
      <c r="K120">
        <v>0.2727</v>
      </c>
      <c r="L120">
        <v>0.87</v>
      </c>
      <c r="M120">
        <v>0</v>
      </c>
      <c r="N120">
        <v>0</v>
      </c>
      <c r="O120">
        <v>83</v>
      </c>
      <c r="P120">
        <v>83</v>
      </c>
    </row>
    <row r="121" spans="1:16" x14ac:dyDescent="0.3">
      <c r="A121">
        <v>406</v>
      </c>
      <c r="B121" s="1">
        <v>40561</v>
      </c>
      <c r="C121">
        <v>1</v>
      </c>
      <c r="D121">
        <v>0</v>
      </c>
      <c r="E121">
        <v>1</v>
      </c>
      <c r="F121">
        <v>21</v>
      </c>
      <c r="G121" t="b">
        <v>0</v>
      </c>
      <c r="H121">
        <v>2</v>
      </c>
      <c r="I121">
        <v>2</v>
      </c>
      <c r="J121">
        <v>0.22</v>
      </c>
      <c r="K121">
        <v>0.2424</v>
      </c>
      <c r="L121">
        <v>0.93</v>
      </c>
      <c r="M121">
        <v>0.1045</v>
      </c>
      <c r="N121">
        <v>0</v>
      </c>
      <c r="O121">
        <v>41</v>
      </c>
      <c r="P121">
        <v>41</v>
      </c>
    </row>
    <row r="122" spans="1:16" x14ac:dyDescent="0.3">
      <c r="A122">
        <v>407</v>
      </c>
      <c r="B122" s="1">
        <v>40561</v>
      </c>
      <c r="C122">
        <v>1</v>
      </c>
      <c r="D122">
        <v>0</v>
      </c>
      <c r="E122">
        <v>1</v>
      </c>
      <c r="F122">
        <v>22</v>
      </c>
      <c r="G122" t="b">
        <v>0</v>
      </c>
      <c r="H122">
        <v>2</v>
      </c>
      <c r="I122">
        <v>2</v>
      </c>
      <c r="J122">
        <v>0.22</v>
      </c>
      <c r="K122">
        <v>0.2576</v>
      </c>
      <c r="L122">
        <v>0.93</v>
      </c>
      <c r="M122">
        <v>8.9599999999999999E-2</v>
      </c>
      <c r="N122">
        <v>0</v>
      </c>
      <c r="O122">
        <v>33</v>
      </c>
      <c r="P122">
        <v>33</v>
      </c>
    </row>
    <row r="123" spans="1:16" x14ac:dyDescent="0.3">
      <c r="A123">
        <v>409</v>
      </c>
      <c r="B123" s="1">
        <v>40562</v>
      </c>
      <c r="C123">
        <v>1</v>
      </c>
      <c r="D123">
        <v>0</v>
      </c>
      <c r="E123">
        <v>1</v>
      </c>
      <c r="F123">
        <v>0</v>
      </c>
      <c r="G123" t="b">
        <v>0</v>
      </c>
      <c r="H123">
        <v>3</v>
      </c>
      <c r="I123">
        <v>2</v>
      </c>
      <c r="J123">
        <v>0.22</v>
      </c>
      <c r="K123">
        <v>0.2727</v>
      </c>
      <c r="L123">
        <v>0.93</v>
      </c>
      <c r="M123">
        <v>0</v>
      </c>
      <c r="N123">
        <v>0</v>
      </c>
      <c r="O123">
        <v>3</v>
      </c>
      <c r="P123">
        <v>3</v>
      </c>
    </row>
    <row r="124" spans="1:16" x14ac:dyDescent="0.3">
      <c r="A124">
        <v>411</v>
      </c>
      <c r="B124" s="1">
        <v>40562</v>
      </c>
      <c r="C124">
        <v>1</v>
      </c>
      <c r="D124">
        <v>0</v>
      </c>
      <c r="E124">
        <v>1</v>
      </c>
      <c r="F124">
        <v>2</v>
      </c>
      <c r="G124" t="b">
        <v>0</v>
      </c>
      <c r="H124">
        <v>3</v>
      </c>
      <c r="I124">
        <v>3</v>
      </c>
      <c r="J124">
        <v>0.22</v>
      </c>
      <c r="K124">
        <v>0.2273</v>
      </c>
      <c r="L124">
        <v>0.93</v>
      </c>
      <c r="M124">
        <v>0.1343</v>
      </c>
      <c r="N124">
        <v>0</v>
      </c>
      <c r="O124">
        <v>3</v>
      </c>
      <c r="P124">
        <v>3</v>
      </c>
    </row>
    <row r="125" spans="1:16" x14ac:dyDescent="0.3">
      <c r="A125">
        <v>413</v>
      </c>
      <c r="B125" s="1">
        <v>40562</v>
      </c>
      <c r="C125">
        <v>1</v>
      </c>
      <c r="D125">
        <v>0</v>
      </c>
      <c r="E125">
        <v>1</v>
      </c>
      <c r="F125">
        <v>5</v>
      </c>
      <c r="G125" t="b">
        <v>0</v>
      </c>
      <c r="H125">
        <v>3</v>
      </c>
      <c r="I125">
        <v>2</v>
      </c>
      <c r="J125">
        <v>0.22</v>
      </c>
      <c r="K125">
        <v>0.2576</v>
      </c>
      <c r="L125">
        <v>0.93</v>
      </c>
      <c r="M125">
        <v>8.9599999999999999E-2</v>
      </c>
      <c r="N125">
        <v>0</v>
      </c>
      <c r="O125">
        <v>7</v>
      </c>
      <c r="P125">
        <v>7</v>
      </c>
    </row>
    <row r="126" spans="1:16" x14ac:dyDescent="0.3">
      <c r="A126">
        <v>414</v>
      </c>
      <c r="B126" s="1">
        <v>40562</v>
      </c>
      <c r="C126">
        <v>1</v>
      </c>
      <c r="D126">
        <v>0</v>
      </c>
      <c r="E126">
        <v>1</v>
      </c>
      <c r="F126">
        <v>6</v>
      </c>
      <c r="G126" t="b">
        <v>0</v>
      </c>
      <c r="H126">
        <v>3</v>
      </c>
      <c r="I126">
        <v>2</v>
      </c>
      <c r="J126">
        <v>0.22</v>
      </c>
      <c r="K126">
        <v>0.2576</v>
      </c>
      <c r="L126">
        <v>0.93</v>
      </c>
      <c r="M126">
        <v>8.9599999999999999E-2</v>
      </c>
      <c r="N126">
        <v>0</v>
      </c>
      <c r="O126">
        <v>32</v>
      </c>
      <c r="P126">
        <v>32</v>
      </c>
    </row>
    <row r="127" spans="1:16" x14ac:dyDescent="0.3">
      <c r="A127">
        <v>434</v>
      </c>
      <c r="B127" s="1">
        <v>40563</v>
      </c>
      <c r="C127">
        <v>1</v>
      </c>
      <c r="D127">
        <v>0</v>
      </c>
      <c r="E127">
        <v>1</v>
      </c>
      <c r="F127">
        <v>2</v>
      </c>
      <c r="G127" t="b">
        <v>0</v>
      </c>
      <c r="H127">
        <v>4</v>
      </c>
      <c r="I127">
        <v>1</v>
      </c>
      <c r="J127">
        <v>0.26</v>
      </c>
      <c r="K127">
        <v>0.2727</v>
      </c>
      <c r="L127">
        <v>0.56000000000000005</v>
      </c>
      <c r="M127">
        <v>0</v>
      </c>
      <c r="N127">
        <v>0</v>
      </c>
      <c r="O127">
        <v>2</v>
      </c>
      <c r="P127">
        <v>2</v>
      </c>
    </row>
    <row r="128" spans="1:16" x14ac:dyDescent="0.3">
      <c r="A128">
        <v>435</v>
      </c>
      <c r="B128" s="1">
        <v>40563</v>
      </c>
      <c r="C128">
        <v>1</v>
      </c>
      <c r="D128">
        <v>0</v>
      </c>
      <c r="E128">
        <v>1</v>
      </c>
      <c r="F128">
        <v>3</v>
      </c>
      <c r="G128" t="b">
        <v>0</v>
      </c>
      <c r="H128">
        <v>4</v>
      </c>
      <c r="I128">
        <v>1</v>
      </c>
      <c r="J128">
        <v>0.26</v>
      </c>
      <c r="K128">
        <v>0.2576</v>
      </c>
      <c r="L128">
        <v>0.56000000000000005</v>
      </c>
      <c r="M128">
        <v>0.16420000000000001</v>
      </c>
      <c r="N128">
        <v>0</v>
      </c>
      <c r="O128">
        <v>1</v>
      </c>
      <c r="P128">
        <v>1</v>
      </c>
    </row>
    <row r="129" spans="1:16" x14ac:dyDescent="0.3">
      <c r="A129">
        <v>436</v>
      </c>
      <c r="B129" s="1">
        <v>40563</v>
      </c>
      <c r="C129">
        <v>1</v>
      </c>
      <c r="D129">
        <v>0</v>
      </c>
      <c r="E129">
        <v>1</v>
      </c>
      <c r="F129">
        <v>4</v>
      </c>
      <c r="G129" t="b">
        <v>0</v>
      </c>
      <c r="H129">
        <v>4</v>
      </c>
      <c r="I129">
        <v>1</v>
      </c>
      <c r="J129">
        <v>0.26</v>
      </c>
      <c r="K129">
        <v>0.2576</v>
      </c>
      <c r="L129">
        <v>0.56000000000000005</v>
      </c>
      <c r="M129">
        <v>0.16420000000000001</v>
      </c>
      <c r="N129">
        <v>0</v>
      </c>
      <c r="O129">
        <v>1</v>
      </c>
      <c r="P129">
        <v>1</v>
      </c>
    </row>
    <row r="130" spans="1:16" x14ac:dyDescent="0.3">
      <c r="A130">
        <v>437</v>
      </c>
      <c r="B130" s="1">
        <v>40563</v>
      </c>
      <c r="C130">
        <v>1</v>
      </c>
      <c r="D130">
        <v>0</v>
      </c>
      <c r="E130">
        <v>1</v>
      </c>
      <c r="F130">
        <v>5</v>
      </c>
      <c r="G130" t="b">
        <v>0</v>
      </c>
      <c r="H130">
        <v>4</v>
      </c>
      <c r="I130">
        <v>1</v>
      </c>
      <c r="J130">
        <v>0.24</v>
      </c>
      <c r="K130">
        <v>0.2273</v>
      </c>
      <c r="L130">
        <v>0.6</v>
      </c>
      <c r="M130">
        <v>0.22389999999999999</v>
      </c>
      <c r="N130">
        <v>0</v>
      </c>
      <c r="O130">
        <v>6</v>
      </c>
      <c r="P130">
        <v>6</v>
      </c>
    </row>
    <row r="131" spans="1:16" x14ac:dyDescent="0.3">
      <c r="A131">
        <v>438</v>
      </c>
      <c r="B131" s="1">
        <v>40563</v>
      </c>
      <c r="C131">
        <v>1</v>
      </c>
      <c r="D131">
        <v>0</v>
      </c>
      <c r="E131">
        <v>1</v>
      </c>
      <c r="F131">
        <v>6</v>
      </c>
      <c r="G131" t="b">
        <v>0</v>
      </c>
      <c r="H131">
        <v>4</v>
      </c>
      <c r="I131">
        <v>1</v>
      </c>
      <c r="J131">
        <v>0.22</v>
      </c>
      <c r="K131">
        <v>0.21210000000000001</v>
      </c>
      <c r="L131">
        <v>0.6</v>
      </c>
      <c r="M131">
        <v>0.22389999999999999</v>
      </c>
      <c r="N131">
        <v>0</v>
      </c>
      <c r="O131">
        <v>35</v>
      </c>
      <c r="P131">
        <v>35</v>
      </c>
    </row>
    <row r="132" spans="1:16" x14ac:dyDescent="0.3">
      <c r="A132">
        <v>454</v>
      </c>
      <c r="B132" s="1">
        <v>40563</v>
      </c>
      <c r="C132">
        <v>1</v>
      </c>
      <c r="D132">
        <v>0</v>
      </c>
      <c r="E132">
        <v>1</v>
      </c>
      <c r="F132">
        <v>22</v>
      </c>
      <c r="G132" t="b">
        <v>0</v>
      </c>
      <c r="H132">
        <v>4</v>
      </c>
      <c r="I132">
        <v>2</v>
      </c>
      <c r="J132">
        <v>0.24</v>
      </c>
      <c r="K132">
        <v>0.21210000000000001</v>
      </c>
      <c r="L132">
        <v>0.65</v>
      </c>
      <c r="M132">
        <v>0.28360000000000002</v>
      </c>
      <c r="N132">
        <v>0</v>
      </c>
      <c r="O132">
        <v>56</v>
      </c>
      <c r="P132">
        <v>56</v>
      </c>
    </row>
    <row r="133" spans="1:16" x14ac:dyDescent="0.3">
      <c r="A133">
        <v>457</v>
      </c>
      <c r="B133" s="1">
        <v>40564</v>
      </c>
      <c r="C133">
        <v>1</v>
      </c>
      <c r="D133">
        <v>0</v>
      </c>
      <c r="E133">
        <v>1</v>
      </c>
      <c r="F133">
        <v>1</v>
      </c>
      <c r="G133" t="b">
        <v>0</v>
      </c>
      <c r="H133">
        <v>5</v>
      </c>
      <c r="I133">
        <v>2</v>
      </c>
      <c r="J133">
        <v>0.24</v>
      </c>
      <c r="K133">
        <v>0.2273</v>
      </c>
      <c r="L133">
        <v>0.7</v>
      </c>
      <c r="M133">
        <v>0.25369999999999998</v>
      </c>
      <c r="N133">
        <v>0</v>
      </c>
      <c r="O133">
        <v>6</v>
      </c>
      <c r="P133">
        <v>6</v>
      </c>
    </row>
    <row r="134" spans="1:16" x14ac:dyDescent="0.3">
      <c r="A134">
        <v>458</v>
      </c>
      <c r="B134" s="1">
        <v>40564</v>
      </c>
      <c r="C134">
        <v>1</v>
      </c>
      <c r="D134">
        <v>0</v>
      </c>
      <c r="E134">
        <v>1</v>
      </c>
      <c r="F134">
        <v>2</v>
      </c>
      <c r="G134" t="b">
        <v>0</v>
      </c>
      <c r="H134">
        <v>5</v>
      </c>
      <c r="I134">
        <v>3</v>
      </c>
      <c r="J134">
        <v>0.24</v>
      </c>
      <c r="K134">
        <v>0.2424</v>
      </c>
      <c r="L134">
        <v>0.75</v>
      </c>
      <c r="M134">
        <v>0.16420000000000001</v>
      </c>
      <c r="N134">
        <v>0</v>
      </c>
      <c r="O134">
        <v>2</v>
      </c>
      <c r="P134">
        <v>2</v>
      </c>
    </row>
    <row r="135" spans="1:16" x14ac:dyDescent="0.3">
      <c r="A135">
        <v>459</v>
      </c>
      <c r="B135" s="1">
        <v>40564</v>
      </c>
      <c r="C135">
        <v>1</v>
      </c>
      <c r="D135">
        <v>0</v>
      </c>
      <c r="E135">
        <v>1</v>
      </c>
      <c r="F135">
        <v>3</v>
      </c>
      <c r="G135" t="b">
        <v>0</v>
      </c>
      <c r="H135">
        <v>5</v>
      </c>
      <c r="I135">
        <v>3</v>
      </c>
      <c r="J135">
        <v>0.22</v>
      </c>
      <c r="K135">
        <v>0.21210000000000001</v>
      </c>
      <c r="L135">
        <v>0.8</v>
      </c>
      <c r="M135">
        <v>0.29849999999999999</v>
      </c>
      <c r="N135">
        <v>0</v>
      </c>
      <c r="O135">
        <v>1</v>
      </c>
      <c r="P135">
        <v>1</v>
      </c>
    </row>
    <row r="136" spans="1:16" x14ac:dyDescent="0.3">
      <c r="A136">
        <v>460</v>
      </c>
      <c r="B136" s="1">
        <v>40564</v>
      </c>
      <c r="C136">
        <v>1</v>
      </c>
      <c r="D136">
        <v>0</v>
      </c>
      <c r="E136">
        <v>1</v>
      </c>
      <c r="F136">
        <v>4</v>
      </c>
      <c r="G136" t="b">
        <v>0</v>
      </c>
      <c r="H136">
        <v>5</v>
      </c>
      <c r="I136">
        <v>2</v>
      </c>
      <c r="J136">
        <v>0.22</v>
      </c>
      <c r="K136">
        <v>0.2576</v>
      </c>
      <c r="L136">
        <v>0.87</v>
      </c>
      <c r="M136">
        <v>8.9599999999999999E-2</v>
      </c>
      <c r="N136">
        <v>0</v>
      </c>
      <c r="O136">
        <v>1</v>
      </c>
      <c r="P136">
        <v>1</v>
      </c>
    </row>
    <row r="137" spans="1:16" x14ac:dyDescent="0.3">
      <c r="A137">
        <v>462</v>
      </c>
      <c r="B137" s="1">
        <v>40564</v>
      </c>
      <c r="C137">
        <v>1</v>
      </c>
      <c r="D137">
        <v>0</v>
      </c>
      <c r="E137">
        <v>1</v>
      </c>
      <c r="F137">
        <v>6</v>
      </c>
      <c r="G137" t="b">
        <v>0</v>
      </c>
      <c r="H137">
        <v>5</v>
      </c>
      <c r="I137">
        <v>1</v>
      </c>
      <c r="J137">
        <v>0.22</v>
      </c>
      <c r="K137">
        <v>0.21210000000000001</v>
      </c>
      <c r="L137">
        <v>0.55000000000000004</v>
      </c>
      <c r="M137">
        <v>0.25369999999999998</v>
      </c>
      <c r="N137">
        <v>0</v>
      </c>
      <c r="O137">
        <v>27</v>
      </c>
      <c r="P137">
        <v>27</v>
      </c>
    </row>
    <row r="138" spans="1:16" x14ac:dyDescent="0.3">
      <c r="A138">
        <v>472</v>
      </c>
      <c r="B138" s="1">
        <v>40564</v>
      </c>
      <c r="C138">
        <v>1</v>
      </c>
      <c r="D138">
        <v>0</v>
      </c>
      <c r="E138">
        <v>1</v>
      </c>
      <c r="F138">
        <v>16</v>
      </c>
      <c r="G138" t="b">
        <v>0</v>
      </c>
      <c r="H138">
        <v>5</v>
      </c>
      <c r="I138">
        <v>1</v>
      </c>
      <c r="J138">
        <v>0.16</v>
      </c>
      <c r="K138">
        <v>0.13639999999999999</v>
      </c>
      <c r="L138">
        <v>0.26</v>
      </c>
      <c r="M138">
        <v>0.35820000000000002</v>
      </c>
      <c r="N138">
        <v>0</v>
      </c>
      <c r="O138">
        <v>97</v>
      </c>
      <c r="P138">
        <v>97</v>
      </c>
    </row>
    <row r="139" spans="1:16" x14ac:dyDescent="0.3">
      <c r="A139">
        <v>477</v>
      </c>
      <c r="B139" s="1">
        <v>40564</v>
      </c>
      <c r="C139">
        <v>1</v>
      </c>
      <c r="D139">
        <v>0</v>
      </c>
      <c r="E139">
        <v>1</v>
      </c>
      <c r="F139">
        <v>21</v>
      </c>
      <c r="G139" t="b">
        <v>0</v>
      </c>
      <c r="H139">
        <v>5</v>
      </c>
      <c r="I139">
        <v>1</v>
      </c>
      <c r="J139">
        <v>0.08</v>
      </c>
      <c r="K139">
        <v>7.5800000000000006E-2</v>
      </c>
      <c r="L139">
        <v>0.38</v>
      </c>
      <c r="M139">
        <v>0.28360000000000002</v>
      </c>
      <c r="N139">
        <v>0</v>
      </c>
      <c r="O139">
        <v>41</v>
      </c>
      <c r="P139">
        <v>41</v>
      </c>
    </row>
    <row r="140" spans="1:16" x14ac:dyDescent="0.3">
      <c r="A140">
        <v>479</v>
      </c>
      <c r="B140" s="1">
        <v>40564</v>
      </c>
      <c r="C140">
        <v>1</v>
      </c>
      <c r="D140">
        <v>0</v>
      </c>
      <c r="E140">
        <v>1</v>
      </c>
      <c r="F140">
        <v>23</v>
      </c>
      <c r="G140" t="b">
        <v>0</v>
      </c>
      <c r="H140">
        <v>5</v>
      </c>
      <c r="I140">
        <v>1</v>
      </c>
      <c r="J140">
        <v>0.06</v>
      </c>
      <c r="K140">
        <v>4.5499999999999999E-2</v>
      </c>
      <c r="L140">
        <v>0.38</v>
      </c>
      <c r="M140">
        <v>0.32840000000000003</v>
      </c>
      <c r="N140">
        <v>0</v>
      </c>
      <c r="O140">
        <v>27</v>
      </c>
      <c r="P140">
        <v>27</v>
      </c>
    </row>
    <row r="141" spans="1:16" x14ac:dyDescent="0.3">
      <c r="A141">
        <v>480</v>
      </c>
      <c r="B141" s="1">
        <v>40565</v>
      </c>
      <c r="C141">
        <v>1</v>
      </c>
      <c r="D141">
        <v>0</v>
      </c>
      <c r="E141">
        <v>1</v>
      </c>
      <c r="F141">
        <v>0</v>
      </c>
      <c r="G141" t="b">
        <v>0</v>
      </c>
      <c r="H141">
        <v>6</v>
      </c>
      <c r="I141">
        <v>1</v>
      </c>
      <c r="J141">
        <v>0.04</v>
      </c>
      <c r="K141">
        <v>3.0300000000000001E-2</v>
      </c>
      <c r="L141">
        <v>0.45</v>
      </c>
      <c r="M141">
        <v>0.25369999999999998</v>
      </c>
      <c r="N141">
        <v>0</v>
      </c>
      <c r="O141">
        <v>13</v>
      </c>
      <c r="P141">
        <v>13</v>
      </c>
    </row>
    <row r="142" spans="1:16" x14ac:dyDescent="0.3">
      <c r="A142">
        <v>482</v>
      </c>
      <c r="B142" s="1">
        <v>40565</v>
      </c>
      <c r="C142">
        <v>1</v>
      </c>
      <c r="D142">
        <v>0</v>
      </c>
      <c r="E142">
        <v>1</v>
      </c>
      <c r="F142">
        <v>2</v>
      </c>
      <c r="G142" t="b">
        <v>0</v>
      </c>
      <c r="H142">
        <v>6</v>
      </c>
      <c r="I142">
        <v>2</v>
      </c>
      <c r="J142">
        <v>0.04</v>
      </c>
      <c r="K142">
        <v>3.0300000000000001E-2</v>
      </c>
      <c r="L142">
        <v>0.41</v>
      </c>
      <c r="M142">
        <v>0.25369999999999998</v>
      </c>
      <c r="N142">
        <v>0</v>
      </c>
      <c r="O142">
        <v>11</v>
      </c>
      <c r="P142">
        <v>11</v>
      </c>
    </row>
    <row r="143" spans="1:16" x14ac:dyDescent="0.3">
      <c r="A143">
        <v>484</v>
      </c>
      <c r="B143" s="1">
        <v>40565</v>
      </c>
      <c r="C143">
        <v>1</v>
      </c>
      <c r="D143">
        <v>0</v>
      </c>
      <c r="E143">
        <v>1</v>
      </c>
      <c r="F143">
        <v>4</v>
      </c>
      <c r="G143" t="b">
        <v>0</v>
      </c>
      <c r="H143">
        <v>6</v>
      </c>
      <c r="I143">
        <v>2</v>
      </c>
      <c r="J143">
        <v>0.02</v>
      </c>
      <c r="K143">
        <v>1.52E-2</v>
      </c>
      <c r="L143">
        <v>0.48</v>
      </c>
      <c r="M143">
        <v>0.29849999999999999</v>
      </c>
      <c r="N143">
        <v>0</v>
      </c>
      <c r="O143">
        <v>3</v>
      </c>
      <c r="P143">
        <v>3</v>
      </c>
    </row>
    <row r="144" spans="1:16" x14ac:dyDescent="0.3">
      <c r="A144">
        <v>485</v>
      </c>
      <c r="B144" s="1">
        <v>40565</v>
      </c>
      <c r="C144">
        <v>1</v>
      </c>
      <c r="D144">
        <v>0</v>
      </c>
      <c r="E144">
        <v>1</v>
      </c>
      <c r="F144">
        <v>6</v>
      </c>
      <c r="G144" t="b">
        <v>0</v>
      </c>
      <c r="H144">
        <v>6</v>
      </c>
      <c r="I144">
        <v>2</v>
      </c>
      <c r="J144">
        <v>0.02</v>
      </c>
      <c r="K144">
        <v>3.0300000000000001E-2</v>
      </c>
      <c r="L144">
        <v>0.44</v>
      </c>
      <c r="M144">
        <v>0.22389999999999999</v>
      </c>
      <c r="N144">
        <v>0</v>
      </c>
      <c r="O144">
        <v>2</v>
      </c>
      <c r="P144">
        <v>2</v>
      </c>
    </row>
    <row r="145" spans="1:16" x14ac:dyDescent="0.3">
      <c r="A145">
        <v>486</v>
      </c>
      <c r="B145" s="1">
        <v>40565</v>
      </c>
      <c r="C145">
        <v>1</v>
      </c>
      <c r="D145">
        <v>0</v>
      </c>
      <c r="E145">
        <v>1</v>
      </c>
      <c r="F145">
        <v>7</v>
      </c>
      <c r="G145" t="b">
        <v>0</v>
      </c>
      <c r="H145">
        <v>6</v>
      </c>
      <c r="I145">
        <v>1</v>
      </c>
      <c r="J145">
        <v>0.02</v>
      </c>
      <c r="K145">
        <v>1.52E-2</v>
      </c>
      <c r="L145">
        <v>0.44</v>
      </c>
      <c r="M145">
        <v>0.28360000000000002</v>
      </c>
      <c r="N145">
        <v>0</v>
      </c>
      <c r="O145">
        <v>8</v>
      </c>
      <c r="P145">
        <v>8</v>
      </c>
    </row>
    <row r="146" spans="1:16" x14ac:dyDescent="0.3">
      <c r="A146">
        <v>497</v>
      </c>
      <c r="B146" s="1">
        <v>40565</v>
      </c>
      <c r="C146">
        <v>1</v>
      </c>
      <c r="D146">
        <v>0</v>
      </c>
      <c r="E146">
        <v>1</v>
      </c>
      <c r="F146">
        <v>18</v>
      </c>
      <c r="G146" t="b">
        <v>0</v>
      </c>
      <c r="H146">
        <v>6</v>
      </c>
      <c r="I146">
        <v>1</v>
      </c>
      <c r="J146">
        <v>0.08</v>
      </c>
      <c r="K146">
        <v>9.0899999999999995E-2</v>
      </c>
      <c r="L146">
        <v>0.35</v>
      </c>
      <c r="M146">
        <v>0.19400000000000001</v>
      </c>
      <c r="N146">
        <v>0</v>
      </c>
      <c r="O146">
        <v>54</v>
      </c>
      <c r="P146">
        <v>54</v>
      </c>
    </row>
    <row r="147" spans="1:16" x14ac:dyDescent="0.3">
      <c r="A147">
        <v>500</v>
      </c>
      <c r="B147" s="1">
        <v>40565</v>
      </c>
      <c r="C147">
        <v>1</v>
      </c>
      <c r="D147">
        <v>0</v>
      </c>
      <c r="E147">
        <v>1</v>
      </c>
      <c r="F147">
        <v>21</v>
      </c>
      <c r="G147" t="b">
        <v>0</v>
      </c>
      <c r="H147">
        <v>6</v>
      </c>
      <c r="I147">
        <v>1</v>
      </c>
      <c r="J147">
        <v>0.06</v>
      </c>
      <c r="K147">
        <v>0.1061</v>
      </c>
      <c r="L147">
        <v>0.41</v>
      </c>
      <c r="M147">
        <v>8.9599999999999999E-2</v>
      </c>
      <c r="N147">
        <v>0</v>
      </c>
      <c r="O147">
        <v>39</v>
      </c>
      <c r="P147">
        <v>39</v>
      </c>
    </row>
    <row r="148" spans="1:16" x14ac:dyDescent="0.3">
      <c r="A148">
        <v>507</v>
      </c>
      <c r="B148" s="1">
        <v>40566</v>
      </c>
      <c r="C148">
        <v>1</v>
      </c>
      <c r="D148">
        <v>0</v>
      </c>
      <c r="E148">
        <v>1</v>
      </c>
      <c r="F148">
        <v>5</v>
      </c>
      <c r="G148" t="b">
        <v>0</v>
      </c>
      <c r="H148">
        <v>0</v>
      </c>
      <c r="I148">
        <v>2</v>
      </c>
      <c r="J148">
        <v>0.04</v>
      </c>
      <c r="K148">
        <v>7.5800000000000006E-2</v>
      </c>
      <c r="L148">
        <v>0.56999999999999995</v>
      </c>
      <c r="M148">
        <v>0.1045</v>
      </c>
      <c r="N148">
        <v>0</v>
      </c>
      <c r="O148">
        <v>3</v>
      </c>
      <c r="P148">
        <v>3</v>
      </c>
    </row>
    <row r="149" spans="1:16" x14ac:dyDescent="0.3">
      <c r="A149">
        <v>508</v>
      </c>
      <c r="B149" s="1">
        <v>40566</v>
      </c>
      <c r="C149">
        <v>1</v>
      </c>
      <c r="D149">
        <v>0</v>
      </c>
      <c r="E149">
        <v>1</v>
      </c>
      <c r="F149">
        <v>6</v>
      </c>
      <c r="G149" t="b">
        <v>0</v>
      </c>
      <c r="H149">
        <v>0</v>
      </c>
      <c r="I149">
        <v>2</v>
      </c>
      <c r="J149">
        <v>0.04</v>
      </c>
      <c r="K149">
        <v>7.5800000000000006E-2</v>
      </c>
      <c r="L149">
        <v>0.56999999999999995</v>
      </c>
      <c r="M149">
        <v>0.1045</v>
      </c>
      <c r="N149">
        <v>0</v>
      </c>
      <c r="O149">
        <v>1</v>
      </c>
      <c r="P149">
        <v>1</v>
      </c>
    </row>
    <row r="150" spans="1:16" x14ac:dyDescent="0.3">
      <c r="A150">
        <v>526</v>
      </c>
      <c r="B150" s="1">
        <v>40567</v>
      </c>
      <c r="C150">
        <v>1</v>
      </c>
      <c r="D150">
        <v>0</v>
      </c>
      <c r="E150">
        <v>1</v>
      </c>
      <c r="F150">
        <v>0</v>
      </c>
      <c r="G150" t="b">
        <v>0</v>
      </c>
      <c r="H150">
        <v>1</v>
      </c>
      <c r="I150">
        <v>1</v>
      </c>
      <c r="J150">
        <v>0.06</v>
      </c>
      <c r="K150">
        <v>6.0600000000000001E-2</v>
      </c>
      <c r="L150">
        <v>0.41</v>
      </c>
      <c r="M150">
        <v>0.19400000000000001</v>
      </c>
      <c r="N150">
        <v>0</v>
      </c>
      <c r="O150">
        <v>7</v>
      </c>
      <c r="P150">
        <v>7</v>
      </c>
    </row>
    <row r="151" spans="1:16" x14ac:dyDescent="0.3">
      <c r="A151">
        <v>527</v>
      </c>
      <c r="B151" s="1">
        <v>40567</v>
      </c>
      <c r="C151">
        <v>1</v>
      </c>
      <c r="D151">
        <v>0</v>
      </c>
      <c r="E151">
        <v>1</v>
      </c>
      <c r="F151">
        <v>1</v>
      </c>
      <c r="G151" t="b">
        <v>0</v>
      </c>
      <c r="H151">
        <v>1</v>
      </c>
      <c r="I151">
        <v>1</v>
      </c>
      <c r="J151">
        <v>0.04</v>
      </c>
      <c r="K151">
        <v>4.5499999999999999E-2</v>
      </c>
      <c r="L151">
        <v>0.45</v>
      </c>
      <c r="M151">
        <v>0.19400000000000001</v>
      </c>
      <c r="N151">
        <v>0</v>
      </c>
      <c r="O151">
        <v>1</v>
      </c>
      <c r="P151">
        <v>1</v>
      </c>
    </row>
    <row r="152" spans="1:16" x14ac:dyDescent="0.3">
      <c r="A152">
        <v>528</v>
      </c>
      <c r="B152" s="1">
        <v>40567</v>
      </c>
      <c r="C152">
        <v>1</v>
      </c>
      <c r="D152">
        <v>0</v>
      </c>
      <c r="E152">
        <v>1</v>
      </c>
      <c r="F152">
        <v>3</v>
      </c>
      <c r="G152" t="b">
        <v>0</v>
      </c>
      <c r="H152">
        <v>1</v>
      </c>
      <c r="I152">
        <v>1</v>
      </c>
      <c r="J152">
        <v>0.04</v>
      </c>
      <c r="K152">
        <v>3.0300000000000001E-2</v>
      </c>
      <c r="L152">
        <v>0.45</v>
      </c>
      <c r="M152">
        <v>0.25369999999999998</v>
      </c>
      <c r="N152">
        <v>0</v>
      </c>
      <c r="O152">
        <v>1</v>
      </c>
      <c r="P152">
        <v>1</v>
      </c>
    </row>
    <row r="153" spans="1:16" x14ac:dyDescent="0.3">
      <c r="A153">
        <v>529</v>
      </c>
      <c r="B153" s="1">
        <v>40567</v>
      </c>
      <c r="C153">
        <v>1</v>
      </c>
      <c r="D153">
        <v>0</v>
      </c>
      <c r="E153">
        <v>1</v>
      </c>
      <c r="F153">
        <v>4</v>
      </c>
      <c r="G153" t="b">
        <v>0</v>
      </c>
      <c r="H153">
        <v>1</v>
      </c>
      <c r="I153">
        <v>1</v>
      </c>
      <c r="J153">
        <v>0.02</v>
      </c>
      <c r="K153">
        <v>6.0600000000000001E-2</v>
      </c>
      <c r="L153">
        <v>0.48</v>
      </c>
      <c r="M153">
        <v>0.1343</v>
      </c>
      <c r="N153">
        <v>0</v>
      </c>
      <c r="O153">
        <v>1</v>
      </c>
      <c r="P153">
        <v>1</v>
      </c>
    </row>
    <row r="154" spans="1:16" x14ac:dyDescent="0.3">
      <c r="A154">
        <v>530</v>
      </c>
      <c r="B154" s="1">
        <v>40567</v>
      </c>
      <c r="C154">
        <v>1</v>
      </c>
      <c r="D154">
        <v>0</v>
      </c>
      <c r="E154">
        <v>1</v>
      </c>
      <c r="F154">
        <v>5</v>
      </c>
      <c r="G154" t="b">
        <v>0</v>
      </c>
      <c r="H154">
        <v>1</v>
      </c>
      <c r="I154">
        <v>1</v>
      </c>
      <c r="J154">
        <v>0.02</v>
      </c>
      <c r="K154">
        <v>6.0600000000000001E-2</v>
      </c>
      <c r="L154">
        <v>0.48</v>
      </c>
      <c r="M154">
        <v>0.1343</v>
      </c>
      <c r="N154">
        <v>0</v>
      </c>
      <c r="O154">
        <v>5</v>
      </c>
      <c r="P154">
        <v>5</v>
      </c>
    </row>
    <row r="155" spans="1:16" x14ac:dyDescent="0.3">
      <c r="A155">
        <v>531</v>
      </c>
      <c r="B155" s="1">
        <v>40567</v>
      </c>
      <c r="C155">
        <v>1</v>
      </c>
      <c r="D155">
        <v>0</v>
      </c>
      <c r="E155">
        <v>1</v>
      </c>
      <c r="F155">
        <v>6</v>
      </c>
      <c r="G155" t="b">
        <v>0</v>
      </c>
      <c r="H155">
        <v>1</v>
      </c>
      <c r="I155">
        <v>1</v>
      </c>
      <c r="J155">
        <v>0.02</v>
      </c>
      <c r="K155">
        <v>7.5800000000000006E-2</v>
      </c>
      <c r="L155">
        <v>0.48</v>
      </c>
      <c r="M155">
        <v>8.9599999999999999E-2</v>
      </c>
      <c r="N155">
        <v>0</v>
      </c>
      <c r="O155">
        <v>15</v>
      </c>
      <c r="P155">
        <v>15</v>
      </c>
    </row>
    <row r="156" spans="1:16" x14ac:dyDescent="0.3">
      <c r="A156">
        <v>550</v>
      </c>
      <c r="B156" s="1">
        <v>40568</v>
      </c>
      <c r="C156">
        <v>1</v>
      </c>
      <c r="D156">
        <v>0</v>
      </c>
      <c r="E156">
        <v>1</v>
      </c>
      <c r="F156">
        <v>1</v>
      </c>
      <c r="G156" t="b">
        <v>0</v>
      </c>
      <c r="H156">
        <v>2</v>
      </c>
      <c r="I156">
        <v>2</v>
      </c>
      <c r="J156">
        <v>0.16</v>
      </c>
      <c r="K156">
        <v>0.16669999999999999</v>
      </c>
      <c r="L156">
        <v>0.69</v>
      </c>
      <c r="M156">
        <v>0.16420000000000001</v>
      </c>
      <c r="N156">
        <v>0</v>
      </c>
      <c r="O156">
        <v>5</v>
      </c>
      <c r="P156">
        <v>5</v>
      </c>
    </row>
    <row r="157" spans="1:16" x14ac:dyDescent="0.3">
      <c r="A157">
        <v>551</v>
      </c>
      <c r="B157" s="1">
        <v>40568</v>
      </c>
      <c r="C157">
        <v>1</v>
      </c>
      <c r="D157">
        <v>0</v>
      </c>
      <c r="E157">
        <v>1</v>
      </c>
      <c r="F157">
        <v>2</v>
      </c>
      <c r="G157" t="b">
        <v>0</v>
      </c>
      <c r="H157">
        <v>2</v>
      </c>
      <c r="I157">
        <v>1</v>
      </c>
      <c r="J157">
        <v>0.16</v>
      </c>
      <c r="K157">
        <v>0.1515</v>
      </c>
      <c r="L157">
        <v>0.69</v>
      </c>
      <c r="M157">
        <v>0.22389999999999999</v>
      </c>
      <c r="N157">
        <v>0</v>
      </c>
      <c r="O157">
        <v>2</v>
      </c>
      <c r="P157">
        <v>2</v>
      </c>
    </row>
    <row r="158" spans="1:16" x14ac:dyDescent="0.3">
      <c r="A158">
        <v>552</v>
      </c>
      <c r="B158" s="1">
        <v>40568</v>
      </c>
      <c r="C158">
        <v>1</v>
      </c>
      <c r="D158">
        <v>0</v>
      </c>
      <c r="E158">
        <v>1</v>
      </c>
      <c r="F158">
        <v>4</v>
      </c>
      <c r="G158" t="b">
        <v>0</v>
      </c>
      <c r="H158">
        <v>2</v>
      </c>
      <c r="I158">
        <v>1</v>
      </c>
      <c r="J158">
        <v>0.14000000000000001</v>
      </c>
      <c r="K158">
        <v>0.16669999999999999</v>
      </c>
      <c r="L158">
        <v>0.74</v>
      </c>
      <c r="M158">
        <v>0.1045</v>
      </c>
      <c r="N158">
        <v>0</v>
      </c>
      <c r="O158">
        <v>1</v>
      </c>
      <c r="P158">
        <v>1</v>
      </c>
    </row>
    <row r="159" spans="1:16" x14ac:dyDescent="0.3">
      <c r="A159">
        <v>553</v>
      </c>
      <c r="B159" s="1">
        <v>40568</v>
      </c>
      <c r="C159">
        <v>1</v>
      </c>
      <c r="D159">
        <v>0</v>
      </c>
      <c r="E159">
        <v>1</v>
      </c>
      <c r="F159">
        <v>5</v>
      </c>
      <c r="G159" t="b">
        <v>0</v>
      </c>
      <c r="H159">
        <v>2</v>
      </c>
      <c r="I159">
        <v>1</v>
      </c>
      <c r="J159">
        <v>0.14000000000000001</v>
      </c>
      <c r="K159">
        <v>0.13639999999999999</v>
      </c>
      <c r="L159">
        <v>0.74</v>
      </c>
      <c r="M159">
        <v>0.22389999999999999</v>
      </c>
      <c r="N159">
        <v>0</v>
      </c>
      <c r="O159">
        <v>9</v>
      </c>
      <c r="P159">
        <v>9</v>
      </c>
    </row>
    <row r="160" spans="1:16" x14ac:dyDescent="0.3">
      <c r="A160">
        <v>573</v>
      </c>
      <c r="B160" s="1">
        <v>40569</v>
      </c>
      <c r="C160">
        <v>1</v>
      </c>
      <c r="D160">
        <v>0</v>
      </c>
      <c r="E160">
        <v>1</v>
      </c>
      <c r="F160">
        <v>1</v>
      </c>
      <c r="G160" t="b">
        <v>0</v>
      </c>
      <c r="H160">
        <v>3</v>
      </c>
      <c r="I160">
        <v>2</v>
      </c>
      <c r="J160">
        <v>0.24</v>
      </c>
      <c r="K160">
        <v>0.2424</v>
      </c>
      <c r="L160">
        <v>0.65</v>
      </c>
      <c r="M160">
        <v>0.1343</v>
      </c>
      <c r="N160">
        <v>0</v>
      </c>
      <c r="O160">
        <v>5</v>
      </c>
      <c r="P160">
        <v>5</v>
      </c>
    </row>
    <row r="161" spans="1:16" x14ac:dyDescent="0.3">
      <c r="A161">
        <v>575</v>
      </c>
      <c r="B161" s="1">
        <v>40569</v>
      </c>
      <c r="C161">
        <v>1</v>
      </c>
      <c r="D161">
        <v>0</v>
      </c>
      <c r="E161">
        <v>1</v>
      </c>
      <c r="F161">
        <v>5</v>
      </c>
      <c r="G161" t="b">
        <v>0</v>
      </c>
      <c r="H161">
        <v>3</v>
      </c>
      <c r="I161">
        <v>3</v>
      </c>
      <c r="J161">
        <v>0.2</v>
      </c>
      <c r="K161">
        <v>0.18179999999999999</v>
      </c>
      <c r="L161">
        <v>0.86</v>
      </c>
      <c r="M161">
        <v>0.28360000000000002</v>
      </c>
      <c r="N161">
        <v>0</v>
      </c>
      <c r="O161">
        <v>1</v>
      </c>
      <c r="P161">
        <v>1</v>
      </c>
    </row>
    <row r="162" spans="1:16" x14ac:dyDescent="0.3">
      <c r="A162">
        <v>576</v>
      </c>
      <c r="B162" s="1">
        <v>40569</v>
      </c>
      <c r="C162">
        <v>1</v>
      </c>
      <c r="D162">
        <v>0</v>
      </c>
      <c r="E162">
        <v>1</v>
      </c>
      <c r="F162">
        <v>6</v>
      </c>
      <c r="G162" t="b">
        <v>0</v>
      </c>
      <c r="H162">
        <v>3</v>
      </c>
      <c r="I162">
        <v>3</v>
      </c>
      <c r="J162">
        <v>0.2</v>
      </c>
      <c r="K162">
        <v>0.18179999999999999</v>
      </c>
      <c r="L162">
        <v>0.86</v>
      </c>
      <c r="M162">
        <v>0.28360000000000002</v>
      </c>
      <c r="N162">
        <v>0</v>
      </c>
      <c r="O162">
        <v>8</v>
      </c>
      <c r="P162">
        <v>8</v>
      </c>
    </row>
    <row r="163" spans="1:16" x14ac:dyDescent="0.3">
      <c r="A163">
        <v>584</v>
      </c>
      <c r="B163" s="1">
        <v>40569</v>
      </c>
      <c r="C163">
        <v>1</v>
      </c>
      <c r="D163">
        <v>0</v>
      </c>
      <c r="E163">
        <v>1</v>
      </c>
      <c r="F163">
        <v>14</v>
      </c>
      <c r="G163" t="b">
        <v>0</v>
      </c>
      <c r="H163">
        <v>3</v>
      </c>
      <c r="I163">
        <v>3</v>
      </c>
      <c r="J163">
        <v>0.22</v>
      </c>
      <c r="K163">
        <v>0.19700000000000001</v>
      </c>
      <c r="L163">
        <v>0.93</v>
      </c>
      <c r="M163">
        <v>0.35820000000000002</v>
      </c>
      <c r="N163">
        <v>0</v>
      </c>
      <c r="O163">
        <v>36</v>
      </c>
      <c r="P163">
        <v>36</v>
      </c>
    </row>
    <row r="164" spans="1:16" x14ac:dyDescent="0.3">
      <c r="A164">
        <v>587</v>
      </c>
      <c r="B164" s="1">
        <v>40569</v>
      </c>
      <c r="C164">
        <v>1</v>
      </c>
      <c r="D164">
        <v>0</v>
      </c>
      <c r="E164">
        <v>1</v>
      </c>
      <c r="F164">
        <v>17</v>
      </c>
      <c r="G164" t="b">
        <v>0</v>
      </c>
      <c r="H164">
        <v>3</v>
      </c>
      <c r="I164">
        <v>3</v>
      </c>
      <c r="J164">
        <v>0.2</v>
      </c>
      <c r="K164">
        <v>0.18179999999999999</v>
      </c>
      <c r="L164">
        <v>0.93</v>
      </c>
      <c r="M164">
        <v>0.35820000000000002</v>
      </c>
      <c r="N164">
        <v>0</v>
      </c>
      <c r="O164">
        <v>26</v>
      </c>
      <c r="P164">
        <v>26</v>
      </c>
    </row>
    <row r="165" spans="1:16" x14ac:dyDescent="0.3">
      <c r="A165">
        <v>594</v>
      </c>
      <c r="B165" s="1">
        <v>40570</v>
      </c>
      <c r="C165">
        <v>1</v>
      </c>
      <c r="D165">
        <v>0</v>
      </c>
      <c r="E165">
        <v>1</v>
      </c>
      <c r="F165">
        <v>22</v>
      </c>
      <c r="G165" t="b">
        <v>0</v>
      </c>
      <c r="H165">
        <v>4</v>
      </c>
      <c r="I165">
        <v>1</v>
      </c>
      <c r="J165">
        <v>0.18</v>
      </c>
      <c r="K165">
        <v>0.21210000000000001</v>
      </c>
      <c r="L165">
        <v>0.74</v>
      </c>
      <c r="M165">
        <v>8.9599999999999999E-2</v>
      </c>
      <c r="N165">
        <v>0</v>
      </c>
      <c r="O165">
        <v>27</v>
      </c>
      <c r="P165">
        <v>27</v>
      </c>
    </row>
    <row r="166" spans="1:16" x14ac:dyDescent="0.3">
      <c r="A166">
        <v>595</v>
      </c>
      <c r="B166" s="1">
        <v>40570</v>
      </c>
      <c r="C166">
        <v>1</v>
      </c>
      <c r="D166">
        <v>0</v>
      </c>
      <c r="E166">
        <v>1</v>
      </c>
      <c r="F166">
        <v>23</v>
      </c>
      <c r="G166" t="b">
        <v>0</v>
      </c>
      <c r="H166">
        <v>4</v>
      </c>
      <c r="I166">
        <v>1</v>
      </c>
      <c r="J166">
        <v>0.18</v>
      </c>
      <c r="K166">
        <v>0.19700000000000001</v>
      </c>
      <c r="L166">
        <v>0.8</v>
      </c>
      <c r="M166">
        <v>0.16420000000000001</v>
      </c>
      <c r="N166">
        <v>0</v>
      </c>
      <c r="O166">
        <v>16</v>
      </c>
      <c r="P166">
        <v>16</v>
      </c>
    </row>
    <row r="167" spans="1:16" x14ac:dyDescent="0.3">
      <c r="A167">
        <v>596</v>
      </c>
      <c r="B167" s="1">
        <v>40571</v>
      </c>
      <c r="C167">
        <v>1</v>
      </c>
      <c r="D167">
        <v>0</v>
      </c>
      <c r="E167">
        <v>1</v>
      </c>
      <c r="F167">
        <v>0</v>
      </c>
      <c r="G167" t="b">
        <v>0</v>
      </c>
      <c r="H167">
        <v>5</v>
      </c>
      <c r="I167">
        <v>2</v>
      </c>
      <c r="J167">
        <v>0.2</v>
      </c>
      <c r="K167">
        <v>0.21210000000000001</v>
      </c>
      <c r="L167">
        <v>0.75</v>
      </c>
      <c r="M167">
        <v>0.1343</v>
      </c>
      <c r="N167">
        <v>0</v>
      </c>
      <c r="O167">
        <v>9</v>
      </c>
      <c r="P167">
        <v>9</v>
      </c>
    </row>
    <row r="168" spans="1:16" x14ac:dyDescent="0.3">
      <c r="A168">
        <v>598</v>
      </c>
      <c r="B168" s="1">
        <v>40571</v>
      </c>
      <c r="C168">
        <v>1</v>
      </c>
      <c r="D168">
        <v>0</v>
      </c>
      <c r="E168">
        <v>1</v>
      </c>
      <c r="F168">
        <v>2</v>
      </c>
      <c r="G168" t="b">
        <v>0</v>
      </c>
      <c r="H168">
        <v>5</v>
      </c>
      <c r="I168">
        <v>2</v>
      </c>
      <c r="J168">
        <v>0.2</v>
      </c>
      <c r="K168">
        <v>0.21210000000000001</v>
      </c>
      <c r="L168">
        <v>0.75</v>
      </c>
      <c r="M168">
        <v>0.16420000000000001</v>
      </c>
      <c r="N168">
        <v>0</v>
      </c>
      <c r="O168">
        <v>2</v>
      </c>
      <c r="P168">
        <v>2</v>
      </c>
    </row>
    <row r="169" spans="1:16" x14ac:dyDescent="0.3">
      <c r="A169">
        <v>600</v>
      </c>
      <c r="B169" s="1">
        <v>40571</v>
      </c>
      <c r="C169">
        <v>1</v>
      </c>
      <c r="D169">
        <v>0</v>
      </c>
      <c r="E169">
        <v>1</v>
      </c>
      <c r="F169">
        <v>5</v>
      </c>
      <c r="G169" t="b">
        <v>0</v>
      </c>
      <c r="H169">
        <v>5</v>
      </c>
      <c r="I169">
        <v>2</v>
      </c>
      <c r="J169">
        <v>0.18</v>
      </c>
      <c r="K169">
        <v>0.21210000000000001</v>
      </c>
      <c r="L169">
        <v>0.8</v>
      </c>
      <c r="M169">
        <v>0.1045</v>
      </c>
      <c r="N169">
        <v>0</v>
      </c>
      <c r="O169">
        <v>4</v>
      </c>
      <c r="P169">
        <v>4</v>
      </c>
    </row>
    <row r="170" spans="1:16" x14ac:dyDescent="0.3">
      <c r="A170">
        <v>601</v>
      </c>
      <c r="B170" s="1">
        <v>40571</v>
      </c>
      <c r="C170">
        <v>1</v>
      </c>
      <c r="D170">
        <v>0</v>
      </c>
      <c r="E170">
        <v>1</v>
      </c>
      <c r="F170">
        <v>6</v>
      </c>
      <c r="G170" t="b">
        <v>0</v>
      </c>
      <c r="H170">
        <v>5</v>
      </c>
      <c r="I170">
        <v>2</v>
      </c>
      <c r="J170">
        <v>0.18</v>
      </c>
      <c r="K170">
        <v>0.19700000000000001</v>
      </c>
      <c r="L170">
        <v>0.8</v>
      </c>
      <c r="M170">
        <v>0.1343</v>
      </c>
      <c r="N170">
        <v>0</v>
      </c>
      <c r="O170">
        <v>16</v>
      </c>
      <c r="P170">
        <v>16</v>
      </c>
    </row>
    <row r="171" spans="1:16" x14ac:dyDescent="0.3">
      <c r="A171">
        <v>605</v>
      </c>
      <c r="B171" s="1">
        <v>40571</v>
      </c>
      <c r="C171">
        <v>1</v>
      </c>
      <c r="D171">
        <v>0</v>
      </c>
      <c r="E171">
        <v>1</v>
      </c>
      <c r="F171">
        <v>10</v>
      </c>
      <c r="G171" t="b">
        <v>0</v>
      </c>
      <c r="H171">
        <v>5</v>
      </c>
      <c r="I171">
        <v>3</v>
      </c>
      <c r="J171">
        <v>0.18</v>
      </c>
      <c r="K171">
        <v>0.21210000000000001</v>
      </c>
      <c r="L171">
        <v>0.86</v>
      </c>
      <c r="M171">
        <v>0.1045</v>
      </c>
      <c r="N171">
        <v>0</v>
      </c>
      <c r="O171">
        <v>49</v>
      </c>
      <c r="P171">
        <v>49</v>
      </c>
    </row>
    <row r="172" spans="1:16" x14ac:dyDescent="0.3">
      <c r="A172">
        <v>606</v>
      </c>
      <c r="B172" s="1">
        <v>40571</v>
      </c>
      <c r="C172">
        <v>1</v>
      </c>
      <c r="D172">
        <v>0</v>
      </c>
      <c r="E172">
        <v>1</v>
      </c>
      <c r="F172">
        <v>11</v>
      </c>
      <c r="G172" t="b">
        <v>0</v>
      </c>
      <c r="H172">
        <v>5</v>
      </c>
      <c r="I172">
        <v>3</v>
      </c>
      <c r="J172">
        <v>0.18</v>
      </c>
      <c r="K172">
        <v>0.21210000000000001</v>
      </c>
      <c r="L172">
        <v>0.93</v>
      </c>
      <c r="M172">
        <v>0.1045</v>
      </c>
      <c r="N172">
        <v>0</v>
      </c>
      <c r="O172">
        <v>30</v>
      </c>
      <c r="P172">
        <v>30</v>
      </c>
    </row>
    <row r="173" spans="1:16" x14ac:dyDescent="0.3">
      <c r="A173">
        <v>608</v>
      </c>
      <c r="B173" s="1">
        <v>40571</v>
      </c>
      <c r="C173">
        <v>1</v>
      </c>
      <c r="D173">
        <v>0</v>
      </c>
      <c r="E173">
        <v>1</v>
      </c>
      <c r="F173">
        <v>13</v>
      </c>
      <c r="G173" t="b">
        <v>0</v>
      </c>
      <c r="H173">
        <v>5</v>
      </c>
      <c r="I173">
        <v>3</v>
      </c>
      <c r="J173">
        <v>0.18</v>
      </c>
      <c r="K173">
        <v>0.21210000000000001</v>
      </c>
      <c r="L173">
        <v>0.93</v>
      </c>
      <c r="M173">
        <v>0.1045</v>
      </c>
      <c r="N173">
        <v>0</v>
      </c>
      <c r="O173">
        <v>31</v>
      </c>
      <c r="P173">
        <v>31</v>
      </c>
    </row>
    <row r="174" spans="1:16" x14ac:dyDescent="0.3">
      <c r="A174">
        <v>19</v>
      </c>
      <c r="B174" s="1">
        <v>40544</v>
      </c>
      <c r="C174">
        <v>1</v>
      </c>
      <c r="D174">
        <v>0</v>
      </c>
      <c r="E174">
        <v>1</v>
      </c>
      <c r="F174">
        <v>18</v>
      </c>
      <c r="G174" t="b">
        <v>0</v>
      </c>
      <c r="H174">
        <v>6</v>
      </c>
      <c r="I174">
        <v>3</v>
      </c>
      <c r="J174">
        <v>0.42</v>
      </c>
      <c r="K174">
        <v>0.42420000000000002</v>
      </c>
      <c r="L174">
        <v>0.88</v>
      </c>
      <c r="M174">
        <v>0.25369999999999998</v>
      </c>
      <c r="N174">
        <v>9</v>
      </c>
      <c r="O174">
        <v>26</v>
      </c>
      <c r="P174">
        <v>35</v>
      </c>
    </row>
    <row r="175" spans="1:16" x14ac:dyDescent="0.3">
      <c r="A175">
        <v>20</v>
      </c>
      <c r="B175" s="1">
        <v>40544</v>
      </c>
      <c r="C175">
        <v>1</v>
      </c>
      <c r="D175">
        <v>0</v>
      </c>
      <c r="E175">
        <v>1</v>
      </c>
      <c r="F175">
        <v>19</v>
      </c>
      <c r="G175" t="b">
        <v>0</v>
      </c>
      <c r="H175">
        <v>6</v>
      </c>
      <c r="I175">
        <v>3</v>
      </c>
      <c r="J175">
        <v>0.42</v>
      </c>
      <c r="K175">
        <v>0.42420000000000002</v>
      </c>
      <c r="L175">
        <v>0.88</v>
      </c>
      <c r="M175">
        <v>0.25369999999999998</v>
      </c>
      <c r="N175">
        <v>6</v>
      </c>
      <c r="O175">
        <v>31</v>
      </c>
      <c r="P175">
        <v>37</v>
      </c>
    </row>
    <row r="176" spans="1:16" x14ac:dyDescent="0.3">
      <c r="A176">
        <v>38</v>
      </c>
      <c r="B176" s="1">
        <v>40545</v>
      </c>
      <c r="C176">
        <v>1</v>
      </c>
      <c r="D176">
        <v>0</v>
      </c>
      <c r="E176">
        <v>1</v>
      </c>
      <c r="F176">
        <v>14</v>
      </c>
      <c r="G176" t="b">
        <v>0</v>
      </c>
      <c r="H176">
        <v>0</v>
      </c>
      <c r="I176">
        <v>3</v>
      </c>
      <c r="J176">
        <v>0.36</v>
      </c>
      <c r="L176">
        <v>0.76</v>
      </c>
      <c r="M176">
        <v>0.19400000000000001</v>
      </c>
      <c r="N176">
        <v>4</v>
      </c>
      <c r="O176">
        <v>55</v>
      </c>
      <c r="P176">
        <v>59</v>
      </c>
    </row>
    <row r="177" spans="1:16" x14ac:dyDescent="0.3">
      <c r="A177">
        <v>39</v>
      </c>
      <c r="B177" s="1">
        <v>40545</v>
      </c>
      <c r="C177">
        <v>1</v>
      </c>
      <c r="D177">
        <v>0</v>
      </c>
      <c r="E177">
        <v>1</v>
      </c>
      <c r="F177">
        <v>15</v>
      </c>
      <c r="G177" t="b">
        <v>0</v>
      </c>
      <c r="H177">
        <v>0</v>
      </c>
      <c r="I177">
        <v>3</v>
      </c>
      <c r="J177">
        <v>0.34</v>
      </c>
      <c r="K177">
        <v>0.33329999999999999</v>
      </c>
      <c r="L177">
        <v>0.81</v>
      </c>
      <c r="M177">
        <v>0.16420000000000001</v>
      </c>
      <c r="N177">
        <v>19</v>
      </c>
      <c r="O177">
        <v>55</v>
      </c>
      <c r="P177">
        <v>74</v>
      </c>
    </row>
    <row r="178" spans="1:16" x14ac:dyDescent="0.3">
      <c r="A178">
        <v>40</v>
      </c>
      <c r="B178" s="1">
        <v>40545</v>
      </c>
      <c r="C178">
        <v>1</v>
      </c>
      <c r="D178">
        <v>0</v>
      </c>
      <c r="E178">
        <v>1</v>
      </c>
      <c r="F178">
        <v>16</v>
      </c>
      <c r="G178" t="b">
        <v>0</v>
      </c>
      <c r="H178">
        <v>0</v>
      </c>
      <c r="I178">
        <v>3</v>
      </c>
      <c r="J178">
        <v>0.34</v>
      </c>
      <c r="K178">
        <v>0.33329999999999999</v>
      </c>
      <c r="L178">
        <v>0.71</v>
      </c>
      <c r="M178">
        <v>0.16420000000000001</v>
      </c>
      <c r="N178">
        <v>9</v>
      </c>
      <c r="O178">
        <v>67</v>
      </c>
      <c r="P178">
        <v>76</v>
      </c>
    </row>
    <row r="179" spans="1:16" x14ac:dyDescent="0.3">
      <c r="A179">
        <v>250</v>
      </c>
      <c r="B179" s="1">
        <v>40554</v>
      </c>
      <c r="C179">
        <v>1</v>
      </c>
      <c r="D179">
        <v>0</v>
      </c>
      <c r="E179">
        <v>1</v>
      </c>
      <c r="F179">
        <v>18</v>
      </c>
      <c r="G179" t="b">
        <v>0</v>
      </c>
      <c r="H179">
        <v>2</v>
      </c>
      <c r="I179">
        <v>3</v>
      </c>
      <c r="J179">
        <v>0.16</v>
      </c>
      <c r="K179">
        <v>0.18179999999999999</v>
      </c>
      <c r="L179">
        <v>0.93</v>
      </c>
      <c r="M179">
        <v>0.1045</v>
      </c>
      <c r="N179">
        <v>1</v>
      </c>
      <c r="O179">
        <v>94</v>
      </c>
      <c r="P179">
        <v>95</v>
      </c>
    </row>
    <row r="180" spans="1:16" x14ac:dyDescent="0.3">
      <c r="A180">
        <v>254</v>
      </c>
      <c r="B180" s="1">
        <v>40554</v>
      </c>
      <c r="C180">
        <v>1</v>
      </c>
      <c r="D180">
        <v>0</v>
      </c>
      <c r="E180">
        <v>1</v>
      </c>
      <c r="F180">
        <v>22</v>
      </c>
      <c r="G180" t="b">
        <v>0</v>
      </c>
      <c r="H180">
        <v>2</v>
      </c>
      <c r="I180">
        <v>3</v>
      </c>
      <c r="J180">
        <v>0.16</v>
      </c>
      <c r="K180">
        <v>0.18179999999999999</v>
      </c>
      <c r="L180">
        <v>0.93</v>
      </c>
      <c r="M180">
        <v>0.1045</v>
      </c>
      <c r="N180">
        <v>1</v>
      </c>
      <c r="O180">
        <v>28</v>
      </c>
      <c r="P180">
        <v>29</v>
      </c>
    </row>
    <row r="181" spans="1:16" x14ac:dyDescent="0.3">
      <c r="A181">
        <v>255</v>
      </c>
      <c r="B181" s="1">
        <v>40554</v>
      </c>
      <c r="C181">
        <v>1</v>
      </c>
      <c r="D181">
        <v>0</v>
      </c>
      <c r="E181">
        <v>1</v>
      </c>
      <c r="F181">
        <v>23</v>
      </c>
      <c r="G181" t="b">
        <v>0</v>
      </c>
      <c r="H181">
        <v>2</v>
      </c>
      <c r="I181">
        <v>3</v>
      </c>
      <c r="J181">
        <v>0.16</v>
      </c>
      <c r="K181">
        <v>0.19700000000000001</v>
      </c>
      <c r="L181">
        <v>0.93</v>
      </c>
      <c r="M181">
        <v>8.9599999999999999E-2</v>
      </c>
      <c r="N181">
        <v>1</v>
      </c>
      <c r="O181">
        <v>18</v>
      </c>
      <c r="P181">
        <v>19</v>
      </c>
    </row>
    <row r="182" spans="1:16" x14ac:dyDescent="0.3">
      <c r="A182">
        <v>392</v>
      </c>
      <c r="B182" s="1">
        <v>40560</v>
      </c>
      <c r="C182">
        <v>1</v>
      </c>
      <c r="D182">
        <v>0</v>
      </c>
      <c r="E182">
        <v>1</v>
      </c>
      <c r="F182">
        <v>19</v>
      </c>
      <c r="G182" t="b">
        <v>1</v>
      </c>
      <c r="H182">
        <v>1</v>
      </c>
      <c r="I182">
        <v>3</v>
      </c>
      <c r="J182">
        <v>0.18</v>
      </c>
      <c r="K182">
        <v>0.18179999999999999</v>
      </c>
      <c r="L182">
        <v>0.59</v>
      </c>
      <c r="M182">
        <v>0.19400000000000001</v>
      </c>
      <c r="N182">
        <v>2</v>
      </c>
      <c r="O182">
        <v>58</v>
      </c>
      <c r="P182">
        <v>60</v>
      </c>
    </row>
    <row r="183" spans="1:16" x14ac:dyDescent="0.3">
      <c r="A183">
        <v>393</v>
      </c>
      <c r="B183" s="1">
        <v>40560</v>
      </c>
      <c r="C183">
        <v>1</v>
      </c>
      <c r="D183">
        <v>0</v>
      </c>
      <c r="E183">
        <v>1</v>
      </c>
      <c r="F183">
        <v>20</v>
      </c>
      <c r="G183" t="b">
        <v>1</v>
      </c>
      <c r="H183">
        <v>1</v>
      </c>
      <c r="I183">
        <v>3</v>
      </c>
      <c r="J183">
        <v>0.16</v>
      </c>
      <c r="K183">
        <v>0.1515</v>
      </c>
      <c r="L183">
        <v>0.8</v>
      </c>
      <c r="M183">
        <v>0.19400000000000001</v>
      </c>
      <c r="N183">
        <v>4</v>
      </c>
      <c r="O183">
        <v>29</v>
      </c>
      <c r="P183">
        <v>33</v>
      </c>
    </row>
    <row r="184" spans="1:16" x14ac:dyDescent="0.3">
      <c r="A184">
        <v>394</v>
      </c>
      <c r="B184" s="1">
        <v>40560</v>
      </c>
      <c r="C184">
        <v>1</v>
      </c>
      <c r="D184">
        <v>0</v>
      </c>
      <c r="E184">
        <v>1</v>
      </c>
      <c r="F184">
        <v>21</v>
      </c>
      <c r="G184" t="b">
        <v>1</v>
      </c>
      <c r="H184">
        <v>1</v>
      </c>
      <c r="I184">
        <v>3</v>
      </c>
      <c r="J184">
        <v>0.16</v>
      </c>
      <c r="K184">
        <v>0.1515</v>
      </c>
      <c r="L184">
        <v>0.8</v>
      </c>
      <c r="M184">
        <v>0.19400000000000001</v>
      </c>
      <c r="N184">
        <v>3</v>
      </c>
      <c r="O184">
        <v>24</v>
      </c>
      <c r="P184">
        <v>27</v>
      </c>
    </row>
    <row r="185" spans="1:16" x14ac:dyDescent="0.3">
      <c r="A185">
        <v>396</v>
      </c>
      <c r="B185" s="1">
        <v>40560</v>
      </c>
      <c r="C185">
        <v>1</v>
      </c>
      <c r="D185">
        <v>0</v>
      </c>
      <c r="E185">
        <v>1</v>
      </c>
      <c r="F185">
        <v>23</v>
      </c>
      <c r="G185" t="b">
        <v>1</v>
      </c>
      <c r="H185">
        <v>1</v>
      </c>
      <c r="I185">
        <v>3</v>
      </c>
      <c r="J185">
        <v>0.16</v>
      </c>
      <c r="K185">
        <v>0.13639999999999999</v>
      </c>
      <c r="L185">
        <v>0.86</v>
      </c>
      <c r="M185">
        <v>0.28360000000000002</v>
      </c>
      <c r="N185">
        <v>1</v>
      </c>
      <c r="O185">
        <v>3</v>
      </c>
      <c r="P185">
        <v>4</v>
      </c>
    </row>
    <row r="186" spans="1:16" x14ac:dyDescent="0.3">
      <c r="A186">
        <v>410</v>
      </c>
      <c r="B186" s="1">
        <v>40562</v>
      </c>
      <c r="C186">
        <v>1</v>
      </c>
      <c r="D186">
        <v>0</v>
      </c>
      <c r="E186">
        <v>1</v>
      </c>
      <c r="F186">
        <v>1</v>
      </c>
      <c r="G186" t="b">
        <v>0</v>
      </c>
      <c r="H186">
        <v>3</v>
      </c>
      <c r="I186">
        <v>3</v>
      </c>
      <c r="J186">
        <v>0.22</v>
      </c>
      <c r="K186">
        <v>0.2273</v>
      </c>
      <c r="L186">
        <v>0.93</v>
      </c>
      <c r="M186">
        <v>0.1343</v>
      </c>
      <c r="N186">
        <v>1</v>
      </c>
      <c r="O186">
        <v>6</v>
      </c>
      <c r="P186">
        <v>7</v>
      </c>
    </row>
    <row r="187" spans="1:16" x14ac:dyDescent="0.3">
      <c r="A187">
        <v>412</v>
      </c>
      <c r="B187" s="1">
        <v>40562</v>
      </c>
      <c r="C187">
        <v>1</v>
      </c>
      <c r="D187">
        <v>0</v>
      </c>
      <c r="E187">
        <v>1</v>
      </c>
      <c r="F187">
        <v>4</v>
      </c>
      <c r="G187" t="b">
        <v>0</v>
      </c>
      <c r="H187">
        <v>3</v>
      </c>
      <c r="I187">
        <v>3</v>
      </c>
      <c r="J187">
        <v>0.22</v>
      </c>
      <c r="K187">
        <v>0.2273</v>
      </c>
      <c r="L187">
        <v>0.93</v>
      </c>
      <c r="M187">
        <v>0.1343</v>
      </c>
      <c r="N187">
        <v>1</v>
      </c>
      <c r="O187">
        <v>1</v>
      </c>
      <c r="P187">
        <v>2</v>
      </c>
    </row>
    <row r="188" spans="1:16" x14ac:dyDescent="0.3">
      <c r="A188">
        <v>574</v>
      </c>
      <c r="B188" s="1">
        <v>40569</v>
      </c>
      <c r="C188">
        <v>1</v>
      </c>
      <c r="D188">
        <v>0</v>
      </c>
      <c r="E188">
        <v>1</v>
      </c>
      <c r="F188">
        <v>2</v>
      </c>
      <c r="G188" t="b">
        <v>0</v>
      </c>
      <c r="H188">
        <v>3</v>
      </c>
      <c r="I188">
        <v>3</v>
      </c>
      <c r="J188">
        <v>0.22</v>
      </c>
      <c r="K188">
        <v>0.2273</v>
      </c>
      <c r="L188">
        <v>0.69</v>
      </c>
      <c r="M188">
        <v>0.19400000000000001</v>
      </c>
      <c r="N188">
        <v>3</v>
      </c>
      <c r="O188">
        <v>7</v>
      </c>
      <c r="P188">
        <v>10</v>
      </c>
    </row>
    <row r="189" spans="1:16" x14ac:dyDescent="0.3">
      <c r="A189">
        <v>577</v>
      </c>
      <c r="B189" s="1">
        <v>40569</v>
      </c>
      <c r="C189">
        <v>1</v>
      </c>
      <c r="D189">
        <v>0</v>
      </c>
      <c r="E189">
        <v>1</v>
      </c>
      <c r="F189">
        <v>7</v>
      </c>
      <c r="G189" t="b">
        <v>0</v>
      </c>
      <c r="H189">
        <v>3</v>
      </c>
      <c r="I189">
        <v>3</v>
      </c>
      <c r="J189">
        <v>0.22</v>
      </c>
      <c r="K189">
        <v>0.21210000000000001</v>
      </c>
      <c r="L189">
        <v>0.87</v>
      </c>
      <c r="M189">
        <v>0.29849999999999999</v>
      </c>
      <c r="N189">
        <v>1</v>
      </c>
      <c r="O189">
        <v>29</v>
      </c>
      <c r="P189">
        <v>30</v>
      </c>
    </row>
    <row r="190" spans="1:16" x14ac:dyDescent="0.3">
      <c r="A190">
        <v>578</v>
      </c>
      <c r="B190" s="1">
        <v>40569</v>
      </c>
      <c r="C190">
        <v>1</v>
      </c>
      <c r="D190">
        <v>0</v>
      </c>
      <c r="E190">
        <v>1</v>
      </c>
      <c r="F190">
        <v>8</v>
      </c>
      <c r="G190" t="b">
        <v>0</v>
      </c>
      <c r="H190">
        <v>3</v>
      </c>
      <c r="I190">
        <v>3</v>
      </c>
      <c r="J190">
        <v>0.22</v>
      </c>
      <c r="K190">
        <v>0.21210000000000001</v>
      </c>
      <c r="L190">
        <v>0.87</v>
      </c>
      <c r="M190">
        <v>0.29849999999999999</v>
      </c>
      <c r="N190">
        <v>3</v>
      </c>
      <c r="O190">
        <v>69</v>
      </c>
      <c r="P190">
        <v>72</v>
      </c>
    </row>
    <row r="191" spans="1:16" x14ac:dyDescent="0.3">
      <c r="A191">
        <v>579</v>
      </c>
      <c r="B191" s="1">
        <v>40569</v>
      </c>
      <c r="C191">
        <v>1</v>
      </c>
      <c r="D191">
        <v>0</v>
      </c>
      <c r="E191">
        <v>1</v>
      </c>
      <c r="F191">
        <v>9</v>
      </c>
      <c r="G191" t="b">
        <v>0</v>
      </c>
      <c r="H191">
        <v>3</v>
      </c>
      <c r="I191">
        <v>3</v>
      </c>
      <c r="J191">
        <v>0.22</v>
      </c>
      <c r="K191">
        <v>0.21210000000000001</v>
      </c>
      <c r="L191">
        <v>0.87</v>
      </c>
      <c r="M191">
        <v>0.29849999999999999</v>
      </c>
      <c r="N191">
        <v>3</v>
      </c>
      <c r="O191">
        <v>55</v>
      </c>
      <c r="P191">
        <v>58</v>
      </c>
    </row>
    <row r="192" spans="1:16" x14ac:dyDescent="0.3">
      <c r="A192">
        <v>580</v>
      </c>
      <c r="B192" s="1">
        <v>40569</v>
      </c>
      <c r="C192">
        <v>1</v>
      </c>
      <c r="D192">
        <v>0</v>
      </c>
      <c r="E192">
        <v>1</v>
      </c>
      <c r="F192">
        <v>10</v>
      </c>
      <c r="G192" t="b">
        <v>0</v>
      </c>
      <c r="H192">
        <v>3</v>
      </c>
      <c r="I192">
        <v>3</v>
      </c>
      <c r="J192">
        <v>0.22</v>
      </c>
      <c r="K192">
        <v>0.21210000000000001</v>
      </c>
      <c r="L192">
        <v>0.93</v>
      </c>
      <c r="M192">
        <v>0.28360000000000002</v>
      </c>
      <c r="N192">
        <v>2</v>
      </c>
      <c r="O192">
        <v>26</v>
      </c>
      <c r="P192">
        <v>28</v>
      </c>
    </row>
    <row r="193" spans="1:16" x14ac:dyDescent="0.3">
      <c r="A193">
        <v>581</v>
      </c>
      <c r="B193" s="1">
        <v>40569</v>
      </c>
      <c r="C193">
        <v>1</v>
      </c>
      <c r="D193">
        <v>0</v>
      </c>
      <c r="E193">
        <v>1</v>
      </c>
      <c r="F193">
        <v>11</v>
      </c>
      <c r="G193" t="b">
        <v>0</v>
      </c>
      <c r="H193">
        <v>3</v>
      </c>
      <c r="I193">
        <v>3</v>
      </c>
      <c r="J193">
        <v>0.22</v>
      </c>
      <c r="K193">
        <v>0.19700000000000001</v>
      </c>
      <c r="L193">
        <v>0.93</v>
      </c>
      <c r="M193">
        <v>0.32840000000000003</v>
      </c>
      <c r="N193">
        <v>6</v>
      </c>
      <c r="O193">
        <v>35</v>
      </c>
      <c r="P193">
        <v>41</v>
      </c>
    </row>
    <row r="194" spans="1:16" x14ac:dyDescent="0.3">
      <c r="A194">
        <v>582</v>
      </c>
      <c r="B194" s="1">
        <v>40569</v>
      </c>
      <c r="C194">
        <v>1</v>
      </c>
      <c r="D194">
        <v>0</v>
      </c>
      <c r="E194">
        <v>1</v>
      </c>
      <c r="F194">
        <v>12</v>
      </c>
      <c r="G194" t="b">
        <v>0</v>
      </c>
      <c r="H194">
        <v>3</v>
      </c>
      <c r="I194">
        <v>3</v>
      </c>
      <c r="J194">
        <v>0.22</v>
      </c>
      <c r="K194">
        <v>0.19700000000000001</v>
      </c>
      <c r="L194">
        <v>0.93</v>
      </c>
      <c r="M194">
        <v>0.32840000000000003</v>
      </c>
      <c r="N194">
        <v>7</v>
      </c>
      <c r="O194">
        <v>41</v>
      </c>
      <c r="P194">
        <v>48</v>
      </c>
    </row>
    <row r="195" spans="1:16" x14ac:dyDescent="0.3">
      <c r="A195">
        <v>583</v>
      </c>
      <c r="B195" s="1">
        <v>40569</v>
      </c>
      <c r="C195">
        <v>1</v>
      </c>
      <c r="D195">
        <v>0</v>
      </c>
      <c r="E195">
        <v>1</v>
      </c>
      <c r="F195">
        <v>13</v>
      </c>
      <c r="G195" t="b">
        <v>0</v>
      </c>
      <c r="H195">
        <v>3</v>
      </c>
      <c r="I195">
        <v>3</v>
      </c>
      <c r="J195">
        <v>0.22</v>
      </c>
      <c r="K195">
        <v>0.19700000000000001</v>
      </c>
      <c r="L195">
        <v>0.93</v>
      </c>
      <c r="M195">
        <v>0.32840000000000003</v>
      </c>
      <c r="N195">
        <v>4</v>
      </c>
      <c r="O195">
        <v>43</v>
      </c>
      <c r="P195">
        <v>47</v>
      </c>
    </row>
    <row r="196" spans="1:16" x14ac:dyDescent="0.3">
      <c r="A196">
        <v>585</v>
      </c>
      <c r="B196" s="1">
        <v>40569</v>
      </c>
      <c r="C196">
        <v>1</v>
      </c>
      <c r="D196">
        <v>0</v>
      </c>
      <c r="E196">
        <v>1</v>
      </c>
      <c r="F196">
        <v>15</v>
      </c>
      <c r="G196" t="b">
        <v>0</v>
      </c>
      <c r="H196">
        <v>3</v>
      </c>
      <c r="I196">
        <v>3</v>
      </c>
      <c r="J196">
        <v>0.22</v>
      </c>
      <c r="K196">
        <v>0.18179999999999999</v>
      </c>
      <c r="L196">
        <v>0.93</v>
      </c>
      <c r="M196">
        <v>0.4627</v>
      </c>
      <c r="N196">
        <v>1</v>
      </c>
      <c r="O196">
        <v>42</v>
      </c>
      <c r="P196">
        <v>43</v>
      </c>
    </row>
    <row r="197" spans="1:16" x14ac:dyDescent="0.3">
      <c r="A197">
        <v>586</v>
      </c>
      <c r="B197" s="1">
        <v>40569</v>
      </c>
      <c r="C197">
        <v>1</v>
      </c>
      <c r="D197">
        <v>0</v>
      </c>
      <c r="E197">
        <v>1</v>
      </c>
      <c r="F197">
        <v>16</v>
      </c>
      <c r="G197" t="b">
        <v>0</v>
      </c>
      <c r="H197">
        <v>3</v>
      </c>
      <c r="I197">
        <v>4</v>
      </c>
      <c r="J197">
        <v>0.22</v>
      </c>
      <c r="K197">
        <v>0.19700000000000001</v>
      </c>
      <c r="L197">
        <v>0.93</v>
      </c>
      <c r="M197">
        <v>0.32840000000000003</v>
      </c>
      <c r="N197">
        <v>1</v>
      </c>
      <c r="O197">
        <v>35</v>
      </c>
      <c r="P197">
        <v>36</v>
      </c>
    </row>
    <row r="198" spans="1:16" x14ac:dyDescent="0.3">
      <c r="A198">
        <v>604</v>
      </c>
      <c r="B198" s="1">
        <v>40571</v>
      </c>
      <c r="C198">
        <v>1</v>
      </c>
      <c r="D198">
        <v>0</v>
      </c>
      <c r="E198">
        <v>1</v>
      </c>
      <c r="F198">
        <v>9</v>
      </c>
      <c r="G198" t="b">
        <v>0</v>
      </c>
      <c r="H198">
        <v>5</v>
      </c>
      <c r="I198">
        <v>3</v>
      </c>
      <c r="J198">
        <v>0.18</v>
      </c>
      <c r="K198">
        <v>0.21210000000000001</v>
      </c>
      <c r="L198">
        <v>0.86</v>
      </c>
      <c r="M198">
        <v>8.9599999999999999E-2</v>
      </c>
      <c r="N198">
        <v>6</v>
      </c>
      <c r="O198">
        <v>95</v>
      </c>
      <c r="P198">
        <v>101</v>
      </c>
    </row>
    <row r="199" spans="1:16" x14ac:dyDescent="0.3">
      <c r="A199">
        <v>607</v>
      </c>
      <c r="B199" s="1">
        <v>40571</v>
      </c>
      <c r="C199">
        <v>1</v>
      </c>
      <c r="D199">
        <v>0</v>
      </c>
      <c r="E199">
        <v>1</v>
      </c>
      <c r="F199">
        <v>12</v>
      </c>
      <c r="G199" t="b">
        <v>0</v>
      </c>
      <c r="H199">
        <v>5</v>
      </c>
      <c r="I199">
        <v>3</v>
      </c>
      <c r="J199">
        <v>0.18</v>
      </c>
      <c r="K199">
        <v>0.21210000000000001</v>
      </c>
      <c r="L199">
        <v>0.93</v>
      </c>
      <c r="M199">
        <v>0.1045</v>
      </c>
      <c r="N199">
        <v>1</v>
      </c>
      <c r="O199">
        <v>28</v>
      </c>
      <c r="P199">
        <v>29</v>
      </c>
    </row>
    <row r="200" spans="1:16" x14ac:dyDescent="0.3">
      <c r="A200">
        <v>609</v>
      </c>
      <c r="B200" s="1">
        <v>40571</v>
      </c>
      <c r="C200">
        <v>1</v>
      </c>
      <c r="D200">
        <v>0</v>
      </c>
      <c r="E200">
        <v>1</v>
      </c>
      <c r="F200">
        <v>14</v>
      </c>
      <c r="G200" t="b">
        <v>0</v>
      </c>
      <c r="H200">
        <v>5</v>
      </c>
      <c r="I200">
        <v>3</v>
      </c>
      <c r="J200">
        <v>0.22</v>
      </c>
      <c r="K200">
        <v>0.2727</v>
      </c>
      <c r="L200">
        <v>0.8</v>
      </c>
      <c r="M200">
        <v>0</v>
      </c>
      <c r="N200">
        <v>2</v>
      </c>
      <c r="O200">
        <v>36</v>
      </c>
      <c r="P200">
        <v>38</v>
      </c>
    </row>
    <row r="201" spans="1:16" x14ac:dyDescent="0.3">
      <c r="A201">
        <v>14</v>
      </c>
      <c r="B201" s="1">
        <v>40544</v>
      </c>
      <c r="C201">
        <v>1</v>
      </c>
      <c r="D201">
        <v>0</v>
      </c>
      <c r="E201">
        <v>1</v>
      </c>
      <c r="F201">
        <v>13</v>
      </c>
      <c r="G201" t="b">
        <v>0</v>
      </c>
      <c r="H201">
        <v>6</v>
      </c>
      <c r="I201">
        <v>2</v>
      </c>
      <c r="J201">
        <v>0.46</v>
      </c>
      <c r="K201">
        <v>0.45450000000000002</v>
      </c>
      <c r="L201">
        <v>0.72</v>
      </c>
      <c r="M201">
        <v>0.29849999999999999</v>
      </c>
      <c r="N201">
        <v>47</v>
      </c>
      <c r="O201">
        <v>47</v>
      </c>
      <c r="P201">
        <v>94</v>
      </c>
    </row>
    <row r="202" spans="1:16" x14ac:dyDescent="0.3">
      <c r="A202">
        <v>15</v>
      </c>
      <c r="B202" s="1">
        <v>40544</v>
      </c>
      <c r="C202">
        <v>1</v>
      </c>
      <c r="D202">
        <v>0</v>
      </c>
      <c r="E202">
        <v>1</v>
      </c>
      <c r="F202">
        <v>14</v>
      </c>
      <c r="G202" t="b">
        <v>0</v>
      </c>
      <c r="H202">
        <v>6</v>
      </c>
      <c r="I202">
        <v>2</v>
      </c>
      <c r="J202">
        <v>0.46</v>
      </c>
      <c r="K202">
        <v>0.45450000000000002</v>
      </c>
      <c r="L202">
        <v>0.72</v>
      </c>
      <c r="M202">
        <v>0.28360000000000002</v>
      </c>
      <c r="N202">
        <v>35</v>
      </c>
      <c r="O202">
        <v>71</v>
      </c>
      <c r="P202">
        <v>106</v>
      </c>
    </row>
    <row r="203" spans="1:16" x14ac:dyDescent="0.3">
      <c r="A203">
        <v>16</v>
      </c>
      <c r="B203" s="1">
        <v>40544</v>
      </c>
      <c r="C203">
        <v>1</v>
      </c>
      <c r="D203">
        <v>0</v>
      </c>
      <c r="E203">
        <v>1</v>
      </c>
      <c r="F203">
        <v>15</v>
      </c>
      <c r="G203" t="b">
        <v>0</v>
      </c>
      <c r="H203">
        <v>6</v>
      </c>
      <c r="I203">
        <v>2</v>
      </c>
      <c r="J203">
        <v>0.44</v>
      </c>
      <c r="K203">
        <v>0.43940000000000001</v>
      </c>
      <c r="L203">
        <v>0.77</v>
      </c>
      <c r="M203">
        <v>0.29849999999999999</v>
      </c>
      <c r="N203">
        <v>40</v>
      </c>
      <c r="O203">
        <v>70</v>
      </c>
      <c r="P203">
        <v>110</v>
      </c>
    </row>
    <row r="204" spans="1:16" x14ac:dyDescent="0.3">
      <c r="A204">
        <v>17</v>
      </c>
      <c r="B204" s="1">
        <v>40544</v>
      </c>
      <c r="C204">
        <v>1</v>
      </c>
      <c r="D204">
        <v>0</v>
      </c>
      <c r="E204">
        <v>1</v>
      </c>
      <c r="F204">
        <v>16</v>
      </c>
      <c r="G204" t="b">
        <v>0</v>
      </c>
      <c r="H204">
        <v>6</v>
      </c>
      <c r="I204">
        <v>2</v>
      </c>
      <c r="J204">
        <v>0.42</v>
      </c>
      <c r="K204">
        <v>0.42420000000000002</v>
      </c>
      <c r="L204">
        <v>0.82</v>
      </c>
      <c r="M204">
        <v>0.29849999999999999</v>
      </c>
      <c r="N204">
        <v>41</v>
      </c>
      <c r="O204">
        <v>52</v>
      </c>
      <c r="P204">
        <v>93</v>
      </c>
    </row>
    <row r="205" spans="1:16" x14ac:dyDescent="0.3">
      <c r="A205">
        <v>18</v>
      </c>
      <c r="B205" s="1">
        <v>40544</v>
      </c>
      <c r="C205">
        <v>1</v>
      </c>
      <c r="D205">
        <v>0</v>
      </c>
      <c r="E205">
        <v>1</v>
      </c>
      <c r="F205">
        <v>17</v>
      </c>
      <c r="G205" t="b">
        <v>0</v>
      </c>
      <c r="H205">
        <v>6</v>
      </c>
      <c r="I205">
        <v>2</v>
      </c>
      <c r="J205">
        <v>0.44</v>
      </c>
      <c r="L205">
        <v>0.82</v>
      </c>
      <c r="M205">
        <v>0.28360000000000002</v>
      </c>
      <c r="N205">
        <v>15</v>
      </c>
      <c r="O205">
        <v>52</v>
      </c>
      <c r="P205">
        <v>67</v>
      </c>
    </row>
    <row r="206" spans="1:16" x14ac:dyDescent="0.3">
      <c r="A206">
        <v>21</v>
      </c>
      <c r="B206" s="1">
        <v>40544</v>
      </c>
      <c r="C206">
        <v>1</v>
      </c>
      <c r="D206">
        <v>0</v>
      </c>
      <c r="E206">
        <v>1</v>
      </c>
      <c r="F206">
        <v>20</v>
      </c>
      <c r="G206" t="b">
        <v>0</v>
      </c>
      <c r="H206">
        <v>6</v>
      </c>
      <c r="I206">
        <v>2</v>
      </c>
      <c r="J206">
        <v>0.4</v>
      </c>
      <c r="K206">
        <v>0.40910000000000002</v>
      </c>
      <c r="L206">
        <v>0.87</v>
      </c>
      <c r="M206">
        <v>0.25369999999999998</v>
      </c>
      <c r="N206">
        <v>11</v>
      </c>
      <c r="O206">
        <v>25</v>
      </c>
      <c r="P206">
        <v>36</v>
      </c>
    </row>
    <row r="207" spans="1:16" x14ac:dyDescent="0.3">
      <c r="A207">
        <v>22</v>
      </c>
      <c r="B207" s="1">
        <v>40544</v>
      </c>
      <c r="C207">
        <v>1</v>
      </c>
      <c r="D207">
        <v>0</v>
      </c>
      <c r="E207">
        <v>1</v>
      </c>
      <c r="F207">
        <v>21</v>
      </c>
      <c r="G207" t="b">
        <v>0</v>
      </c>
      <c r="H207">
        <v>6</v>
      </c>
      <c r="I207">
        <v>2</v>
      </c>
      <c r="J207">
        <v>0.4</v>
      </c>
      <c r="K207">
        <v>0.40910000000000002</v>
      </c>
      <c r="L207">
        <v>0.87</v>
      </c>
      <c r="M207">
        <v>0.19400000000000001</v>
      </c>
      <c r="N207">
        <v>3</v>
      </c>
      <c r="O207">
        <v>31</v>
      </c>
      <c r="P207">
        <v>34</v>
      </c>
    </row>
    <row r="208" spans="1:16" x14ac:dyDescent="0.3">
      <c r="A208">
        <v>23</v>
      </c>
      <c r="B208" s="1">
        <v>40544</v>
      </c>
      <c r="C208">
        <v>1</v>
      </c>
      <c r="D208">
        <v>0</v>
      </c>
      <c r="E208">
        <v>1</v>
      </c>
      <c r="F208">
        <v>22</v>
      </c>
      <c r="G208" t="b">
        <v>0</v>
      </c>
      <c r="H208">
        <v>6</v>
      </c>
      <c r="I208">
        <v>2</v>
      </c>
      <c r="J208">
        <v>0.4</v>
      </c>
      <c r="K208">
        <v>0.40910000000000002</v>
      </c>
      <c r="L208">
        <v>0.94</v>
      </c>
      <c r="M208">
        <v>0.22389999999999999</v>
      </c>
      <c r="N208">
        <v>11</v>
      </c>
      <c r="O208">
        <v>17</v>
      </c>
      <c r="P208">
        <v>28</v>
      </c>
    </row>
    <row r="209" spans="1:16" x14ac:dyDescent="0.3">
      <c r="A209">
        <v>24</v>
      </c>
      <c r="B209" s="1">
        <v>40544</v>
      </c>
      <c r="C209">
        <v>1</v>
      </c>
      <c r="D209">
        <v>0</v>
      </c>
      <c r="E209">
        <v>1</v>
      </c>
      <c r="F209">
        <v>23</v>
      </c>
      <c r="G209" t="b">
        <v>0</v>
      </c>
      <c r="H209">
        <v>6</v>
      </c>
      <c r="I209">
        <v>2</v>
      </c>
      <c r="J209">
        <v>0.46</v>
      </c>
      <c r="L209">
        <v>0.88</v>
      </c>
      <c r="M209">
        <v>0.29849999999999999</v>
      </c>
      <c r="N209">
        <v>15</v>
      </c>
      <c r="O209">
        <v>24</v>
      </c>
      <c r="P209">
        <v>39</v>
      </c>
    </row>
    <row r="210" spans="1:16" x14ac:dyDescent="0.3">
      <c r="A210">
        <v>25</v>
      </c>
      <c r="B210" s="1">
        <v>40545</v>
      </c>
      <c r="C210">
        <v>1</v>
      </c>
      <c r="D210">
        <v>0</v>
      </c>
      <c r="E210">
        <v>1</v>
      </c>
      <c r="F210">
        <v>0</v>
      </c>
      <c r="G210" t="b">
        <v>0</v>
      </c>
      <c r="H210">
        <v>0</v>
      </c>
      <c r="I210">
        <v>2</v>
      </c>
      <c r="J210">
        <v>0.46</v>
      </c>
      <c r="K210">
        <v>0.45450000000000002</v>
      </c>
      <c r="L210">
        <v>0.88</v>
      </c>
      <c r="M210">
        <v>0.29849999999999999</v>
      </c>
      <c r="N210">
        <v>4</v>
      </c>
      <c r="O210">
        <v>13</v>
      </c>
      <c r="P210">
        <v>17</v>
      </c>
    </row>
    <row r="211" spans="1:16" x14ac:dyDescent="0.3">
      <c r="A211">
        <v>26</v>
      </c>
      <c r="B211" s="1">
        <v>40545</v>
      </c>
      <c r="C211">
        <v>1</v>
      </c>
      <c r="D211">
        <v>0</v>
      </c>
      <c r="E211">
        <v>1</v>
      </c>
      <c r="F211">
        <v>1</v>
      </c>
      <c r="G211" t="b">
        <v>0</v>
      </c>
      <c r="H211">
        <v>0</v>
      </c>
      <c r="I211">
        <v>2</v>
      </c>
      <c r="J211">
        <v>0.44</v>
      </c>
      <c r="K211">
        <v>0.43940000000000001</v>
      </c>
      <c r="L211">
        <v>0.94</v>
      </c>
      <c r="M211">
        <v>0.25369999999999998</v>
      </c>
      <c r="N211">
        <v>1</v>
      </c>
      <c r="O211">
        <v>16</v>
      </c>
      <c r="P211">
        <v>17</v>
      </c>
    </row>
    <row r="212" spans="1:16" x14ac:dyDescent="0.3">
      <c r="A212">
        <v>27</v>
      </c>
      <c r="B212" s="1">
        <v>40545</v>
      </c>
      <c r="C212">
        <v>1</v>
      </c>
      <c r="D212">
        <v>0</v>
      </c>
      <c r="E212">
        <v>1</v>
      </c>
      <c r="F212">
        <v>2</v>
      </c>
      <c r="G212" t="b">
        <v>0</v>
      </c>
      <c r="H212">
        <v>0</v>
      </c>
      <c r="I212">
        <v>2</v>
      </c>
      <c r="J212">
        <v>0.42</v>
      </c>
      <c r="K212">
        <v>0.42420000000000002</v>
      </c>
      <c r="L212">
        <v>1</v>
      </c>
      <c r="M212">
        <v>0.28360000000000002</v>
      </c>
      <c r="N212">
        <v>1</v>
      </c>
      <c r="O212">
        <v>8</v>
      </c>
      <c r="P212">
        <v>9</v>
      </c>
    </row>
    <row r="213" spans="1:16" x14ac:dyDescent="0.3">
      <c r="A213">
        <v>28</v>
      </c>
      <c r="B213" s="1">
        <v>40545</v>
      </c>
      <c r="C213">
        <v>1</v>
      </c>
      <c r="D213">
        <v>0</v>
      </c>
      <c r="E213">
        <v>1</v>
      </c>
      <c r="F213">
        <v>3</v>
      </c>
      <c r="G213" t="b">
        <v>0</v>
      </c>
      <c r="H213">
        <v>0</v>
      </c>
      <c r="I213">
        <v>2</v>
      </c>
      <c r="J213">
        <v>0.46</v>
      </c>
      <c r="K213">
        <v>0.45450000000000002</v>
      </c>
      <c r="L213">
        <v>0.94</v>
      </c>
      <c r="M213">
        <v>0.19400000000000001</v>
      </c>
      <c r="N213">
        <v>2</v>
      </c>
      <c r="O213">
        <v>4</v>
      </c>
      <c r="P213">
        <v>6</v>
      </c>
    </row>
    <row r="214" spans="1:16" x14ac:dyDescent="0.3">
      <c r="A214">
        <v>29</v>
      </c>
      <c r="B214" s="1">
        <v>40545</v>
      </c>
      <c r="C214">
        <v>1</v>
      </c>
      <c r="D214">
        <v>0</v>
      </c>
      <c r="E214">
        <v>1</v>
      </c>
      <c r="F214">
        <v>4</v>
      </c>
      <c r="G214" t="b">
        <v>0</v>
      </c>
      <c r="H214">
        <v>0</v>
      </c>
      <c r="I214">
        <v>2</v>
      </c>
      <c r="J214">
        <v>0.46</v>
      </c>
      <c r="L214">
        <v>0.94</v>
      </c>
      <c r="M214">
        <v>0.19400000000000001</v>
      </c>
      <c r="N214">
        <v>2</v>
      </c>
      <c r="O214">
        <v>1</v>
      </c>
      <c r="P214">
        <v>3</v>
      </c>
    </row>
    <row r="215" spans="1:16" x14ac:dyDescent="0.3">
      <c r="A215">
        <v>33</v>
      </c>
      <c r="B215" s="1">
        <v>40545</v>
      </c>
      <c r="C215">
        <v>1</v>
      </c>
      <c r="D215">
        <v>0</v>
      </c>
      <c r="E215">
        <v>1</v>
      </c>
      <c r="F215">
        <v>9</v>
      </c>
      <c r="G215" t="b">
        <v>0</v>
      </c>
      <c r="H215">
        <v>0</v>
      </c>
      <c r="I215">
        <v>2</v>
      </c>
      <c r="J215">
        <v>0.38</v>
      </c>
      <c r="L215">
        <v>0.76</v>
      </c>
      <c r="M215">
        <v>0.22389999999999999</v>
      </c>
      <c r="N215">
        <v>1</v>
      </c>
      <c r="O215">
        <v>19</v>
      </c>
      <c r="P215">
        <v>20</v>
      </c>
    </row>
    <row r="216" spans="1:16" x14ac:dyDescent="0.3">
      <c r="A216">
        <v>34</v>
      </c>
      <c r="B216" s="1">
        <v>40545</v>
      </c>
      <c r="C216">
        <v>1</v>
      </c>
      <c r="D216">
        <v>0</v>
      </c>
      <c r="E216">
        <v>1</v>
      </c>
      <c r="F216">
        <v>10</v>
      </c>
      <c r="G216" t="b">
        <v>0</v>
      </c>
      <c r="H216">
        <v>0</v>
      </c>
      <c r="I216">
        <v>2</v>
      </c>
      <c r="J216">
        <v>0.36</v>
      </c>
      <c r="K216">
        <v>0.34849999999999998</v>
      </c>
      <c r="L216">
        <v>0.81</v>
      </c>
      <c r="M216">
        <v>0.22389999999999999</v>
      </c>
      <c r="N216">
        <v>7</v>
      </c>
      <c r="O216">
        <v>46</v>
      </c>
      <c r="P216">
        <v>53</v>
      </c>
    </row>
    <row r="217" spans="1:16" x14ac:dyDescent="0.3">
      <c r="A217">
        <v>35</v>
      </c>
      <c r="B217" s="1">
        <v>40545</v>
      </c>
      <c r="C217">
        <v>1</v>
      </c>
      <c r="D217">
        <v>0</v>
      </c>
      <c r="E217">
        <v>1</v>
      </c>
      <c r="F217">
        <v>11</v>
      </c>
      <c r="G217" t="b">
        <v>0</v>
      </c>
      <c r="H217">
        <v>0</v>
      </c>
      <c r="I217">
        <v>2</v>
      </c>
      <c r="J217">
        <v>0.36</v>
      </c>
      <c r="K217">
        <v>0.33329999999999999</v>
      </c>
      <c r="L217">
        <v>0.71</v>
      </c>
      <c r="M217">
        <v>0.25369999999999998</v>
      </c>
      <c r="N217">
        <v>16</v>
      </c>
      <c r="O217">
        <v>54</v>
      </c>
      <c r="P217">
        <v>70</v>
      </c>
    </row>
    <row r="218" spans="1:16" x14ac:dyDescent="0.3">
      <c r="A218">
        <v>36</v>
      </c>
      <c r="B218" s="1">
        <v>40545</v>
      </c>
      <c r="C218">
        <v>1</v>
      </c>
      <c r="D218">
        <v>0</v>
      </c>
      <c r="E218">
        <v>1</v>
      </c>
      <c r="F218">
        <v>12</v>
      </c>
      <c r="G218" t="b">
        <v>0</v>
      </c>
      <c r="H218">
        <v>0</v>
      </c>
      <c r="I218">
        <v>2</v>
      </c>
      <c r="J218">
        <v>0.36</v>
      </c>
      <c r="K218">
        <v>0.33329999999999999</v>
      </c>
      <c r="L218">
        <v>0.66</v>
      </c>
      <c r="M218">
        <v>0.29849999999999999</v>
      </c>
      <c r="N218">
        <v>20</v>
      </c>
      <c r="O218">
        <v>73</v>
      </c>
      <c r="P218">
        <v>93</v>
      </c>
    </row>
    <row r="219" spans="1:16" x14ac:dyDescent="0.3">
      <c r="A219">
        <v>37</v>
      </c>
      <c r="B219" s="1">
        <v>40545</v>
      </c>
      <c r="C219">
        <v>1</v>
      </c>
      <c r="D219">
        <v>0</v>
      </c>
      <c r="E219">
        <v>1</v>
      </c>
      <c r="F219">
        <v>13</v>
      </c>
      <c r="G219" t="b">
        <v>0</v>
      </c>
      <c r="H219">
        <v>0</v>
      </c>
      <c r="I219">
        <v>2</v>
      </c>
      <c r="J219">
        <v>0.36</v>
      </c>
      <c r="K219">
        <v>0.34849999999999998</v>
      </c>
      <c r="L219">
        <v>0.66</v>
      </c>
      <c r="M219">
        <v>0.1343</v>
      </c>
      <c r="N219">
        <v>11</v>
      </c>
      <c r="O219">
        <v>64</v>
      </c>
      <c r="P219">
        <v>75</v>
      </c>
    </row>
    <row r="220" spans="1:16" x14ac:dyDescent="0.3">
      <c r="A220">
        <v>42</v>
      </c>
      <c r="B220" s="1">
        <v>40545</v>
      </c>
      <c r="C220">
        <v>1</v>
      </c>
      <c r="D220">
        <v>0</v>
      </c>
      <c r="E220">
        <v>1</v>
      </c>
      <c r="F220">
        <v>18</v>
      </c>
      <c r="G220" t="b">
        <v>0</v>
      </c>
      <c r="H220">
        <v>0</v>
      </c>
      <c r="I220">
        <v>2</v>
      </c>
      <c r="J220">
        <v>0.36</v>
      </c>
      <c r="K220">
        <v>0.33329999999999999</v>
      </c>
      <c r="L220">
        <v>0.46</v>
      </c>
      <c r="M220">
        <v>0.32840000000000003</v>
      </c>
      <c r="N220">
        <v>10</v>
      </c>
      <c r="O220">
        <v>43</v>
      </c>
      <c r="P220">
        <v>53</v>
      </c>
    </row>
    <row r="221" spans="1:16" x14ac:dyDescent="0.3">
      <c r="A221">
        <v>79</v>
      </c>
      <c r="B221" s="1">
        <v>40547</v>
      </c>
      <c r="C221">
        <v>1</v>
      </c>
      <c r="D221">
        <v>0</v>
      </c>
      <c r="E221">
        <v>1</v>
      </c>
      <c r="F221">
        <v>10</v>
      </c>
      <c r="G221" t="b">
        <v>0</v>
      </c>
      <c r="H221">
        <v>2</v>
      </c>
      <c r="I221">
        <v>2</v>
      </c>
      <c r="J221">
        <v>0.16</v>
      </c>
      <c r="K221">
        <v>0.13639999999999999</v>
      </c>
      <c r="L221">
        <v>0.69</v>
      </c>
      <c r="M221">
        <v>0.32840000000000003</v>
      </c>
      <c r="N221">
        <v>5</v>
      </c>
      <c r="O221">
        <v>37</v>
      </c>
      <c r="P221">
        <v>42</v>
      </c>
    </row>
    <row r="222" spans="1:16" x14ac:dyDescent="0.3">
      <c r="A222">
        <v>124</v>
      </c>
      <c r="B222" s="1">
        <v>40549</v>
      </c>
      <c r="C222">
        <v>1</v>
      </c>
      <c r="D222">
        <v>0</v>
      </c>
      <c r="E222">
        <v>1</v>
      </c>
      <c r="F222">
        <v>9</v>
      </c>
      <c r="G222" t="b">
        <v>0</v>
      </c>
      <c r="H222">
        <v>4</v>
      </c>
      <c r="I222">
        <v>2</v>
      </c>
      <c r="J222">
        <v>0.18</v>
      </c>
      <c r="K222">
        <v>0.2424</v>
      </c>
      <c r="L222">
        <v>0.51</v>
      </c>
      <c r="M222">
        <v>0</v>
      </c>
      <c r="N222">
        <v>6</v>
      </c>
      <c r="O222">
        <v>116</v>
      </c>
      <c r="P222">
        <v>122</v>
      </c>
    </row>
    <row r="223" spans="1:16" x14ac:dyDescent="0.3">
      <c r="A223">
        <v>137</v>
      </c>
      <c r="B223" s="1">
        <v>40549</v>
      </c>
      <c r="C223">
        <v>1</v>
      </c>
      <c r="D223">
        <v>0</v>
      </c>
      <c r="E223">
        <v>1</v>
      </c>
      <c r="F223">
        <v>22</v>
      </c>
      <c r="G223" t="b">
        <v>0</v>
      </c>
      <c r="H223">
        <v>4</v>
      </c>
      <c r="I223">
        <v>2</v>
      </c>
      <c r="J223">
        <v>0.22</v>
      </c>
      <c r="K223">
        <v>0.21210000000000001</v>
      </c>
      <c r="L223">
        <v>0.51</v>
      </c>
      <c r="M223">
        <v>0.28360000000000002</v>
      </c>
      <c r="N223">
        <v>1</v>
      </c>
      <c r="O223">
        <v>51</v>
      </c>
      <c r="P223">
        <v>52</v>
      </c>
    </row>
    <row r="224" spans="1:16" x14ac:dyDescent="0.3">
      <c r="A224">
        <v>138</v>
      </c>
      <c r="B224" s="1">
        <v>40549</v>
      </c>
      <c r="C224">
        <v>1</v>
      </c>
      <c r="D224">
        <v>0</v>
      </c>
      <c r="E224">
        <v>1</v>
      </c>
      <c r="F224">
        <v>23</v>
      </c>
      <c r="G224" t="b">
        <v>0</v>
      </c>
      <c r="H224">
        <v>4</v>
      </c>
      <c r="I224">
        <v>2</v>
      </c>
      <c r="J224">
        <v>0.2</v>
      </c>
      <c r="K224">
        <v>0.19700000000000001</v>
      </c>
      <c r="L224">
        <v>0.59</v>
      </c>
      <c r="M224">
        <v>0.19400000000000001</v>
      </c>
      <c r="N224">
        <v>4</v>
      </c>
      <c r="O224">
        <v>19</v>
      </c>
      <c r="P224">
        <v>23</v>
      </c>
    </row>
    <row r="225" spans="1:16" x14ac:dyDescent="0.3">
      <c r="A225">
        <v>139</v>
      </c>
      <c r="B225" s="1">
        <v>40550</v>
      </c>
      <c r="C225">
        <v>1</v>
      </c>
      <c r="D225">
        <v>0</v>
      </c>
      <c r="E225">
        <v>1</v>
      </c>
      <c r="F225">
        <v>0</v>
      </c>
      <c r="G225" t="b">
        <v>0</v>
      </c>
      <c r="H225">
        <v>5</v>
      </c>
      <c r="I225">
        <v>2</v>
      </c>
      <c r="J225">
        <v>0.2</v>
      </c>
      <c r="K225">
        <v>0.19700000000000001</v>
      </c>
      <c r="L225">
        <v>0.64</v>
      </c>
      <c r="M225">
        <v>0.19400000000000001</v>
      </c>
      <c r="N225">
        <v>4</v>
      </c>
      <c r="O225">
        <v>13</v>
      </c>
      <c r="P225">
        <v>17</v>
      </c>
    </row>
    <row r="226" spans="1:16" x14ac:dyDescent="0.3">
      <c r="A226">
        <v>140</v>
      </c>
      <c r="B226" s="1">
        <v>40550</v>
      </c>
      <c r="C226">
        <v>1</v>
      </c>
      <c r="D226">
        <v>0</v>
      </c>
      <c r="E226">
        <v>1</v>
      </c>
      <c r="F226">
        <v>1</v>
      </c>
      <c r="G226" t="b">
        <v>0</v>
      </c>
      <c r="H226">
        <v>5</v>
      </c>
      <c r="I226">
        <v>2</v>
      </c>
      <c r="J226">
        <v>0.2</v>
      </c>
      <c r="K226">
        <v>0.19700000000000001</v>
      </c>
      <c r="L226">
        <v>0.69</v>
      </c>
      <c r="M226">
        <v>0.22389999999999999</v>
      </c>
      <c r="N226">
        <v>2</v>
      </c>
      <c r="O226">
        <v>5</v>
      </c>
      <c r="P226">
        <v>7</v>
      </c>
    </row>
    <row r="227" spans="1:16" x14ac:dyDescent="0.3">
      <c r="A227">
        <v>144</v>
      </c>
      <c r="B227" s="1">
        <v>40550</v>
      </c>
      <c r="C227">
        <v>1</v>
      </c>
      <c r="D227">
        <v>0</v>
      </c>
      <c r="E227">
        <v>1</v>
      </c>
      <c r="F227">
        <v>6</v>
      </c>
      <c r="G227" t="b">
        <v>0</v>
      </c>
      <c r="H227">
        <v>5</v>
      </c>
      <c r="I227">
        <v>2</v>
      </c>
      <c r="J227">
        <v>0.2</v>
      </c>
      <c r="K227">
        <v>0.2576</v>
      </c>
      <c r="L227">
        <v>0.69</v>
      </c>
      <c r="M227">
        <v>0</v>
      </c>
      <c r="N227">
        <v>8</v>
      </c>
      <c r="O227">
        <v>26</v>
      </c>
      <c r="P227">
        <v>34</v>
      </c>
    </row>
    <row r="228" spans="1:16" x14ac:dyDescent="0.3">
      <c r="A228">
        <v>149</v>
      </c>
      <c r="B228" s="1">
        <v>40550</v>
      </c>
      <c r="C228">
        <v>1</v>
      </c>
      <c r="D228">
        <v>0</v>
      </c>
      <c r="E228">
        <v>1</v>
      </c>
      <c r="F228">
        <v>11</v>
      </c>
      <c r="G228" t="b">
        <v>0</v>
      </c>
      <c r="H228">
        <v>5</v>
      </c>
      <c r="I228">
        <v>2</v>
      </c>
      <c r="J228">
        <v>0.2</v>
      </c>
      <c r="K228">
        <v>0.19700000000000001</v>
      </c>
      <c r="L228">
        <v>0.4</v>
      </c>
      <c r="M228">
        <v>0.22389999999999999</v>
      </c>
      <c r="N228">
        <v>19</v>
      </c>
      <c r="O228">
        <v>48</v>
      </c>
      <c r="P228">
        <v>67</v>
      </c>
    </row>
    <row r="229" spans="1:16" x14ac:dyDescent="0.3">
      <c r="A229">
        <v>150</v>
      </c>
      <c r="B229" s="1">
        <v>40550</v>
      </c>
      <c r="C229">
        <v>1</v>
      </c>
      <c r="D229">
        <v>0</v>
      </c>
      <c r="E229">
        <v>1</v>
      </c>
      <c r="F229">
        <v>12</v>
      </c>
      <c r="G229" t="b">
        <v>0</v>
      </c>
      <c r="H229">
        <v>5</v>
      </c>
      <c r="I229">
        <v>2</v>
      </c>
      <c r="J229">
        <v>0.2</v>
      </c>
      <c r="K229">
        <v>0.19700000000000001</v>
      </c>
      <c r="L229">
        <v>0.37</v>
      </c>
      <c r="M229">
        <v>0.25369999999999998</v>
      </c>
      <c r="N229">
        <v>9</v>
      </c>
      <c r="O229">
        <v>50</v>
      </c>
      <c r="P229">
        <v>59</v>
      </c>
    </row>
    <row r="230" spans="1:16" x14ac:dyDescent="0.3">
      <c r="A230">
        <v>151</v>
      </c>
      <c r="B230" s="1">
        <v>40550</v>
      </c>
      <c r="C230">
        <v>1</v>
      </c>
      <c r="D230">
        <v>0</v>
      </c>
      <c r="E230">
        <v>1</v>
      </c>
      <c r="F230">
        <v>13</v>
      </c>
      <c r="G230" t="b">
        <v>0</v>
      </c>
      <c r="H230">
        <v>5</v>
      </c>
      <c r="I230">
        <v>2</v>
      </c>
      <c r="J230">
        <v>0.2</v>
      </c>
      <c r="K230">
        <v>0.18179999999999999</v>
      </c>
      <c r="L230">
        <v>0.37</v>
      </c>
      <c r="M230">
        <v>0.28360000000000002</v>
      </c>
      <c r="N230">
        <v>9</v>
      </c>
      <c r="O230">
        <v>64</v>
      </c>
      <c r="P230">
        <v>73</v>
      </c>
    </row>
    <row r="231" spans="1:16" x14ac:dyDescent="0.3">
      <c r="A231">
        <v>152</v>
      </c>
      <c r="B231" s="1">
        <v>40550</v>
      </c>
      <c r="C231">
        <v>1</v>
      </c>
      <c r="D231">
        <v>0</v>
      </c>
      <c r="E231">
        <v>1</v>
      </c>
      <c r="F231">
        <v>14</v>
      </c>
      <c r="G231" t="b">
        <v>0</v>
      </c>
      <c r="H231">
        <v>5</v>
      </c>
      <c r="I231">
        <v>2</v>
      </c>
      <c r="J231">
        <v>0.2</v>
      </c>
      <c r="K231">
        <v>0.19700000000000001</v>
      </c>
      <c r="L231">
        <v>0.4</v>
      </c>
      <c r="M231">
        <v>0.25369999999999998</v>
      </c>
      <c r="N231">
        <v>7</v>
      </c>
      <c r="O231">
        <v>43</v>
      </c>
      <c r="P231">
        <v>50</v>
      </c>
    </row>
    <row r="232" spans="1:16" x14ac:dyDescent="0.3">
      <c r="A232">
        <v>153</v>
      </c>
      <c r="B232" s="1">
        <v>40550</v>
      </c>
      <c r="C232">
        <v>1</v>
      </c>
      <c r="D232">
        <v>0</v>
      </c>
      <c r="E232">
        <v>1</v>
      </c>
      <c r="F232">
        <v>15</v>
      </c>
      <c r="G232" t="b">
        <v>0</v>
      </c>
      <c r="H232">
        <v>5</v>
      </c>
      <c r="I232">
        <v>2</v>
      </c>
      <c r="J232">
        <v>0.2</v>
      </c>
      <c r="K232">
        <v>0.21210000000000001</v>
      </c>
      <c r="L232">
        <v>0.37</v>
      </c>
      <c r="M232">
        <v>0.16420000000000001</v>
      </c>
      <c r="N232">
        <v>9</v>
      </c>
      <c r="O232">
        <v>63</v>
      </c>
      <c r="P232">
        <v>72</v>
      </c>
    </row>
    <row r="233" spans="1:16" x14ac:dyDescent="0.3">
      <c r="A233">
        <v>154</v>
      </c>
      <c r="B233" s="1">
        <v>40550</v>
      </c>
      <c r="C233">
        <v>1</v>
      </c>
      <c r="D233">
        <v>0</v>
      </c>
      <c r="E233">
        <v>1</v>
      </c>
      <c r="F233">
        <v>16</v>
      </c>
      <c r="G233" t="b">
        <v>0</v>
      </c>
      <c r="H233">
        <v>5</v>
      </c>
      <c r="I233">
        <v>2</v>
      </c>
      <c r="J233">
        <v>0.2</v>
      </c>
      <c r="K233">
        <v>0.21210000000000001</v>
      </c>
      <c r="L233">
        <v>0.37</v>
      </c>
      <c r="M233">
        <v>0.16420000000000001</v>
      </c>
      <c r="N233">
        <v>5</v>
      </c>
      <c r="O233">
        <v>82</v>
      </c>
      <c r="P233">
        <v>87</v>
      </c>
    </row>
    <row r="234" spans="1:16" x14ac:dyDescent="0.3">
      <c r="A234">
        <v>155</v>
      </c>
      <c r="B234" s="1">
        <v>40550</v>
      </c>
      <c r="C234">
        <v>1</v>
      </c>
      <c r="D234">
        <v>0</v>
      </c>
      <c r="E234">
        <v>1</v>
      </c>
      <c r="F234">
        <v>17</v>
      </c>
      <c r="G234" t="b">
        <v>0</v>
      </c>
      <c r="H234">
        <v>5</v>
      </c>
      <c r="I234">
        <v>2</v>
      </c>
      <c r="J234">
        <v>0.2</v>
      </c>
      <c r="K234">
        <v>0.2576</v>
      </c>
      <c r="L234">
        <v>0.37</v>
      </c>
      <c r="M234">
        <v>0</v>
      </c>
      <c r="N234">
        <v>9</v>
      </c>
      <c r="O234">
        <v>178</v>
      </c>
      <c r="P234">
        <v>187</v>
      </c>
    </row>
    <row r="235" spans="1:16" x14ac:dyDescent="0.3">
      <c r="A235">
        <v>160</v>
      </c>
      <c r="B235" s="1">
        <v>40550</v>
      </c>
      <c r="C235">
        <v>1</v>
      </c>
      <c r="D235">
        <v>0</v>
      </c>
      <c r="E235">
        <v>1</v>
      </c>
      <c r="F235">
        <v>22</v>
      </c>
      <c r="G235" t="b">
        <v>0</v>
      </c>
      <c r="H235">
        <v>5</v>
      </c>
      <c r="I235">
        <v>2</v>
      </c>
      <c r="J235">
        <v>0.18</v>
      </c>
      <c r="K235">
        <v>0.19700000000000001</v>
      </c>
      <c r="L235">
        <v>0.43</v>
      </c>
      <c r="M235">
        <v>0.16420000000000001</v>
      </c>
      <c r="N235">
        <v>2</v>
      </c>
      <c r="O235">
        <v>34</v>
      </c>
      <c r="P235">
        <v>36</v>
      </c>
    </row>
    <row r="236" spans="1:16" x14ac:dyDescent="0.3">
      <c r="A236">
        <v>161</v>
      </c>
      <c r="B236" s="1">
        <v>40550</v>
      </c>
      <c r="C236">
        <v>1</v>
      </c>
      <c r="D236">
        <v>0</v>
      </c>
      <c r="E236">
        <v>1</v>
      </c>
      <c r="F236">
        <v>23</v>
      </c>
      <c r="G236" t="b">
        <v>0</v>
      </c>
      <c r="H236">
        <v>5</v>
      </c>
      <c r="I236">
        <v>2</v>
      </c>
      <c r="J236">
        <v>0.18</v>
      </c>
      <c r="K236">
        <v>0.19700000000000001</v>
      </c>
      <c r="L236">
        <v>0.51</v>
      </c>
      <c r="M236">
        <v>0.16420000000000001</v>
      </c>
      <c r="N236">
        <v>1</v>
      </c>
      <c r="O236">
        <v>14</v>
      </c>
      <c r="P236">
        <v>15</v>
      </c>
    </row>
    <row r="237" spans="1:16" x14ac:dyDescent="0.3">
      <c r="A237">
        <v>162</v>
      </c>
      <c r="B237" s="1">
        <v>40551</v>
      </c>
      <c r="C237">
        <v>1</v>
      </c>
      <c r="D237">
        <v>0</v>
      </c>
      <c r="E237">
        <v>1</v>
      </c>
      <c r="F237">
        <v>0</v>
      </c>
      <c r="G237" t="b">
        <v>0</v>
      </c>
      <c r="H237">
        <v>6</v>
      </c>
      <c r="I237">
        <v>2</v>
      </c>
      <c r="J237">
        <v>0.18</v>
      </c>
      <c r="K237">
        <v>0.19700000000000001</v>
      </c>
      <c r="L237">
        <v>0.51</v>
      </c>
      <c r="M237">
        <v>0.16420000000000001</v>
      </c>
      <c r="N237">
        <v>1</v>
      </c>
      <c r="O237">
        <v>24</v>
      </c>
      <c r="P237">
        <v>25</v>
      </c>
    </row>
    <row r="238" spans="1:16" x14ac:dyDescent="0.3">
      <c r="A238">
        <v>163</v>
      </c>
      <c r="B238" s="1">
        <v>40551</v>
      </c>
      <c r="C238">
        <v>1</v>
      </c>
      <c r="D238">
        <v>0</v>
      </c>
      <c r="E238">
        <v>1</v>
      </c>
      <c r="F238">
        <v>1</v>
      </c>
      <c r="G238" t="b">
        <v>0</v>
      </c>
      <c r="H238">
        <v>6</v>
      </c>
      <c r="I238">
        <v>2</v>
      </c>
      <c r="J238">
        <v>0.18</v>
      </c>
      <c r="K238">
        <v>0.21210000000000001</v>
      </c>
      <c r="L238">
        <v>0.55000000000000004</v>
      </c>
      <c r="M238">
        <v>8.9599999999999999E-2</v>
      </c>
      <c r="N238">
        <v>1</v>
      </c>
      <c r="O238">
        <v>15</v>
      </c>
      <c r="P238">
        <v>16</v>
      </c>
    </row>
    <row r="239" spans="1:16" x14ac:dyDescent="0.3">
      <c r="A239">
        <v>164</v>
      </c>
      <c r="B239" s="1">
        <v>40551</v>
      </c>
      <c r="C239">
        <v>1</v>
      </c>
      <c r="D239">
        <v>0</v>
      </c>
      <c r="E239">
        <v>1</v>
      </c>
      <c r="F239">
        <v>2</v>
      </c>
      <c r="G239" t="b">
        <v>0</v>
      </c>
      <c r="H239">
        <v>6</v>
      </c>
      <c r="I239">
        <v>2</v>
      </c>
      <c r="J239">
        <v>0.18</v>
      </c>
      <c r="K239">
        <v>0.2424</v>
      </c>
      <c r="L239">
        <v>0.55000000000000004</v>
      </c>
      <c r="M239">
        <v>0</v>
      </c>
      <c r="N239">
        <v>3</v>
      </c>
      <c r="O239">
        <v>13</v>
      </c>
      <c r="P239">
        <v>16</v>
      </c>
    </row>
    <row r="240" spans="1:16" x14ac:dyDescent="0.3">
      <c r="A240">
        <v>169</v>
      </c>
      <c r="B240" s="1">
        <v>40551</v>
      </c>
      <c r="C240">
        <v>1</v>
      </c>
      <c r="D240">
        <v>0</v>
      </c>
      <c r="E240">
        <v>1</v>
      </c>
      <c r="F240">
        <v>7</v>
      </c>
      <c r="G240" t="b">
        <v>0</v>
      </c>
      <c r="H240">
        <v>6</v>
      </c>
      <c r="I240">
        <v>2</v>
      </c>
      <c r="J240">
        <v>0.16</v>
      </c>
      <c r="K240">
        <v>0.18179999999999999</v>
      </c>
      <c r="L240">
        <v>0.74</v>
      </c>
      <c r="M240">
        <v>0.1045</v>
      </c>
      <c r="N240">
        <v>1</v>
      </c>
      <c r="O240">
        <v>8</v>
      </c>
      <c r="P240">
        <v>9</v>
      </c>
    </row>
    <row r="241" spans="1:16" x14ac:dyDescent="0.3">
      <c r="A241">
        <v>172</v>
      </c>
      <c r="B241" s="1">
        <v>40551</v>
      </c>
      <c r="C241">
        <v>1</v>
      </c>
      <c r="D241">
        <v>0</v>
      </c>
      <c r="E241">
        <v>1</v>
      </c>
      <c r="F241">
        <v>10</v>
      </c>
      <c r="G241" t="b">
        <v>0</v>
      </c>
      <c r="H241">
        <v>6</v>
      </c>
      <c r="I241">
        <v>2</v>
      </c>
      <c r="J241">
        <v>0.18</v>
      </c>
      <c r="K241">
        <v>0.19700000000000001</v>
      </c>
      <c r="L241">
        <v>0.8</v>
      </c>
      <c r="M241">
        <v>0.16420000000000001</v>
      </c>
      <c r="N241">
        <v>5</v>
      </c>
      <c r="O241">
        <v>56</v>
      </c>
      <c r="P241">
        <v>61</v>
      </c>
    </row>
    <row r="242" spans="1:16" x14ac:dyDescent="0.3">
      <c r="A242">
        <v>173</v>
      </c>
      <c r="B242" s="1">
        <v>40551</v>
      </c>
      <c r="C242">
        <v>1</v>
      </c>
      <c r="D242">
        <v>0</v>
      </c>
      <c r="E242">
        <v>1</v>
      </c>
      <c r="F242">
        <v>11</v>
      </c>
      <c r="G242" t="b">
        <v>0</v>
      </c>
      <c r="H242">
        <v>6</v>
      </c>
      <c r="I242">
        <v>2</v>
      </c>
      <c r="J242">
        <v>0.2</v>
      </c>
      <c r="K242">
        <v>0.18179999999999999</v>
      </c>
      <c r="L242">
        <v>0.69</v>
      </c>
      <c r="M242">
        <v>0.3881</v>
      </c>
      <c r="N242">
        <v>2</v>
      </c>
      <c r="O242">
        <v>60</v>
      </c>
      <c r="P242">
        <v>62</v>
      </c>
    </row>
    <row r="243" spans="1:16" x14ac:dyDescent="0.3">
      <c r="A243">
        <v>174</v>
      </c>
      <c r="B243" s="1">
        <v>40551</v>
      </c>
      <c r="C243">
        <v>1</v>
      </c>
      <c r="D243">
        <v>0</v>
      </c>
      <c r="E243">
        <v>1</v>
      </c>
      <c r="F243">
        <v>12</v>
      </c>
      <c r="G243" t="b">
        <v>0</v>
      </c>
      <c r="H243">
        <v>6</v>
      </c>
      <c r="I243">
        <v>2</v>
      </c>
      <c r="J243">
        <v>0.2</v>
      </c>
      <c r="K243">
        <v>0.18179999999999999</v>
      </c>
      <c r="L243">
        <v>0.59</v>
      </c>
      <c r="M243">
        <v>0.35820000000000002</v>
      </c>
      <c r="N243">
        <v>8</v>
      </c>
      <c r="O243">
        <v>90</v>
      </c>
      <c r="P243">
        <v>98</v>
      </c>
    </row>
    <row r="244" spans="1:16" x14ac:dyDescent="0.3">
      <c r="A244">
        <v>218</v>
      </c>
      <c r="B244" s="1">
        <v>40553</v>
      </c>
      <c r="C244">
        <v>1</v>
      </c>
      <c r="D244">
        <v>0</v>
      </c>
      <c r="E244">
        <v>1</v>
      </c>
      <c r="F244">
        <v>8</v>
      </c>
      <c r="G244" t="b">
        <v>0</v>
      </c>
      <c r="H244">
        <v>1</v>
      </c>
      <c r="I244">
        <v>2</v>
      </c>
      <c r="J244">
        <v>0.12</v>
      </c>
      <c r="K244">
        <v>0.1212</v>
      </c>
      <c r="L244">
        <v>0.5</v>
      </c>
      <c r="M244">
        <v>0.28360000000000002</v>
      </c>
      <c r="N244">
        <v>4</v>
      </c>
      <c r="O244">
        <v>184</v>
      </c>
      <c r="P244">
        <v>188</v>
      </c>
    </row>
    <row r="245" spans="1:16" x14ac:dyDescent="0.3">
      <c r="A245">
        <v>219</v>
      </c>
      <c r="B245" s="1">
        <v>40553</v>
      </c>
      <c r="C245">
        <v>1</v>
      </c>
      <c r="D245">
        <v>0</v>
      </c>
      <c r="E245">
        <v>1</v>
      </c>
      <c r="F245">
        <v>9</v>
      </c>
      <c r="G245" t="b">
        <v>0</v>
      </c>
      <c r="H245">
        <v>1</v>
      </c>
      <c r="I245">
        <v>2</v>
      </c>
      <c r="J245">
        <v>0.14000000000000001</v>
      </c>
      <c r="K245">
        <v>0.1212</v>
      </c>
      <c r="L245">
        <v>0.5</v>
      </c>
      <c r="M245">
        <v>0.25369999999999998</v>
      </c>
      <c r="N245">
        <v>2</v>
      </c>
      <c r="O245">
        <v>92</v>
      </c>
      <c r="P245">
        <v>94</v>
      </c>
    </row>
    <row r="246" spans="1:16" x14ac:dyDescent="0.3">
      <c r="A246">
        <v>221</v>
      </c>
      <c r="B246" s="1">
        <v>40553</v>
      </c>
      <c r="C246">
        <v>1</v>
      </c>
      <c r="D246">
        <v>0</v>
      </c>
      <c r="E246">
        <v>1</v>
      </c>
      <c r="F246">
        <v>11</v>
      </c>
      <c r="G246" t="b">
        <v>0</v>
      </c>
      <c r="H246">
        <v>1</v>
      </c>
      <c r="I246">
        <v>2</v>
      </c>
      <c r="J246">
        <v>0.16</v>
      </c>
      <c r="K246">
        <v>0.13639999999999999</v>
      </c>
      <c r="L246">
        <v>0.47</v>
      </c>
      <c r="M246">
        <v>0.28360000000000002</v>
      </c>
      <c r="N246">
        <v>2</v>
      </c>
      <c r="O246">
        <v>28</v>
      </c>
      <c r="P246">
        <v>30</v>
      </c>
    </row>
    <row r="247" spans="1:16" x14ac:dyDescent="0.3">
      <c r="A247">
        <v>222</v>
      </c>
      <c r="B247" s="1">
        <v>40553</v>
      </c>
      <c r="C247">
        <v>1</v>
      </c>
      <c r="D247">
        <v>0</v>
      </c>
      <c r="E247">
        <v>1</v>
      </c>
      <c r="F247">
        <v>12</v>
      </c>
      <c r="G247" t="b">
        <v>0</v>
      </c>
      <c r="H247">
        <v>1</v>
      </c>
      <c r="I247">
        <v>2</v>
      </c>
      <c r="J247">
        <v>0.2</v>
      </c>
      <c r="K247">
        <v>0.18179999999999999</v>
      </c>
      <c r="L247">
        <v>0.4</v>
      </c>
      <c r="M247">
        <v>0.28360000000000002</v>
      </c>
      <c r="N247">
        <v>5</v>
      </c>
      <c r="O247">
        <v>47</v>
      </c>
      <c r="P247">
        <v>52</v>
      </c>
    </row>
    <row r="248" spans="1:16" x14ac:dyDescent="0.3">
      <c r="A248">
        <v>223</v>
      </c>
      <c r="B248" s="1">
        <v>40553</v>
      </c>
      <c r="C248">
        <v>1</v>
      </c>
      <c r="D248">
        <v>0</v>
      </c>
      <c r="E248">
        <v>1</v>
      </c>
      <c r="F248">
        <v>13</v>
      </c>
      <c r="G248" t="b">
        <v>0</v>
      </c>
      <c r="H248">
        <v>1</v>
      </c>
      <c r="I248">
        <v>2</v>
      </c>
      <c r="J248">
        <v>0.2</v>
      </c>
      <c r="K248">
        <v>0.18179999999999999</v>
      </c>
      <c r="L248">
        <v>0.4</v>
      </c>
      <c r="M248">
        <v>0.28360000000000002</v>
      </c>
      <c r="N248">
        <v>4</v>
      </c>
      <c r="O248">
        <v>50</v>
      </c>
      <c r="P248">
        <v>54</v>
      </c>
    </row>
    <row r="249" spans="1:16" x14ac:dyDescent="0.3">
      <c r="A249">
        <v>225</v>
      </c>
      <c r="B249" s="1">
        <v>40553</v>
      </c>
      <c r="C249">
        <v>1</v>
      </c>
      <c r="D249">
        <v>0</v>
      </c>
      <c r="E249">
        <v>1</v>
      </c>
      <c r="F249">
        <v>15</v>
      </c>
      <c r="G249" t="b">
        <v>0</v>
      </c>
      <c r="H249">
        <v>1</v>
      </c>
      <c r="I249">
        <v>2</v>
      </c>
      <c r="J249">
        <v>0.2</v>
      </c>
      <c r="K249">
        <v>0.19700000000000001</v>
      </c>
      <c r="L249">
        <v>0.4</v>
      </c>
      <c r="M249">
        <v>0.22389999999999999</v>
      </c>
      <c r="N249">
        <v>2</v>
      </c>
      <c r="O249">
        <v>43</v>
      </c>
      <c r="P249">
        <v>45</v>
      </c>
    </row>
    <row r="250" spans="1:16" x14ac:dyDescent="0.3">
      <c r="A250">
        <v>239</v>
      </c>
      <c r="B250" s="1">
        <v>40554</v>
      </c>
      <c r="C250">
        <v>1</v>
      </c>
      <c r="D250">
        <v>0</v>
      </c>
      <c r="E250">
        <v>1</v>
      </c>
      <c r="F250">
        <v>7</v>
      </c>
      <c r="G250" t="b">
        <v>0</v>
      </c>
      <c r="H250">
        <v>2</v>
      </c>
      <c r="I250">
        <v>2</v>
      </c>
      <c r="J250">
        <v>0.16</v>
      </c>
      <c r="K250">
        <v>0.2273</v>
      </c>
      <c r="L250">
        <v>0.55000000000000004</v>
      </c>
      <c r="M250">
        <v>0</v>
      </c>
      <c r="N250">
        <v>2</v>
      </c>
      <c r="O250">
        <v>97</v>
      </c>
      <c r="P250">
        <v>99</v>
      </c>
    </row>
    <row r="251" spans="1:16" x14ac:dyDescent="0.3">
      <c r="A251">
        <v>240</v>
      </c>
      <c r="B251" s="1">
        <v>40554</v>
      </c>
      <c r="C251">
        <v>1</v>
      </c>
      <c r="D251">
        <v>0</v>
      </c>
      <c r="E251">
        <v>1</v>
      </c>
      <c r="F251">
        <v>8</v>
      </c>
      <c r="G251" t="b">
        <v>0</v>
      </c>
      <c r="H251">
        <v>2</v>
      </c>
      <c r="I251">
        <v>2</v>
      </c>
      <c r="J251">
        <v>0.18</v>
      </c>
      <c r="K251">
        <v>0.21210000000000001</v>
      </c>
      <c r="L251">
        <v>0.51</v>
      </c>
      <c r="M251">
        <v>8.9599999999999999E-2</v>
      </c>
      <c r="N251">
        <v>3</v>
      </c>
      <c r="O251">
        <v>214</v>
      </c>
      <c r="P251">
        <v>217</v>
      </c>
    </row>
    <row r="252" spans="1:16" x14ac:dyDescent="0.3">
      <c r="A252">
        <v>241</v>
      </c>
      <c r="B252" s="1">
        <v>40554</v>
      </c>
      <c r="C252">
        <v>1</v>
      </c>
      <c r="D252">
        <v>0</v>
      </c>
      <c r="E252">
        <v>1</v>
      </c>
      <c r="F252">
        <v>9</v>
      </c>
      <c r="G252" t="b">
        <v>0</v>
      </c>
      <c r="H252">
        <v>2</v>
      </c>
      <c r="I252">
        <v>2</v>
      </c>
      <c r="J252">
        <v>0.18</v>
      </c>
      <c r="K252">
        <v>0.19700000000000001</v>
      </c>
      <c r="L252">
        <v>0.51</v>
      </c>
      <c r="M252">
        <v>0.16420000000000001</v>
      </c>
      <c r="N252">
        <v>3</v>
      </c>
      <c r="O252">
        <v>127</v>
      </c>
      <c r="P252">
        <v>130</v>
      </c>
    </row>
    <row r="253" spans="1:16" x14ac:dyDescent="0.3">
      <c r="A253">
        <v>242</v>
      </c>
      <c r="B253" s="1">
        <v>40554</v>
      </c>
      <c r="C253">
        <v>1</v>
      </c>
      <c r="D253">
        <v>0</v>
      </c>
      <c r="E253">
        <v>1</v>
      </c>
      <c r="F253">
        <v>10</v>
      </c>
      <c r="G253" t="b">
        <v>0</v>
      </c>
      <c r="H253">
        <v>2</v>
      </c>
      <c r="I253">
        <v>2</v>
      </c>
      <c r="J253">
        <v>0.2</v>
      </c>
      <c r="K253">
        <v>0.21210000000000001</v>
      </c>
      <c r="L253">
        <v>0.51</v>
      </c>
      <c r="M253">
        <v>0.16420000000000001</v>
      </c>
      <c r="N253">
        <v>3</v>
      </c>
      <c r="O253">
        <v>51</v>
      </c>
      <c r="P253">
        <v>54</v>
      </c>
    </row>
    <row r="254" spans="1:16" x14ac:dyDescent="0.3">
      <c r="A254">
        <v>243</v>
      </c>
      <c r="B254" s="1">
        <v>40554</v>
      </c>
      <c r="C254">
        <v>1</v>
      </c>
      <c r="D254">
        <v>0</v>
      </c>
      <c r="E254">
        <v>1</v>
      </c>
      <c r="F254">
        <v>11</v>
      </c>
      <c r="G254" t="b">
        <v>0</v>
      </c>
      <c r="H254">
        <v>2</v>
      </c>
      <c r="I254">
        <v>2</v>
      </c>
      <c r="J254">
        <v>0.2</v>
      </c>
      <c r="K254">
        <v>0.21210000000000001</v>
      </c>
      <c r="L254">
        <v>0.47</v>
      </c>
      <c r="M254">
        <v>0.1343</v>
      </c>
      <c r="N254">
        <v>4</v>
      </c>
      <c r="O254">
        <v>31</v>
      </c>
      <c r="P254">
        <v>35</v>
      </c>
    </row>
    <row r="255" spans="1:16" x14ac:dyDescent="0.3">
      <c r="A255">
        <v>244</v>
      </c>
      <c r="B255" s="1">
        <v>40554</v>
      </c>
      <c r="C255">
        <v>1</v>
      </c>
      <c r="D255">
        <v>0</v>
      </c>
      <c r="E255">
        <v>1</v>
      </c>
      <c r="F255">
        <v>12</v>
      </c>
      <c r="G255" t="b">
        <v>0</v>
      </c>
      <c r="H255">
        <v>2</v>
      </c>
      <c r="I255">
        <v>2</v>
      </c>
      <c r="J255">
        <v>0.2</v>
      </c>
      <c r="K255">
        <v>0.2273</v>
      </c>
      <c r="L255">
        <v>0.51</v>
      </c>
      <c r="M255">
        <v>0.1045</v>
      </c>
      <c r="N255">
        <v>2</v>
      </c>
      <c r="O255">
        <v>55</v>
      </c>
      <c r="P255">
        <v>57</v>
      </c>
    </row>
    <row r="256" spans="1:16" x14ac:dyDescent="0.3">
      <c r="A256">
        <v>245</v>
      </c>
      <c r="B256" s="1">
        <v>40554</v>
      </c>
      <c r="C256">
        <v>1</v>
      </c>
      <c r="D256">
        <v>0</v>
      </c>
      <c r="E256">
        <v>1</v>
      </c>
      <c r="F256">
        <v>13</v>
      </c>
      <c r="G256" t="b">
        <v>0</v>
      </c>
      <c r="H256">
        <v>2</v>
      </c>
      <c r="I256">
        <v>2</v>
      </c>
      <c r="J256">
        <v>0.2</v>
      </c>
      <c r="K256">
        <v>0.2273</v>
      </c>
      <c r="L256">
        <v>0.59</v>
      </c>
      <c r="M256">
        <v>8.9599999999999999E-2</v>
      </c>
      <c r="N256">
        <v>6</v>
      </c>
      <c r="O256">
        <v>46</v>
      </c>
      <c r="P256">
        <v>52</v>
      </c>
    </row>
    <row r="257" spans="1:16" x14ac:dyDescent="0.3">
      <c r="A257">
        <v>246</v>
      </c>
      <c r="B257" s="1">
        <v>40554</v>
      </c>
      <c r="C257">
        <v>1</v>
      </c>
      <c r="D257">
        <v>0</v>
      </c>
      <c r="E257">
        <v>1</v>
      </c>
      <c r="F257">
        <v>14</v>
      </c>
      <c r="G257" t="b">
        <v>0</v>
      </c>
      <c r="H257">
        <v>2</v>
      </c>
      <c r="I257">
        <v>2</v>
      </c>
      <c r="J257">
        <v>0.2</v>
      </c>
      <c r="K257">
        <v>0.2273</v>
      </c>
      <c r="L257">
        <v>0.59</v>
      </c>
      <c r="M257">
        <v>8.9599999999999999E-2</v>
      </c>
      <c r="N257">
        <v>3</v>
      </c>
      <c r="O257">
        <v>60</v>
      </c>
      <c r="P257">
        <v>63</v>
      </c>
    </row>
    <row r="258" spans="1:16" x14ac:dyDescent="0.3">
      <c r="A258">
        <v>247</v>
      </c>
      <c r="B258" s="1">
        <v>40554</v>
      </c>
      <c r="C258">
        <v>1</v>
      </c>
      <c r="D258">
        <v>0</v>
      </c>
      <c r="E258">
        <v>1</v>
      </c>
      <c r="F258">
        <v>15</v>
      </c>
      <c r="G258" t="b">
        <v>0</v>
      </c>
      <c r="H258">
        <v>2</v>
      </c>
      <c r="I258">
        <v>2</v>
      </c>
      <c r="J258">
        <v>0.16</v>
      </c>
      <c r="K258">
        <v>0.19700000000000001</v>
      </c>
      <c r="L258">
        <v>0.8</v>
      </c>
      <c r="M258">
        <v>8.9599999999999999E-2</v>
      </c>
      <c r="N258">
        <v>2</v>
      </c>
      <c r="O258">
        <v>45</v>
      </c>
      <c r="P258">
        <v>47</v>
      </c>
    </row>
    <row r="259" spans="1:16" x14ac:dyDescent="0.3">
      <c r="A259">
        <v>248</v>
      </c>
      <c r="B259" s="1">
        <v>40554</v>
      </c>
      <c r="C259">
        <v>1</v>
      </c>
      <c r="D259">
        <v>0</v>
      </c>
      <c r="E259">
        <v>1</v>
      </c>
      <c r="F259">
        <v>16</v>
      </c>
      <c r="G259" t="b">
        <v>0</v>
      </c>
      <c r="H259">
        <v>2</v>
      </c>
      <c r="I259">
        <v>2</v>
      </c>
      <c r="J259">
        <v>0.16</v>
      </c>
      <c r="K259">
        <v>0.1515</v>
      </c>
      <c r="L259">
        <v>0.86</v>
      </c>
      <c r="M259">
        <v>0.22389999999999999</v>
      </c>
      <c r="N259">
        <v>4</v>
      </c>
      <c r="O259">
        <v>72</v>
      </c>
      <c r="P259">
        <v>76</v>
      </c>
    </row>
    <row r="260" spans="1:16" x14ac:dyDescent="0.3">
      <c r="A260">
        <v>249</v>
      </c>
      <c r="B260" s="1">
        <v>40554</v>
      </c>
      <c r="C260">
        <v>1</v>
      </c>
      <c r="D260">
        <v>0</v>
      </c>
      <c r="E260">
        <v>1</v>
      </c>
      <c r="F260">
        <v>17</v>
      </c>
      <c r="G260" t="b">
        <v>0</v>
      </c>
      <c r="H260">
        <v>2</v>
      </c>
      <c r="I260">
        <v>2</v>
      </c>
      <c r="J260">
        <v>0.16</v>
      </c>
      <c r="K260">
        <v>0.1515</v>
      </c>
      <c r="L260">
        <v>0.86</v>
      </c>
      <c r="M260">
        <v>0.22389999999999999</v>
      </c>
      <c r="N260">
        <v>6</v>
      </c>
      <c r="O260">
        <v>130</v>
      </c>
      <c r="P260">
        <v>136</v>
      </c>
    </row>
    <row r="261" spans="1:16" x14ac:dyDescent="0.3">
      <c r="A261">
        <v>288</v>
      </c>
      <c r="B261" s="1">
        <v>40556</v>
      </c>
      <c r="C261">
        <v>1</v>
      </c>
      <c r="D261">
        <v>0</v>
      </c>
      <c r="E261">
        <v>1</v>
      </c>
      <c r="F261">
        <v>10</v>
      </c>
      <c r="G261" t="b">
        <v>0</v>
      </c>
      <c r="H261">
        <v>4</v>
      </c>
      <c r="I261">
        <v>2</v>
      </c>
      <c r="J261">
        <v>0.16</v>
      </c>
      <c r="K261">
        <v>0.13639999999999999</v>
      </c>
      <c r="L261">
        <v>0.5</v>
      </c>
      <c r="M261">
        <v>0.35820000000000002</v>
      </c>
      <c r="N261">
        <v>2</v>
      </c>
      <c r="O261">
        <v>36</v>
      </c>
      <c r="P261">
        <v>38</v>
      </c>
    </row>
    <row r="262" spans="1:16" x14ac:dyDescent="0.3">
      <c r="A262">
        <v>289</v>
      </c>
      <c r="B262" s="1">
        <v>40556</v>
      </c>
      <c r="C262">
        <v>1</v>
      </c>
      <c r="D262">
        <v>0</v>
      </c>
      <c r="E262">
        <v>1</v>
      </c>
      <c r="F262">
        <v>11</v>
      </c>
      <c r="G262" t="b">
        <v>0</v>
      </c>
      <c r="H262">
        <v>4</v>
      </c>
      <c r="I262">
        <v>2</v>
      </c>
      <c r="J262">
        <v>0.2</v>
      </c>
      <c r="K262">
        <v>0.16669999999999999</v>
      </c>
      <c r="L262">
        <v>0.44</v>
      </c>
      <c r="M262">
        <v>0.44779999999999998</v>
      </c>
      <c r="N262">
        <v>4</v>
      </c>
      <c r="O262">
        <v>33</v>
      </c>
      <c r="P262">
        <v>37</v>
      </c>
    </row>
    <row r="263" spans="1:16" x14ac:dyDescent="0.3">
      <c r="A263">
        <v>323</v>
      </c>
      <c r="B263" s="1">
        <v>40557</v>
      </c>
      <c r="C263">
        <v>1</v>
      </c>
      <c r="D263">
        <v>0</v>
      </c>
      <c r="E263">
        <v>1</v>
      </c>
      <c r="F263">
        <v>22</v>
      </c>
      <c r="G263" t="b">
        <v>0</v>
      </c>
      <c r="H263">
        <v>5</v>
      </c>
      <c r="I263">
        <v>2</v>
      </c>
      <c r="J263">
        <v>0.16</v>
      </c>
      <c r="K263">
        <v>0.2273</v>
      </c>
      <c r="L263">
        <v>0.69</v>
      </c>
      <c r="M263">
        <v>0</v>
      </c>
      <c r="N263">
        <v>2</v>
      </c>
      <c r="O263">
        <v>34</v>
      </c>
      <c r="P263">
        <v>36</v>
      </c>
    </row>
    <row r="264" spans="1:16" x14ac:dyDescent="0.3">
      <c r="A264">
        <v>324</v>
      </c>
      <c r="B264" s="1">
        <v>40557</v>
      </c>
      <c r="C264">
        <v>1</v>
      </c>
      <c r="D264">
        <v>0</v>
      </c>
      <c r="E264">
        <v>1</v>
      </c>
      <c r="F264">
        <v>23</v>
      </c>
      <c r="G264" t="b">
        <v>0</v>
      </c>
      <c r="H264">
        <v>5</v>
      </c>
      <c r="I264">
        <v>2</v>
      </c>
      <c r="J264">
        <v>0.18</v>
      </c>
      <c r="K264">
        <v>0.2424</v>
      </c>
      <c r="L264">
        <v>0.55000000000000004</v>
      </c>
      <c r="M264">
        <v>0</v>
      </c>
      <c r="N264">
        <v>1</v>
      </c>
      <c r="O264">
        <v>26</v>
      </c>
      <c r="P264">
        <v>27</v>
      </c>
    </row>
    <row r="265" spans="1:16" x14ac:dyDescent="0.3">
      <c r="A265">
        <v>326</v>
      </c>
      <c r="B265" s="1">
        <v>40558</v>
      </c>
      <c r="C265">
        <v>1</v>
      </c>
      <c r="D265">
        <v>0</v>
      </c>
      <c r="E265">
        <v>1</v>
      </c>
      <c r="F265">
        <v>1</v>
      </c>
      <c r="G265" t="b">
        <v>0</v>
      </c>
      <c r="H265">
        <v>6</v>
      </c>
      <c r="I265">
        <v>2</v>
      </c>
      <c r="J265">
        <v>0.16</v>
      </c>
      <c r="K265">
        <v>0.19700000000000001</v>
      </c>
      <c r="L265">
        <v>0.59</v>
      </c>
      <c r="M265">
        <v>8.9599999999999999E-2</v>
      </c>
      <c r="N265">
        <v>2</v>
      </c>
      <c r="O265">
        <v>18</v>
      </c>
      <c r="P265">
        <v>20</v>
      </c>
    </row>
    <row r="266" spans="1:16" x14ac:dyDescent="0.3">
      <c r="A266">
        <v>328</v>
      </c>
      <c r="B266" s="1">
        <v>40558</v>
      </c>
      <c r="C266">
        <v>1</v>
      </c>
      <c r="D266">
        <v>0</v>
      </c>
      <c r="E266">
        <v>1</v>
      </c>
      <c r="F266">
        <v>3</v>
      </c>
      <c r="G266" t="b">
        <v>0</v>
      </c>
      <c r="H266">
        <v>6</v>
      </c>
      <c r="I266">
        <v>2</v>
      </c>
      <c r="J266">
        <v>0.16</v>
      </c>
      <c r="K266">
        <v>0.2273</v>
      </c>
      <c r="L266">
        <v>0.59</v>
      </c>
      <c r="M266">
        <v>0</v>
      </c>
      <c r="N266">
        <v>1</v>
      </c>
      <c r="O266">
        <v>7</v>
      </c>
      <c r="P266">
        <v>8</v>
      </c>
    </row>
    <row r="267" spans="1:16" x14ac:dyDescent="0.3">
      <c r="A267">
        <v>340</v>
      </c>
      <c r="B267" s="1">
        <v>40558</v>
      </c>
      <c r="C267">
        <v>1</v>
      </c>
      <c r="D267">
        <v>0</v>
      </c>
      <c r="E267">
        <v>1</v>
      </c>
      <c r="F267">
        <v>15</v>
      </c>
      <c r="G267" t="b">
        <v>0</v>
      </c>
      <c r="H267">
        <v>6</v>
      </c>
      <c r="I267">
        <v>2</v>
      </c>
      <c r="J267">
        <v>0.32</v>
      </c>
      <c r="K267">
        <v>0.31819999999999998</v>
      </c>
      <c r="L267">
        <v>0.36</v>
      </c>
      <c r="M267">
        <v>0.19400000000000001</v>
      </c>
      <c r="N267">
        <v>21</v>
      </c>
      <c r="O267">
        <v>108</v>
      </c>
      <c r="P267">
        <v>129</v>
      </c>
    </row>
    <row r="268" spans="1:16" x14ac:dyDescent="0.3">
      <c r="A268">
        <v>341</v>
      </c>
      <c r="B268" s="1">
        <v>40558</v>
      </c>
      <c r="C268">
        <v>1</v>
      </c>
      <c r="D268">
        <v>0</v>
      </c>
      <c r="E268">
        <v>1</v>
      </c>
      <c r="F268">
        <v>16</v>
      </c>
      <c r="G268" t="b">
        <v>0</v>
      </c>
      <c r="H268">
        <v>6</v>
      </c>
      <c r="I268">
        <v>2</v>
      </c>
      <c r="J268">
        <v>0.34</v>
      </c>
      <c r="K268">
        <v>0.33329999999999999</v>
      </c>
      <c r="L268">
        <v>0.34</v>
      </c>
      <c r="M268">
        <v>0.19400000000000001</v>
      </c>
      <c r="N268">
        <v>33</v>
      </c>
      <c r="O268">
        <v>95</v>
      </c>
      <c r="P268">
        <v>128</v>
      </c>
    </row>
    <row r="269" spans="1:16" x14ac:dyDescent="0.3">
      <c r="A269">
        <v>342</v>
      </c>
      <c r="B269" s="1">
        <v>40558</v>
      </c>
      <c r="C269">
        <v>1</v>
      </c>
      <c r="D269">
        <v>0</v>
      </c>
      <c r="E269">
        <v>1</v>
      </c>
      <c r="F269">
        <v>17</v>
      </c>
      <c r="G269" t="b">
        <v>0</v>
      </c>
      <c r="H269">
        <v>6</v>
      </c>
      <c r="I269">
        <v>2</v>
      </c>
      <c r="J269">
        <v>0.32</v>
      </c>
      <c r="K269">
        <v>0.30299999999999999</v>
      </c>
      <c r="L269">
        <v>0.36</v>
      </c>
      <c r="M269">
        <v>0.28360000000000002</v>
      </c>
      <c r="N269">
        <v>29</v>
      </c>
      <c r="O269">
        <v>54</v>
      </c>
      <c r="P269">
        <v>83</v>
      </c>
    </row>
    <row r="270" spans="1:16" x14ac:dyDescent="0.3">
      <c r="A270">
        <v>343</v>
      </c>
      <c r="B270" s="1">
        <v>40558</v>
      </c>
      <c r="C270">
        <v>1</v>
      </c>
      <c r="D270">
        <v>0</v>
      </c>
      <c r="E270">
        <v>1</v>
      </c>
      <c r="F270">
        <v>18</v>
      </c>
      <c r="G270" t="b">
        <v>0</v>
      </c>
      <c r="H270">
        <v>6</v>
      </c>
      <c r="I270">
        <v>2</v>
      </c>
      <c r="J270">
        <v>0.3</v>
      </c>
      <c r="K270">
        <v>0.28789999999999999</v>
      </c>
      <c r="L270">
        <v>0.45</v>
      </c>
      <c r="M270">
        <v>0.25369999999999998</v>
      </c>
      <c r="N270">
        <v>15</v>
      </c>
      <c r="O270">
        <v>69</v>
      </c>
      <c r="P270">
        <v>84</v>
      </c>
    </row>
    <row r="271" spans="1:16" x14ac:dyDescent="0.3">
      <c r="A271">
        <v>344</v>
      </c>
      <c r="B271" s="1">
        <v>40558</v>
      </c>
      <c r="C271">
        <v>1</v>
      </c>
      <c r="D271">
        <v>0</v>
      </c>
      <c r="E271">
        <v>1</v>
      </c>
      <c r="F271">
        <v>19</v>
      </c>
      <c r="G271" t="b">
        <v>0</v>
      </c>
      <c r="H271">
        <v>6</v>
      </c>
      <c r="I271">
        <v>2</v>
      </c>
      <c r="J271">
        <v>0.32</v>
      </c>
      <c r="K271">
        <v>0.30299999999999999</v>
      </c>
      <c r="L271">
        <v>0.39</v>
      </c>
      <c r="M271">
        <v>0.25369999999999998</v>
      </c>
      <c r="N271">
        <v>14</v>
      </c>
      <c r="O271">
        <v>60</v>
      </c>
      <c r="P271">
        <v>74</v>
      </c>
    </row>
    <row r="272" spans="1:16" x14ac:dyDescent="0.3">
      <c r="A272">
        <v>345</v>
      </c>
      <c r="B272" s="1">
        <v>40558</v>
      </c>
      <c r="C272">
        <v>1</v>
      </c>
      <c r="D272">
        <v>0</v>
      </c>
      <c r="E272">
        <v>1</v>
      </c>
      <c r="F272">
        <v>20</v>
      </c>
      <c r="G272" t="b">
        <v>0</v>
      </c>
      <c r="H272">
        <v>6</v>
      </c>
      <c r="I272">
        <v>2</v>
      </c>
      <c r="J272">
        <v>0.32</v>
      </c>
      <c r="K272">
        <v>0.30299999999999999</v>
      </c>
      <c r="L272">
        <v>0.39</v>
      </c>
      <c r="M272">
        <v>0.25369999999999998</v>
      </c>
      <c r="N272">
        <v>6</v>
      </c>
      <c r="O272">
        <v>35</v>
      </c>
      <c r="P272">
        <v>41</v>
      </c>
    </row>
    <row r="273" spans="1:16" x14ac:dyDescent="0.3">
      <c r="A273">
        <v>346</v>
      </c>
      <c r="B273" s="1">
        <v>40558</v>
      </c>
      <c r="C273">
        <v>1</v>
      </c>
      <c r="D273">
        <v>0</v>
      </c>
      <c r="E273">
        <v>1</v>
      </c>
      <c r="F273">
        <v>21</v>
      </c>
      <c r="G273" t="b">
        <v>0</v>
      </c>
      <c r="H273">
        <v>6</v>
      </c>
      <c r="I273">
        <v>2</v>
      </c>
      <c r="J273">
        <v>0.32</v>
      </c>
      <c r="K273">
        <v>0.30299999999999999</v>
      </c>
      <c r="L273">
        <v>0.39</v>
      </c>
      <c r="M273">
        <v>0.22389999999999999</v>
      </c>
      <c r="N273">
        <v>6</v>
      </c>
      <c r="O273">
        <v>51</v>
      </c>
      <c r="P273">
        <v>57</v>
      </c>
    </row>
    <row r="274" spans="1:16" x14ac:dyDescent="0.3">
      <c r="A274">
        <v>354</v>
      </c>
      <c r="B274" s="1">
        <v>40559</v>
      </c>
      <c r="C274">
        <v>1</v>
      </c>
      <c r="D274">
        <v>0</v>
      </c>
      <c r="E274">
        <v>1</v>
      </c>
      <c r="F274">
        <v>5</v>
      </c>
      <c r="G274" t="b">
        <v>0</v>
      </c>
      <c r="H274">
        <v>0</v>
      </c>
      <c r="I274">
        <v>2</v>
      </c>
      <c r="J274">
        <v>0.26</v>
      </c>
      <c r="K274">
        <v>0.2576</v>
      </c>
      <c r="L274">
        <v>0.56000000000000005</v>
      </c>
      <c r="M274">
        <v>0.16420000000000001</v>
      </c>
      <c r="N274">
        <v>1</v>
      </c>
      <c r="O274">
        <v>1</v>
      </c>
      <c r="P274">
        <v>2</v>
      </c>
    </row>
    <row r="275" spans="1:16" x14ac:dyDescent="0.3">
      <c r="A275">
        <v>371</v>
      </c>
      <c r="B275" s="1">
        <v>40559</v>
      </c>
      <c r="C275">
        <v>1</v>
      </c>
      <c r="D275">
        <v>0</v>
      </c>
      <c r="E275">
        <v>1</v>
      </c>
      <c r="F275">
        <v>22</v>
      </c>
      <c r="G275" t="b">
        <v>0</v>
      </c>
      <c r="H275">
        <v>0</v>
      </c>
      <c r="I275">
        <v>2</v>
      </c>
      <c r="J275">
        <v>0.2</v>
      </c>
      <c r="K275">
        <v>0.21210000000000001</v>
      </c>
      <c r="L275">
        <v>0.49</v>
      </c>
      <c r="M275">
        <v>0.1343</v>
      </c>
      <c r="N275">
        <v>2</v>
      </c>
      <c r="O275">
        <v>19</v>
      </c>
      <c r="P275">
        <v>21</v>
      </c>
    </row>
    <row r="276" spans="1:16" x14ac:dyDescent="0.3">
      <c r="A276">
        <v>373</v>
      </c>
      <c r="B276" s="1">
        <v>40560</v>
      </c>
      <c r="C276">
        <v>1</v>
      </c>
      <c r="D276">
        <v>0</v>
      </c>
      <c r="E276">
        <v>1</v>
      </c>
      <c r="F276">
        <v>0</v>
      </c>
      <c r="G276" t="b">
        <v>1</v>
      </c>
      <c r="H276">
        <v>1</v>
      </c>
      <c r="I276">
        <v>2</v>
      </c>
      <c r="J276">
        <v>0.2</v>
      </c>
      <c r="K276">
        <v>0.19700000000000001</v>
      </c>
      <c r="L276">
        <v>0.47</v>
      </c>
      <c r="M276">
        <v>0.22389999999999999</v>
      </c>
      <c r="N276">
        <v>1</v>
      </c>
      <c r="O276">
        <v>16</v>
      </c>
      <c r="P276">
        <v>17</v>
      </c>
    </row>
    <row r="277" spans="1:16" x14ac:dyDescent="0.3">
      <c r="A277">
        <v>374</v>
      </c>
      <c r="B277" s="1">
        <v>40560</v>
      </c>
      <c r="C277">
        <v>1</v>
      </c>
      <c r="D277">
        <v>0</v>
      </c>
      <c r="E277">
        <v>1</v>
      </c>
      <c r="F277">
        <v>1</v>
      </c>
      <c r="G277" t="b">
        <v>1</v>
      </c>
      <c r="H277">
        <v>1</v>
      </c>
      <c r="I277">
        <v>2</v>
      </c>
      <c r="J277">
        <v>0.2</v>
      </c>
      <c r="K277">
        <v>0.19700000000000001</v>
      </c>
      <c r="L277">
        <v>0.44</v>
      </c>
      <c r="M277">
        <v>0.19400000000000001</v>
      </c>
      <c r="N277">
        <v>1</v>
      </c>
      <c r="O277">
        <v>15</v>
      </c>
      <c r="P277">
        <v>16</v>
      </c>
    </row>
    <row r="278" spans="1:16" x14ac:dyDescent="0.3">
      <c r="A278">
        <v>377</v>
      </c>
      <c r="B278" s="1">
        <v>40560</v>
      </c>
      <c r="C278">
        <v>1</v>
      </c>
      <c r="D278">
        <v>0</v>
      </c>
      <c r="E278">
        <v>1</v>
      </c>
      <c r="F278">
        <v>4</v>
      </c>
      <c r="G278" t="b">
        <v>1</v>
      </c>
      <c r="H278">
        <v>1</v>
      </c>
      <c r="I278">
        <v>2</v>
      </c>
      <c r="J278">
        <v>0.18</v>
      </c>
      <c r="K278">
        <v>0.19700000000000001</v>
      </c>
      <c r="L278">
        <v>0.43</v>
      </c>
      <c r="M278">
        <v>0.1343</v>
      </c>
      <c r="N278">
        <v>1</v>
      </c>
      <c r="O278">
        <v>2</v>
      </c>
      <c r="P278">
        <v>3</v>
      </c>
    </row>
    <row r="279" spans="1:16" x14ac:dyDescent="0.3">
      <c r="A279">
        <v>380</v>
      </c>
      <c r="B279" s="1">
        <v>40560</v>
      </c>
      <c r="C279">
        <v>1</v>
      </c>
      <c r="D279">
        <v>0</v>
      </c>
      <c r="E279">
        <v>1</v>
      </c>
      <c r="F279">
        <v>7</v>
      </c>
      <c r="G279" t="b">
        <v>1</v>
      </c>
      <c r="H279">
        <v>1</v>
      </c>
      <c r="I279">
        <v>2</v>
      </c>
      <c r="J279">
        <v>0.16</v>
      </c>
      <c r="K279">
        <v>0.18179999999999999</v>
      </c>
      <c r="L279">
        <v>0.5</v>
      </c>
      <c r="M279">
        <v>0.1343</v>
      </c>
      <c r="N279">
        <v>4</v>
      </c>
      <c r="O279">
        <v>9</v>
      </c>
      <c r="P279">
        <v>13</v>
      </c>
    </row>
    <row r="280" spans="1:16" x14ac:dyDescent="0.3">
      <c r="A280">
        <v>381</v>
      </c>
      <c r="B280" s="1">
        <v>40560</v>
      </c>
      <c r="C280">
        <v>1</v>
      </c>
      <c r="D280">
        <v>0</v>
      </c>
      <c r="E280">
        <v>1</v>
      </c>
      <c r="F280">
        <v>8</v>
      </c>
      <c r="G280" t="b">
        <v>1</v>
      </c>
      <c r="H280">
        <v>1</v>
      </c>
      <c r="I280">
        <v>2</v>
      </c>
      <c r="J280">
        <v>0.16</v>
      </c>
      <c r="K280">
        <v>0.1515</v>
      </c>
      <c r="L280">
        <v>0.47</v>
      </c>
      <c r="M280">
        <v>0.22389999999999999</v>
      </c>
      <c r="N280">
        <v>3</v>
      </c>
      <c r="O280">
        <v>30</v>
      </c>
      <c r="P280">
        <v>33</v>
      </c>
    </row>
    <row r="281" spans="1:16" x14ac:dyDescent="0.3">
      <c r="A281">
        <v>382</v>
      </c>
      <c r="B281" s="1">
        <v>40560</v>
      </c>
      <c r="C281">
        <v>1</v>
      </c>
      <c r="D281">
        <v>0</v>
      </c>
      <c r="E281">
        <v>1</v>
      </c>
      <c r="F281">
        <v>9</v>
      </c>
      <c r="G281" t="b">
        <v>1</v>
      </c>
      <c r="H281">
        <v>1</v>
      </c>
      <c r="I281">
        <v>2</v>
      </c>
      <c r="J281">
        <v>0.16</v>
      </c>
      <c r="K281">
        <v>0.1515</v>
      </c>
      <c r="L281">
        <v>0.47</v>
      </c>
      <c r="M281">
        <v>0.22389999999999999</v>
      </c>
      <c r="N281">
        <v>8</v>
      </c>
      <c r="O281">
        <v>39</v>
      </c>
      <c r="P281">
        <v>47</v>
      </c>
    </row>
    <row r="282" spans="1:16" x14ac:dyDescent="0.3">
      <c r="A282">
        <v>383</v>
      </c>
      <c r="B282" s="1">
        <v>40560</v>
      </c>
      <c r="C282">
        <v>1</v>
      </c>
      <c r="D282">
        <v>0</v>
      </c>
      <c r="E282">
        <v>1</v>
      </c>
      <c r="F282">
        <v>10</v>
      </c>
      <c r="G282" t="b">
        <v>1</v>
      </c>
      <c r="H282">
        <v>1</v>
      </c>
      <c r="I282">
        <v>2</v>
      </c>
      <c r="J282">
        <v>0.16</v>
      </c>
      <c r="K282">
        <v>0.1515</v>
      </c>
      <c r="L282">
        <v>0.5</v>
      </c>
      <c r="M282">
        <v>0.25369999999999998</v>
      </c>
      <c r="N282">
        <v>7</v>
      </c>
      <c r="O282">
        <v>50</v>
      </c>
      <c r="P282">
        <v>57</v>
      </c>
    </row>
    <row r="283" spans="1:16" x14ac:dyDescent="0.3">
      <c r="A283">
        <v>384</v>
      </c>
      <c r="B283" s="1">
        <v>40560</v>
      </c>
      <c r="C283">
        <v>1</v>
      </c>
      <c r="D283">
        <v>0</v>
      </c>
      <c r="E283">
        <v>1</v>
      </c>
      <c r="F283">
        <v>11</v>
      </c>
      <c r="G283" t="b">
        <v>1</v>
      </c>
      <c r="H283">
        <v>1</v>
      </c>
      <c r="I283">
        <v>2</v>
      </c>
      <c r="J283">
        <v>0.16</v>
      </c>
      <c r="K283">
        <v>0.1515</v>
      </c>
      <c r="L283">
        <v>0.55000000000000004</v>
      </c>
      <c r="M283">
        <v>0.19400000000000001</v>
      </c>
      <c r="N283">
        <v>9</v>
      </c>
      <c r="O283">
        <v>55</v>
      </c>
      <c r="P283">
        <v>64</v>
      </c>
    </row>
    <row r="284" spans="1:16" x14ac:dyDescent="0.3">
      <c r="A284">
        <v>385</v>
      </c>
      <c r="B284" s="1">
        <v>40560</v>
      </c>
      <c r="C284">
        <v>1</v>
      </c>
      <c r="D284">
        <v>0</v>
      </c>
      <c r="E284">
        <v>1</v>
      </c>
      <c r="F284">
        <v>12</v>
      </c>
      <c r="G284" t="b">
        <v>1</v>
      </c>
      <c r="H284">
        <v>1</v>
      </c>
      <c r="I284">
        <v>2</v>
      </c>
      <c r="J284">
        <v>0.18</v>
      </c>
      <c r="K284">
        <v>0.19700000000000001</v>
      </c>
      <c r="L284">
        <v>0.47</v>
      </c>
      <c r="M284">
        <v>0.1343</v>
      </c>
      <c r="N284">
        <v>10</v>
      </c>
      <c r="O284">
        <v>70</v>
      </c>
      <c r="P284">
        <v>80</v>
      </c>
    </row>
    <row r="285" spans="1:16" x14ac:dyDescent="0.3">
      <c r="A285">
        <v>386</v>
      </c>
      <c r="B285" s="1">
        <v>40560</v>
      </c>
      <c r="C285">
        <v>1</v>
      </c>
      <c r="D285">
        <v>0</v>
      </c>
      <c r="E285">
        <v>1</v>
      </c>
      <c r="F285">
        <v>13</v>
      </c>
      <c r="G285" t="b">
        <v>1</v>
      </c>
      <c r="H285">
        <v>1</v>
      </c>
      <c r="I285">
        <v>2</v>
      </c>
      <c r="J285">
        <v>0.18</v>
      </c>
      <c r="K285">
        <v>0.19700000000000001</v>
      </c>
      <c r="L285">
        <v>0.47</v>
      </c>
      <c r="M285">
        <v>0.1343</v>
      </c>
      <c r="N285">
        <v>13</v>
      </c>
      <c r="O285">
        <v>80</v>
      </c>
      <c r="P285">
        <v>93</v>
      </c>
    </row>
    <row r="286" spans="1:16" x14ac:dyDescent="0.3">
      <c r="A286">
        <v>387</v>
      </c>
      <c r="B286" s="1">
        <v>40560</v>
      </c>
      <c r="C286">
        <v>1</v>
      </c>
      <c r="D286">
        <v>0</v>
      </c>
      <c r="E286">
        <v>1</v>
      </c>
      <c r="F286">
        <v>14</v>
      </c>
      <c r="G286" t="b">
        <v>1</v>
      </c>
      <c r="H286">
        <v>1</v>
      </c>
      <c r="I286">
        <v>2</v>
      </c>
      <c r="J286">
        <v>0.18</v>
      </c>
      <c r="K286">
        <v>0.21210000000000001</v>
      </c>
      <c r="L286">
        <v>0.43</v>
      </c>
      <c r="M286">
        <v>0.1045</v>
      </c>
      <c r="N286">
        <v>12</v>
      </c>
      <c r="O286">
        <v>74</v>
      </c>
      <c r="P286">
        <v>86</v>
      </c>
    </row>
    <row r="287" spans="1:16" x14ac:dyDescent="0.3">
      <c r="A287">
        <v>388</v>
      </c>
      <c r="B287" s="1">
        <v>40560</v>
      </c>
      <c r="C287">
        <v>1</v>
      </c>
      <c r="D287">
        <v>0</v>
      </c>
      <c r="E287">
        <v>1</v>
      </c>
      <c r="F287">
        <v>15</v>
      </c>
      <c r="G287" t="b">
        <v>1</v>
      </c>
      <c r="H287">
        <v>1</v>
      </c>
      <c r="I287">
        <v>2</v>
      </c>
      <c r="J287">
        <v>0.2</v>
      </c>
      <c r="K287">
        <v>0.21210000000000001</v>
      </c>
      <c r="L287">
        <v>0.47</v>
      </c>
      <c r="M287">
        <v>0.16420000000000001</v>
      </c>
      <c r="N287">
        <v>21</v>
      </c>
      <c r="O287">
        <v>72</v>
      </c>
      <c r="P287">
        <v>93</v>
      </c>
    </row>
    <row r="288" spans="1:16" x14ac:dyDescent="0.3">
      <c r="A288">
        <v>389</v>
      </c>
      <c r="B288" s="1">
        <v>40560</v>
      </c>
      <c r="C288">
        <v>1</v>
      </c>
      <c r="D288">
        <v>0</v>
      </c>
      <c r="E288">
        <v>1</v>
      </c>
      <c r="F288">
        <v>16</v>
      </c>
      <c r="G288" t="b">
        <v>1</v>
      </c>
      <c r="H288">
        <v>1</v>
      </c>
      <c r="I288">
        <v>2</v>
      </c>
      <c r="J288">
        <v>0.2</v>
      </c>
      <c r="K288">
        <v>0.21210000000000001</v>
      </c>
      <c r="L288">
        <v>0.47</v>
      </c>
      <c r="M288">
        <v>0.16420000000000001</v>
      </c>
      <c r="N288">
        <v>6</v>
      </c>
      <c r="O288">
        <v>76</v>
      </c>
      <c r="P288">
        <v>82</v>
      </c>
    </row>
    <row r="289" spans="1:16" x14ac:dyDescent="0.3">
      <c r="A289">
        <v>391</v>
      </c>
      <c r="B289" s="1">
        <v>40560</v>
      </c>
      <c r="C289">
        <v>1</v>
      </c>
      <c r="D289">
        <v>0</v>
      </c>
      <c r="E289">
        <v>1</v>
      </c>
      <c r="F289">
        <v>18</v>
      </c>
      <c r="G289" t="b">
        <v>1</v>
      </c>
      <c r="H289">
        <v>1</v>
      </c>
      <c r="I289">
        <v>2</v>
      </c>
      <c r="J289">
        <v>0.18</v>
      </c>
      <c r="K289">
        <v>0.16669999999999999</v>
      </c>
      <c r="L289">
        <v>0.55000000000000004</v>
      </c>
      <c r="M289">
        <v>0.25369999999999998</v>
      </c>
      <c r="N289">
        <v>7</v>
      </c>
      <c r="O289">
        <v>85</v>
      </c>
      <c r="P289">
        <v>92</v>
      </c>
    </row>
    <row r="290" spans="1:16" x14ac:dyDescent="0.3">
      <c r="A290">
        <v>399</v>
      </c>
      <c r="B290" s="1">
        <v>40561</v>
      </c>
      <c r="C290">
        <v>1</v>
      </c>
      <c r="D290">
        <v>0</v>
      </c>
      <c r="E290">
        <v>1</v>
      </c>
      <c r="F290">
        <v>14</v>
      </c>
      <c r="G290" t="b">
        <v>0</v>
      </c>
      <c r="H290">
        <v>2</v>
      </c>
      <c r="I290">
        <v>2</v>
      </c>
      <c r="J290">
        <v>0.22</v>
      </c>
      <c r="K290">
        <v>0.2273</v>
      </c>
      <c r="L290">
        <v>0.8</v>
      </c>
      <c r="M290">
        <v>0.16420000000000001</v>
      </c>
      <c r="N290">
        <v>2</v>
      </c>
      <c r="O290">
        <v>26</v>
      </c>
      <c r="P290">
        <v>28</v>
      </c>
    </row>
    <row r="291" spans="1:16" x14ac:dyDescent="0.3">
      <c r="A291">
        <v>400</v>
      </c>
      <c r="B291" s="1">
        <v>40561</v>
      </c>
      <c r="C291">
        <v>1</v>
      </c>
      <c r="D291">
        <v>0</v>
      </c>
      <c r="E291">
        <v>1</v>
      </c>
      <c r="F291">
        <v>15</v>
      </c>
      <c r="G291" t="b">
        <v>0</v>
      </c>
      <c r="H291">
        <v>2</v>
      </c>
      <c r="I291">
        <v>2</v>
      </c>
      <c r="J291">
        <v>0.22</v>
      </c>
      <c r="K291">
        <v>0.2273</v>
      </c>
      <c r="L291">
        <v>0.87</v>
      </c>
      <c r="M291">
        <v>0.16420000000000001</v>
      </c>
      <c r="N291">
        <v>3</v>
      </c>
      <c r="O291">
        <v>32</v>
      </c>
      <c r="P291">
        <v>35</v>
      </c>
    </row>
    <row r="292" spans="1:16" x14ac:dyDescent="0.3">
      <c r="A292">
        <v>402</v>
      </c>
      <c r="B292" s="1">
        <v>40561</v>
      </c>
      <c r="C292">
        <v>1</v>
      </c>
      <c r="D292">
        <v>0</v>
      </c>
      <c r="E292">
        <v>1</v>
      </c>
      <c r="F292">
        <v>17</v>
      </c>
      <c r="G292" t="b">
        <v>0</v>
      </c>
      <c r="H292">
        <v>2</v>
      </c>
      <c r="I292">
        <v>2</v>
      </c>
      <c r="J292">
        <v>0.22</v>
      </c>
      <c r="K292">
        <v>0.2273</v>
      </c>
      <c r="L292">
        <v>0.82</v>
      </c>
      <c r="M292">
        <v>0.19400000000000001</v>
      </c>
      <c r="N292">
        <v>1</v>
      </c>
      <c r="O292">
        <v>124</v>
      </c>
      <c r="P292">
        <v>125</v>
      </c>
    </row>
    <row r="293" spans="1:16" x14ac:dyDescent="0.3">
      <c r="A293">
        <v>403</v>
      </c>
      <c r="B293" s="1">
        <v>40561</v>
      </c>
      <c r="C293">
        <v>1</v>
      </c>
      <c r="D293">
        <v>0</v>
      </c>
      <c r="E293">
        <v>1</v>
      </c>
      <c r="F293">
        <v>18</v>
      </c>
      <c r="G293" t="b">
        <v>0</v>
      </c>
      <c r="H293">
        <v>2</v>
      </c>
      <c r="I293">
        <v>2</v>
      </c>
      <c r="J293">
        <v>0.22</v>
      </c>
      <c r="K293">
        <v>0.2273</v>
      </c>
      <c r="L293">
        <v>0.8</v>
      </c>
      <c r="M293">
        <v>0.16420000000000001</v>
      </c>
      <c r="N293">
        <v>1</v>
      </c>
      <c r="O293">
        <v>132</v>
      </c>
      <c r="P293">
        <v>133</v>
      </c>
    </row>
    <row r="294" spans="1:16" x14ac:dyDescent="0.3">
      <c r="A294">
        <v>404</v>
      </c>
      <c r="B294" s="1">
        <v>40561</v>
      </c>
      <c r="C294">
        <v>1</v>
      </c>
      <c r="D294">
        <v>0</v>
      </c>
      <c r="E294">
        <v>1</v>
      </c>
      <c r="F294">
        <v>19</v>
      </c>
      <c r="G294" t="b">
        <v>0</v>
      </c>
      <c r="H294">
        <v>2</v>
      </c>
      <c r="I294">
        <v>2</v>
      </c>
      <c r="J294">
        <v>0.22</v>
      </c>
      <c r="K294">
        <v>0.2273</v>
      </c>
      <c r="L294">
        <v>0.8</v>
      </c>
      <c r="M294">
        <v>0.1343</v>
      </c>
      <c r="N294">
        <v>1</v>
      </c>
      <c r="O294">
        <v>98</v>
      </c>
      <c r="P294">
        <v>99</v>
      </c>
    </row>
    <row r="295" spans="1:16" x14ac:dyDescent="0.3">
      <c r="A295">
        <v>408</v>
      </c>
      <c r="B295" s="1">
        <v>40561</v>
      </c>
      <c r="C295">
        <v>1</v>
      </c>
      <c r="D295">
        <v>0</v>
      </c>
      <c r="E295">
        <v>1</v>
      </c>
      <c r="F295">
        <v>23</v>
      </c>
      <c r="G295" t="b">
        <v>0</v>
      </c>
      <c r="H295">
        <v>2</v>
      </c>
      <c r="I295">
        <v>2</v>
      </c>
      <c r="J295">
        <v>0.22</v>
      </c>
      <c r="K295">
        <v>0.2727</v>
      </c>
      <c r="L295">
        <v>0.93</v>
      </c>
      <c r="M295">
        <v>0</v>
      </c>
      <c r="N295">
        <v>1</v>
      </c>
      <c r="O295">
        <v>19</v>
      </c>
      <c r="P295">
        <v>20</v>
      </c>
    </row>
    <row r="296" spans="1:16" x14ac:dyDescent="0.3">
      <c r="A296">
        <v>415</v>
      </c>
      <c r="B296" s="1">
        <v>40562</v>
      </c>
      <c r="C296">
        <v>1</v>
      </c>
      <c r="D296">
        <v>0</v>
      </c>
      <c r="E296">
        <v>1</v>
      </c>
      <c r="F296">
        <v>7</v>
      </c>
      <c r="G296" t="b">
        <v>0</v>
      </c>
      <c r="H296">
        <v>3</v>
      </c>
      <c r="I296">
        <v>2</v>
      </c>
      <c r="J296">
        <v>0.24</v>
      </c>
      <c r="K296">
        <v>0.2576</v>
      </c>
      <c r="L296">
        <v>0.92</v>
      </c>
      <c r="M296">
        <v>0.1045</v>
      </c>
      <c r="N296">
        <v>1</v>
      </c>
      <c r="O296">
        <v>89</v>
      </c>
      <c r="P296">
        <v>90</v>
      </c>
    </row>
    <row r="297" spans="1:16" x14ac:dyDescent="0.3">
      <c r="A297">
        <v>416</v>
      </c>
      <c r="B297" s="1">
        <v>40562</v>
      </c>
      <c r="C297">
        <v>1</v>
      </c>
      <c r="D297">
        <v>0</v>
      </c>
      <c r="E297">
        <v>1</v>
      </c>
      <c r="F297">
        <v>8</v>
      </c>
      <c r="G297" t="b">
        <v>0</v>
      </c>
      <c r="H297">
        <v>3</v>
      </c>
      <c r="I297">
        <v>2</v>
      </c>
      <c r="J297">
        <v>0.24</v>
      </c>
      <c r="K297">
        <v>0.2576</v>
      </c>
      <c r="L297">
        <v>0.93</v>
      </c>
      <c r="M297">
        <v>0.1045</v>
      </c>
      <c r="N297">
        <v>1</v>
      </c>
      <c r="O297">
        <v>196</v>
      </c>
      <c r="P297">
        <v>197</v>
      </c>
    </row>
    <row r="298" spans="1:16" x14ac:dyDescent="0.3">
      <c r="A298">
        <v>417</v>
      </c>
      <c r="B298" s="1">
        <v>40562</v>
      </c>
      <c r="C298">
        <v>1</v>
      </c>
      <c r="D298">
        <v>0</v>
      </c>
      <c r="E298">
        <v>1</v>
      </c>
      <c r="F298">
        <v>9</v>
      </c>
      <c r="G298" t="b">
        <v>0</v>
      </c>
      <c r="H298">
        <v>3</v>
      </c>
      <c r="I298">
        <v>2</v>
      </c>
      <c r="J298">
        <v>0.24</v>
      </c>
      <c r="K298">
        <v>0.2576</v>
      </c>
      <c r="L298">
        <v>0.93</v>
      </c>
      <c r="M298">
        <v>0.1045</v>
      </c>
      <c r="N298">
        <v>2</v>
      </c>
      <c r="O298">
        <v>107</v>
      </c>
      <c r="P298">
        <v>109</v>
      </c>
    </row>
    <row r="299" spans="1:16" x14ac:dyDescent="0.3">
      <c r="A299">
        <v>418</v>
      </c>
      <c r="B299" s="1">
        <v>40562</v>
      </c>
      <c r="C299">
        <v>1</v>
      </c>
      <c r="D299">
        <v>0</v>
      </c>
      <c r="E299">
        <v>1</v>
      </c>
      <c r="F299">
        <v>10</v>
      </c>
      <c r="G299" t="b">
        <v>0</v>
      </c>
      <c r="H299">
        <v>3</v>
      </c>
      <c r="I299">
        <v>2</v>
      </c>
      <c r="J299">
        <v>0.26</v>
      </c>
      <c r="K299">
        <v>0.2727</v>
      </c>
      <c r="L299">
        <v>0.93</v>
      </c>
      <c r="M299">
        <v>0.1343</v>
      </c>
      <c r="N299">
        <v>1</v>
      </c>
      <c r="O299">
        <v>46</v>
      </c>
      <c r="P299">
        <v>47</v>
      </c>
    </row>
    <row r="300" spans="1:16" x14ac:dyDescent="0.3">
      <c r="A300">
        <v>419</v>
      </c>
      <c r="B300" s="1">
        <v>40562</v>
      </c>
      <c r="C300">
        <v>1</v>
      </c>
      <c r="D300">
        <v>0</v>
      </c>
      <c r="E300">
        <v>1</v>
      </c>
      <c r="F300">
        <v>11</v>
      </c>
      <c r="G300" t="b">
        <v>0</v>
      </c>
      <c r="H300">
        <v>3</v>
      </c>
      <c r="I300">
        <v>2</v>
      </c>
      <c r="J300">
        <v>0.28000000000000003</v>
      </c>
      <c r="K300">
        <v>0.30299999999999999</v>
      </c>
      <c r="L300">
        <v>0.87</v>
      </c>
      <c r="M300">
        <v>8.9599999999999999E-2</v>
      </c>
      <c r="N300">
        <v>5</v>
      </c>
      <c r="O300">
        <v>47</v>
      </c>
      <c r="P300">
        <v>52</v>
      </c>
    </row>
    <row r="301" spans="1:16" x14ac:dyDescent="0.3">
      <c r="A301">
        <v>420</v>
      </c>
      <c r="B301" s="1">
        <v>40562</v>
      </c>
      <c r="C301">
        <v>1</v>
      </c>
      <c r="D301">
        <v>0</v>
      </c>
      <c r="E301">
        <v>1</v>
      </c>
      <c r="F301">
        <v>12</v>
      </c>
      <c r="G301" t="b">
        <v>0</v>
      </c>
      <c r="H301">
        <v>3</v>
      </c>
      <c r="I301">
        <v>2</v>
      </c>
      <c r="J301">
        <v>0.3</v>
      </c>
      <c r="K301">
        <v>0.31819999999999998</v>
      </c>
      <c r="L301">
        <v>0.81</v>
      </c>
      <c r="M301">
        <v>8.9599999999999999E-2</v>
      </c>
      <c r="N301">
        <v>5</v>
      </c>
      <c r="O301">
        <v>65</v>
      </c>
      <c r="P301">
        <v>70</v>
      </c>
    </row>
    <row r="302" spans="1:16" x14ac:dyDescent="0.3">
      <c r="A302">
        <v>441</v>
      </c>
      <c r="B302" s="1">
        <v>40563</v>
      </c>
      <c r="C302">
        <v>1</v>
      </c>
      <c r="D302">
        <v>0</v>
      </c>
      <c r="E302">
        <v>1</v>
      </c>
      <c r="F302">
        <v>9</v>
      </c>
      <c r="G302" t="b">
        <v>0</v>
      </c>
      <c r="H302">
        <v>4</v>
      </c>
      <c r="I302">
        <v>2</v>
      </c>
      <c r="J302">
        <v>0.24</v>
      </c>
      <c r="K302">
        <v>0.2273</v>
      </c>
      <c r="L302">
        <v>0.52</v>
      </c>
      <c r="M302">
        <v>0.22389999999999999</v>
      </c>
      <c r="N302">
        <v>3</v>
      </c>
      <c r="O302">
        <v>140</v>
      </c>
      <c r="P302">
        <v>143</v>
      </c>
    </row>
    <row r="303" spans="1:16" x14ac:dyDescent="0.3">
      <c r="A303">
        <v>443</v>
      </c>
      <c r="B303" s="1">
        <v>40563</v>
      </c>
      <c r="C303">
        <v>1</v>
      </c>
      <c r="D303">
        <v>0</v>
      </c>
      <c r="E303">
        <v>1</v>
      </c>
      <c r="F303">
        <v>11</v>
      </c>
      <c r="G303" t="b">
        <v>0</v>
      </c>
      <c r="H303">
        <v>4</v>
      </c>
      <c r="I303">
        <v>2</v>
      </c>
      <c r="J303">
        <v>0.28000000000000003</v>
      </c>
      <c r="K303">
        <v>0.2727</v>
      </c>
      <c r="L303">
        <v>0.45</v>
      </c>
      <c r="M303">
        <v>0.16420000000000001</v>
      </c>
      <c r="N303">
        <v>5</v>
      </c>
      <c r="O303">
        <v>63</v>
      </c>
      <c r="P303">
        <v>68</v>
      </c>
    </row>
    <row r="304" spans="1:16" x14ac:dyDescent="0.3">
      <c r="A304">
        <v>444</v>
      </c>
      <c r="B304" s="1">
        <v>40563</v>
      </c>
      <c r="C304">
        <v>1</v>
      </c>
      <c r="D304">
        <v>0</v>
      </c>
      <c r="E304">
        <v>1</v>
      </c>
      <c r="F304">
        <v>12</v>
      </c>
      <c r="G304" t="b">
        <v>0</v>
      </c>
      <c r="H304">
        <v>4</v>
      </c>
      <c r="I304">
        <v>2</v>
      </c>
      <c r="J304">
        <v>0.3</v>
      </c>
      <c r="K304">
        <v>0.33329999999999999</v>
      </c>
      <c r="L304">
        <v>0.42</v>
      </c>
      <c r="M304">
        <v>0</v>
      </c>
      <c r="N304">
        <v>7</v>
      </c>
      <c r="O304">
        <v>77</v>
      </c>
      <c r="P304">
        <v>84</v>
      </c>
    </row>
    <row r="305" spans="1:16" x14ac:dyDescent="0.3">
      <c r="A305">
        <v>445</v>
      </c>
      <c r="B305" s="1">
        <v>40563</v>
      </c>
      <c r="C305">
        <v>1</v>
      </c>
      <c r="D305">
        <v>0</v>
      </c>
      <c r="E305">
        <v>1</v>
      </c>
      <c r="F305">
        <v>13</v>
      </c>
      <c r="G305" t="b">
        <v>0</v>
      </c>
      <c r="H305">
        <v>4</v>
      </c>
      <c r="I305">
        <v>2</v>
      </c>
      <c r="J305">
        <v>0.28000000000000003</v>
      </c>
      <c r="K305">
        <v>0.28789999999999999</v>
      </c>
      <c r="L305">
        <v>0.45</v>
      </c>
      <c r="M305">
        <v>0.1045</v>
      </c>
      <c r="N305">
        <v>12</v>
      </c>
      <c r="O305">
        <v>86</v>
      </c>
      <c r="P305">
        <v>98</v>
      </c>
    </row>
    <row r="306" spans="1:16" x14ac:dyDescent="0.3">
      <c r="A306">
        <v>446</v>
      </c>
      <c r="B306" s="1">
        <v>40563</v>
      </c>
      <c r="C306">
        <v>1</v>
      </c>
      <c r="D306">
        <v>0</v>
      </c>
      <c r="E306">
        <v>1</v>
      </c>
      <c r="F306">
        <v>14</v>
      </c>
      <c r="G306" t="b">
        <v>0</v>
      </c>
      <c r="H306">
        <v>4</v>
      </c>
      <c r="I306">
        <v>2</v>
      </c>
      <c r="J306">
        <v>0.3</v>
      </c>
      <c r="K306">
        <v>0.30299999999999999</v>
      </c>
      <c r="L306">
        <v>0.45</v>
      </c>
      <c r="M306">
        <v>0.1343</v>
      </c>
      <c r="N306">
        <v>6</v>
      </c>
      <c r="O306">
        <v>75</v>
      </c>
      <c r="P306">
        <v>81</v>
      </c>
    </row>
    <row r="307" spans="1:16" x14ac:dyDescent="0.3">
      <c r="A307">
        <v>447</v>
      </c>
      <c r="B307" s="1">
        <v>40563</v>
      </c>
      <c r="C307">
        <v>1</v>
      </c>
      <c r="D307">
        <v>0</v>
      </c>
      <c r="E307">
        <v>1</v>
      </c>
      <c r="F307">
        <v>15</v>
      </c>
      <c r="G307" t="b">
        <v>0</v>
      </c>
      <c r="H307">
        <v>4</v>
      </c>
      <c r="I307">
        <v>2</v>
      </c>
      <c r="J307">
        <v>0.32</v>
      </c>
      <c r="K307">
        <v>0.31819999999999998</v>
      </c>
      <c r="L307">
        <v>0.45</v>
      </c>
      <c r="M307">
        <v>0.19400000000000001</v>
      </c>
      <c r="N307">
        <v>8</v>
      </c>
      <c r="O307">
        <v>62</v>
      </c>
      <c r="P307">
        <v>70</v>
      </c>
    </row>
    <row r="308" spans="1:16" x14ac:dyDescent="0.3">
      <c r="A308">
        <v>448</v>
      </c>
      <c r="B308" s="1">
        <v>40563</v>
      </c>
      <c r="C308">
        <v>1</v>
      </c>
      <c r="D308">
        <v>0</v>
      </c>
      <c r="E308">
        <v>1</v>
      </c>
      <c r="F308">
        <v>16</v>
      </c>
      <c r="G308" t="b">
        <v>0</v>
      </c>
      <c r="H308">
        <v>4</v>
      </c>
      <c r="I308">
        <v>2</v>
      </c>
      <c r="J308">
        <v>0.3</v>
      </c>
      <c r="K308">
        <v>0.30299999999999999</v>
      </c>
      <c r="L308">
        <v>0.49</v>
      </c>
      <c r="M308">
        <v>0.1343</v>
      </c>
      <c r="N308">
        <v>8</v>
      </c>
      <c r="O308">
        <v>83</v>
      </c>
      <c r="P308">
        <v>91</v>
      </c>
    </row>
    <row r="309" spans="1:16" x14ac:dyDescent="0.3">
      <c r="A309">
        <v>449</v>
      </c>
      <c r="B309" s="1">
        <v>40563</v>
      </c>
      <c r="C309">
        <v>1</v>
      </c>
      <c r="D309">
        <v>0</v>
      </c>
      <c r="E309">
        <v>1</v>
      </c>
      <c r="F309">
        <v>17</v>
      </c>
      <c r="G309" t="b">
        <v>0</v>
      </c>
      <c r="H309">
        <v>4</v>
      </c>
      <c r="I309">
        <v>2</v>
      </c>
      <c r="J309">
        <v>0.3</v>
      </c>
      <c r="K309">
        <v>0.31819999999999998</v>
      </c>
      <c r="L309">
        <v>0.49</v>
      </c>
      <c r="M309">
        <v>0.1045</v>
      </c>
      <c r="N309">
        <v>8</v>
      </c>
      <c r="O309">
        <v>207</v>
      </c>
      <c r="P309">
        <v>215</v>
      </c>
    </row>
    <row r="310" spans="1:16" x14ac:dyDescent="0.3">
      <c r="A310">
        <v>450</v>
      </c>
      <c r="B310" s="1">
        <v>40563</v>
      </c>
      <c r="C310">
        <v>1</v>
      </c>
      <c r="D310">
        <v>0</v>
      </c>
      <c r="E310">
        <v>1</v>
      </c>
      <c r="F310">
        <v>18</v>
      </c>
      <c r="G310" t="b">
        <v>0</v>
      </c>
      <c r="H310">
        <v>4</v>
      </c>
      <c r="I310">
        <v>2</v>
      </c>
      <c r="J310">
        <v>0.26</v>
      </c>
      <c r="K310">
        <v>0.2576</v>
      </c>
      <c r="L310">
        <v>0.56000000000000005</v>
      </c>
      <c r="M310">
        <v>0.19400000000000001</v>
      </c>
      <c r="N310">
        <v>1</v>
      </c>
      <c r="O310">
        <v>184</v>
      </c>
      <c r="P310">
        <v>185</v>
      </c>
    </row>
    <row r="311" spans="1:16" x14ac:dyDescent="0.3">
      <c r="A311">
        <v>452</v>
      </c>
      <c r="B311" s="1">
        <v>40563</v>
      </c>
      <c r="C311">
        <v>1</v>
      </c>
      <c r="D311">
        <v>0</v>
      </c>
      <c r="E311">
        <v>1</v>
      </c>
      <c r="F311">
        <v>20</v>
      </c>
      <c r="G311" t="b">
        <v>0</v>
      </c>
      <c r="H311">
        <v>4</v>
      </c>
      <c r="I311">
        <v>2</v>
      </c>
      <c r="J311">
        <v>0.26</v>
      </c>
      <c r="K311">
        <v>0.2424</v>
      </c>
      <c r="L311">
        <v>0.6</v>
      </c>
      <c r="M311">
        <v>0.28360000000000002</v>
      </c>
      <c r="N311">
        <v>2</v>
      </c>
      <c r="O311">
        <v>124</v>
      </c>
      <c r="P311">
        <v>126</v>
      </c>
    </row>
    <row r="312" spans="1:16" x14ac:dyDescent="0.3">
      <c r="A312">
        <v>453</v>
      </c>
      <c r="B312" s="1">
        <v>40563</v>
      </c>
      <c r="C312">
        <v>1</v>
      </c>
      <c r="D312">
        <v>0</v>
      </c>
      <c r="E312">
        <v>1</v>
      </c>
      <c r="F312">
        <v>21</v>
      </c>
      <c r="G312" t="b">
        <v>0</v>
      </c>
      <c r="H312">
        <v>4</v>
      </c>
      <c r="I312">
        <v>2</v>
      </c>
      <c r="J312">
        <v>0.24</v>
      </c>
      <c r="K312">
        <v>0.2273</v>
      </c>
      <c r="L312">
        <v>0.6</v>
      </c>
      <c r="M312">
        <v>0.25369999999999998</v>
      </c>
      <c r="N312">
        <v>3</v>
      </c>
      <c r="O312">
        <v>54</v>
      </c>
      <c r="P312">
        <v>57</v>
      </c>
    </row>
    <row r="313" spans="1:16" x14ac:dyDescent="0.3">
      <c r="A313">
        <v>455</v>
      </c>
      <c r="B313" s="1">
        <v>40563</v>
      </c>
      <c r="C313">
        <v>1</v>
      </c>
      <c r="D313">
        <v>0</v>
      </c>
      <c r="E313">
        <v>1</v>
      </c>
      <c r="F313">
        <v>23</v>
      </c>
      <c r="G313" t="b">
        <v>0</v>
      </c>
      <c r="H313">
        <v>4</v>
      </c>
      <c r="I313">
        <v>2</v>
      </c>
      <c r="J313">
        <v>0.24</v>
      </c>
      <c r="K313">
        <v>0.21210000000000001</v>
      </c>
      <c r="L313">
        <v>0.65</v>
      </c>
      <c r="M313">
        <v>0.32840000000000003</v>
      </c>
      <c r="N313">
        <v>3</v>
      </c>
      <c r="O313">
        <v>28</v>
      </c>
      <c r="P313">
        <v>31</v>
      </c>
    </row>
    <row r="314" spans="1:16" x14ac:dyDescent="0.3">
      <c r="A314">
        <v>456</v>
      </c>
      <c r="B314" s="1">
        <v>40564</v>
      </c>
      <c r="C314">
        <v>1</v>
      </c>
      <c r="D314">
        <v>0</v>
      </c>
      <c r="E314">
        <v>1</v>
      </c>
      <c r="F314">
        <v>0</v>
      </c>
      <c r="G314" t="b">
        <v>0</v>
      </c>
      <c r="H314">
        <v>5</v>
      </c>
      <c r="I314">
        <v>2</v>
      </c>
      <c r="J314">
        <v>0.24</v>
      </c>
      <c r="K314">
        <v>0.2273</v>
      </c>
      <c r="L314">
        <v>0.7</v>
      </c>
      <c r="M314">
        <v>0.25369999999999998</v>
      </c>
      <c r="N314">
        <v>1</v>
      </c>
      <c r="O314">
        <v>20</v>
      </c>
      <c r="P314">
        <v>21</v>
      </c>
    </row>
    <row r="315" spans="1:16" x14ac:dyDescent="0.3">
      <c r="A315">
        <v>481</v>
      </c>
      <c r="B315" s="1">
        <v>40565</v>
      </c>
      <c r="C315">
        <v>1</v>
      </c>
      <c r="D315">
        <v>0</v>
      </c>
      <c r="E315">
        <v>1</v>
      </c>
      <c r="F315">
        <v>1</v>
      </c>
      <c r="G315" t="b">
        <v>0</v>
      </c>
      <c r="H315">
        <v>6</v>
      </c>
      <c r="I315">
        <v>2</v>
      </c>
      <c r="J315">
        <v>0.04</v>
      </c>
      <c r="K315">
        <v>0</v>
      </c>
      <c r="L315">
        <v>0.41</v>
      </c>
      <c r="M315">
        <v>0.3881</v>
      </c>
      <c r="N315">
        <v>3</v>
      </c>
      <c r="O315">
        <v>9</v>
      </c>
      <c r="P315">
        <v>12</v>
      </c>
    </row>
    <row r="316" spans="1:16" x14ac:dyDescent="0.3">
      <c r="A316">
        <v>483</v>
      </c>
      <c r="B316" s="1">
        <v>40565</v>
      </c>
      <c r="C316">
        <v>1</v>
      </c>
      <c r="D316">
        <v>0</v>
      </c>
      <c r="E316">
        <v>1</v>
      </c>
      <c r="F316">
        <v>3</v>
      </c>
      <c r="G316" t="b">
        <v>0</v>
      </c>
      <c r="H316">
        <v>6</v>
      </c>
      <c r="I316">
        <v>2</v>
      </c>
      <c r="J316">
        <v>0.04</v>
      </c>
      <c r="K316">
        <v>3.0300000000000001E-2</v>
      </c>
      <c r="L316">
        <v>0.41</v>
      </c>
      <c r="M316">
        <v>0.28360000000000002</v>
      </c>
      <c r="N316">
        <v>1</v>
      </c>
      <c r="O316">
        <v>6</v>
      </c>
      <c r="P316">
        <v>7</v>
      </c>
    </row>
    <row r="317" spans="1:16" x14ac:dyDescent="0.3">
      <c r="A317">
        <v>489</v>
      </c>
      <c r="B317" s="1">
        <v>40565</v>
      </c>
      <c r="C317">
        <v>1</v>
      </c>
      <c r="D317">
        <v>0</v>
      </c>
      <c r="E317">
        <v>1</v>
      </c>
      <c r="F317">
        <v>10</v>
      </c>
      <c r="G317" t="b">
        <v>0</v>
      </c>
      <c r="H317">
        <v>6</v>
      </c>
      <c r="I317">
        <v>2</v>
      </c>
      <c r="J317">
        <v>0.04</v>
      </c>
      <c r="K317">
        <v>6.0600000000000001E-2</v>
      </c>
      <c r="L317">
        <v>0.41</v>
      </c>
      <c r="M317">
        <v>0.16420000000000001</v>
      </c>
      <c r="N317">
        <v>3</v>
      </c>
      <c r="O317">
        <v>50</v>
      </c>
      <c r="P317">
        <v>53</v>
      </c>
    </row>
    <row r="318" spans="1:16" x14ac:dyDescent="0.3">
      <c r="A318">
        <v>490</v>
      </c>
      <c r="B318" s="1">
        <v>40565</v>
      </c>
      <c r="C318">
        <v>1</v>
      </c>
      <c r="D318">
        <v>0</v>
      </c>
      <c r="E318">
        <v>1</v>
      </c>
      <c r="F318">
        <v>11</v>
      </c>
      <c r="G318" t="b">
        <v>0</v>
      </c>
      <c r="H318">
        <v>6</v>
      </c>
      <c r="I318">
        <v>2</v>
      </c>
      <c r="J318">
        <v>0.06</v>
      </c>
      <c r="K318">
        <v>7.5800000000000006E-2</v>
      </c>
      <c r="L318">
        <v>0.38</v>
      </c>
      <c r="M318">
        <v>0.1343</v>
      </c>
      <c r="N318">
        <v>4</v>
      </c>
      <c r="O318">
        <v>59</v>
      </c>
      <c r="P318">
        <v>63</v>
      </c>
    </row>
    <row r="319" spans="1:16" x14ac:dyDescent="0.3">
      <c r="A319">
        <v>491</v>
      </c>
      <c r="B319" s="1">
        <v>40565</v>
      </c>
      <c r="C319">
        <v>1</v>
      </c>
      <c r="D319">
        <v>0</v>
      </c>
      <c r="E319">
        <v>1</v>
      </c>
      <c r="F319">
        <v>12</v>
      </c>
      <c r="G319" t="b">
        <v>0</v>
      </c>
      <c r="H319">
        <v>6</v>
      </c>
      <c r="I319">
        <v>2</v>
      </c>
      <c r="J319">
        <v>0.06</v>
      </c>
      <c r="K319">
        <v>0.1061</v>
      </c>
      <c r="L319">
        <v>0.38</v>
      </c>
      <c r="M319">
        <v>0.1045</v>
      </c>
      <c r="N319">
        <v>10</v>
      </c>
      <c r="O319">
        <v>60</v>
      </c>
      <c r="P319">
        <v>70</v>
      </c>
    </row>
    <row r="320" spans="1:16" x14ac:dyDescent="0.3">
      <c r="A320">
        <v>537</v>
      </c>
      <c r="B320" s="1">
        <v>40567</v>
      </c>
      <c r="C320">
        <v>1</v>
      </c>
      <c r="D320">
        <v>0</v>
      </c>
      <c r="E320">
        <v>1</v>
      </c>
      <c r="F320">
        <v>12</v>
      </c>
      <c r="G320" t="b">
        <v>0</v>
      </c>
      <c r="H320">
        <v>1</v>
      </c>
      <c r="I320">
        <v>2</v>
      </c>
      <c r="J320">
        <v>0.12</v>
      </c>
      <c r="K320">
        <v>0.13639999999999999</v>
      </c>
      <c r="L320">
        <v>0.42</v>
      </c>
      <c r="M320">
        <v>0.19400000000000001</v>
      </c>
      <c r="N320">
        <v>11</v>
      </c>
      <c r="O320">
        <v>52</v>
      </c>
      <c r="P320">
        <v>63</v>
      </c>
    </row>
    <row r="321" spans="1:16" x14ac:dyDescent="0.3">
      <c r="A321">
        <v>538</v>
      </c>
      <c r="B321" s="1">
        <v>40567</v>
      </c>
      <c r="C321">
        <v>1</v>
      </c>
      <c r="D321">
        <v>0</v>
      </c>
      <c r="E321">
        <v>1</v>
      </c>
      <c r="F321">
        <v>13</v>
      </c>
      <c r="G321" t="b">
        <v>0</v>
      </c>
      <c r="H321">
        <v>1</v>
      </c>
      <c r="I321">
        <v>2</v>
      </c>
      <c r="J321">
        <v>0.14000000000000001</v>
      </c>
      <c r="K321">
        <v>0.13639999999999999</v>
      </c>
      <c r="L321">
        <v>0.43</v>
      </c>
      <c r="M321">
        <v>0.22389999999999999</v>
      </c>
      <c r="N321">
        <v>6</v>
      </c>
      <c r="O321">
        <v>54</v>
      </c>
      <c r="P321">
        <v>60</v>
      </c>
    </row>
    <row r="322" spans="1:16" x14ac:dyDescent="0.3">
      <c r="A322">
        <v>539</v>
      </c>
      <c r="B322" s="1">
        <v>40567</v>
      </c>
      <c r="C322">
        <v>1</v>
      </c>
      <c r="D322">
        <v>0</v>
      </c>
      <c r="E322">
        <v>1</v>
      </c>
      <c r="F322">
        <v>14</v>
      </c>
      <c r="G322" t="b">
        <v>0</v>
      </c>
      <c r="H322">
        <v>1</v>
      </c>
      <c r="I322">
        <v>2</v>
      </c>
      <c r="J322">
        <v>0.14000000000000001</v>
      </c>
      <c r="K322">
        <v>0.13639999999999999</v>
      </c>
      <c r="L322">
        <v>0.46</v>
      </c>
      <c r="M322">
        <v>0.22389999999999999</v>
      </c>
      <c r="N322">
        <v>2</v>
      </c>
      <c r="O322">
        <v>43</v>
      </c>
      <c r="P322">
        <v>45</v>
      </c>
    </row>
    <row r="323" spans="1:16" x14ac:dyDescent="0.3">
      <c r="A323">
        <v>547</v>
      </c>
      <c r="B323" s="1">
        <v>40567</v>
      </c>
      <c r="C323">
        <v>1</v>
      </c>
      <c r="D323">
        <v>0</v>
      </c>
      <c r="E323">
        <v>1</v>
      </c>
      <c r="F323">
        <v>22</v>
      </c>
      <c r="G323" t="b">
        <v>0</v>
      </c>
      <c r="H323">
        <v>1</v>
      </c>
      <c r="I323">
        <v>2</v>
      </c>
      <c r="J323">
        <v>0.14000000000000001</v>
      </c>
      <c r="K323">
        <v>0.13639999999999999</v>
      </c>
      <c r="L323">
        <v>0.63</v>
      </c>
      <c r="M323">
        <v>0.22389999999999999</v>
      </c>
      <c r="N323">
        <v>3</v>
      </c>
      <c r="O323">
        <v>32</v>
      </c>
      <c r="P323">
        <v>35</v>
      </c>
    </row>
    <row r="324" spans="1:16" x14ac:dyDescent="0.3">
      <c r="A324">
        <v>548</v>
      </c>
      <c r="B324" s="1">
        <v>40567</v>
      </c>
      <c r="C324">
        <v>1</v>
      </c>
      <c r="D324">
        <v>0</v>
      </c>
      <c r="E324">
        <v>1</v>
      </c>
      <c r="F324">
        <v>23</v>
      </c>
      <c r="G324" t="b">
        <v>0</v>
      </c>
      <c r="H324">
        <v>1</v>
      </c>
      <c r="I324">
        <v>2</v>
      </c>
      <c r="J324">
        <v>0.16</v>
      </c>
      <c r="K324">
        <v>0.1515</v>
      </c>
      <c r="L324">
        <v>0.64</v>
      </c>
      <c r="M324">
        <v>0.25369999999999998</v>
      </c>
      <c r="N324">
        <v>3</v>
      </c>
      <c r="O324">
        <v>21</v>
      </c>
      <c r="P324">
        <v>24</v>
      </c>
    </row>
    <row r="325" spans="1:16" x14ac:dyDescent="0.3">
      <c r="A325">
        <v>549</v>
      </c>
      <c r="B325" s="1">
        <v>40568</v>
      </c>
      <c r="C325">
        <v>1</v>
      </c>
      <c r="D325">
        <v>0</v>
      </c>
      <c r="E325">
        <v>1</v>
      </c>
      <c r="F325">
        <v>0</v>
      </c>
      <c r="G325" t="b">
        <v>0</v>
      </c>
      <c r="H325">
        <v>2</v>
      </c>
      <c r="I325">
        <v>2</v>
      </c>
      <c r="J325">
        <v>0.16</v>
      </c>
      <c r="K325">
        <v>0.13639999999999999</v>
      </c>
      <c r="L325">
        <v>0.69</v>
      </c>
      <c r="M325">
        <v>0.28360000000000002</v>
      </c>
      <c r="N325">
        <v>3</v>
      </c>
      <c r="O325">
        <v>6</v>
      </c>
      <c r="P325">
        <v>9</v>
      </c>
    </row>
    <row r="326" spans="1:16" x14ac:dyDescent="0.3">
      <c r="A326">
        <v>556</v>
      </c>
      <c r="B326" s="1">
        <v>40568</v>
      </c>
      <c r="C326">
        <v>1</v>
      </c>
      <c r="D326">
        <v>0</v>
      </c>
      <c r="E326">
        <v>1</v>
      </c>
      <c r="F326">
        <v>8</v>
      </c>
      <c r="G326" t="b">
        <v>0</v>
      </c>
      <c r="H326">
        <v>2</v>
      </c>
      <c r="I326">
        <v>2</v>
      </c>
      <c r="J326">
        <v>0.16</v>
      </c>
      <c r="K326">
        <v>0.18179999999999999</v>
      </c>
      <c r="L326">
        <v>0.74</v>
      </c>
      <c r="M326">
        <v>0.1343</v>
      </c>
      <c r="N326">
        <v>5</v>
      </c>
      <c r="O326">
        <v>233</v>
      </c>
      <c r="P326">
        <v>238</v>
      </c>
    </row>
    <row r="327" spans="1:16" x14ac:dyDescent="0.3">
      <c r="A327">
        <v>557</v>
      </c>
      <c r="B327" s="1">
        <v>40568</v>
      </c>
      <c r="C327">
        <v>1</v>
      </c>
      <c r="D327">
        <v>0</v>
      </c>
      <c r="E327">
        <v>1</v>
      </c>
      <c r="F327">
        <v>9</v>
      </c>
      <c r="G327" t="b">
        <v>0</v>
      </c>
      <c r="H327">
        <v>2</v>
      </c>
      <c r="I327">
        <v>2</v>
      </c>
      <c r="J327">
        <v>0.2</v>
      </c>
      <c r="K327">
        <v>0.2273</v>
      </c>
      <c r="L327">
        <v>0.64</v>
      </c>
      <c r="M327">
        <v>8.9599999999999999E-2</v>
      </c>
      <c r="N327">
        <v>10</v>
      </c>
      <c r="O327">
        <v>134</v>
      </c>
      <c r="P327">
        <v>144</v>
      </c>
    </row>
    <row r="328" spans="1:16" x14ac:dyDescent="0.3">
      <c r="A328">
        <v>558</v>
      </c>
      <c r="B328" s="1">
        <v>40568</v>
      </c>
      <c r="C328">
        <v>1</v>
      </c>
      <c r="D328">
        <v>0</v>
      </c>
      <c r="E328">
        <v>1</v>
      </c>
      <c r="F328">
        <v>10</v>
      </c>
      <c r="G328" t="b">
        <v>0</v>
      </c>
      <c r="H328">
        <v>2</v>
      </c>
      <c r="I328">
        <v>2</v>
      </c>
      <c r="J328">
        <v>0.22</v>
      </c>
      <c r="K328">
        <v>0.2424</v>
      </c>
      <c r="L328">
        <v>0.6</v>
      </c>
      <c r="M328">
        <v>0.1045</v>
      </c>
      <c r="N328">
        <v>6</v>
      </c>
      <c r="O328">
        <v>49</v>
      </c>
      <c r="P328">
        <v>55</v>
      </c>
    </row>
    <row r="329" spans="1:16" x14ac:dyDescent="0.3">
      <c r="A329">
        <v>559</v>
      </c>
      <c r="B329" s="1">
        <v>40568</v>
      </c>
      <c r="C329">
        <v>1</v>
      </c>
      <c r="D329">
        <v>0</v>
      </c>
      <c r="E329">
        <v>1</v>
      </c>
      <c r="F329">
        <v>11</v>
      </c>
      <c r="G329" t="b">
        <v>0</v>
      </c>
      <c r="H329">
        <v>2</v>
      </c>
      <c r="I329">
        <v>2</v>
      </c>
      <c r="J329">
        <v>0.24</v>
      </c>
      <c r="K329">
        <v>0.2424</v>
      </c>
      <c r="L329">
        <v>0.6</v>
      </c>
      <c r="M329">
        <v>0.1343</v>
      </c>
      <c r="N329">
        <v>6</v>
      </c>
      <c r="O329">
        <v>55</v>
      </c>
      <c r="P329">
        <v>61</v>
      </c>
    </row>
    <row r="330" spans="1:16" x14ac:dyDescent="0.3">
      <c r="A330">
        <v>560</v>
      </c>
      <c r="B330" s="1">
        <v>40568</v>
      </c>
      <c r="C330">
        <v>1</v>
      </c>
      <c r="D330">
        <v>0</v>
      </c>
      <c r="E330">
        <v>1</v>
      </c>
      <c r="F330">
        <v>12</v>
      </c>
      <c r="G330" t="b">
        <v>0</v>
      </c>
      <c r="H330">
        <v>2</v>
      </c>
      <c r="I330">
        <v>2</v>
      </c>
      <c r="J330">
        <v>0.26</v>
      </c>
      <c r="K330">
        <v>0.28789999999999999</v>
      </c>
      <c r="L330">
        <v>0.56000000000000005</v>
      </c>
      <c r="M330">
        <v>8.9599999999999999E-2</v>
      </c>
      <c r="N330">
        <v>21</v>
      </c>
      <c r="O330">
        <v>85</v>
      </c>
      <c r="P330">
        <v>106</v>
      </c>
    </row>
    <row r="331" spans="1:16" x14ac:dyDescent="0.3">
      <c r="A331">
        <v>561</v>
      </c>
      <c r="B331" s="1">
        <v>40568</v>
      </c>
      <c r="C331">
        <v>1</v>
      </c>
      <c r="D331">
        <v>0</v>
      </c>
      <c r="E331">
        <v>1</v>
      </c>
      <c r="F331">
        <v>13</v>
      </c>
      <c r="G331" t="b">
        <v>0</v>
      </c>
      <c r="H331">
        <v>2</v>
      </c>
      <c r="I331">
        <v>2</v>
      </c>
      <c r="J331">
        <v>0.26</v>
      </c>
      <c r="K331">
        <v>0.2727</v>
      </c>
      <c r="L331">
        <v>0.56000000000000005</v>
      </c>
      <c r="M331">
        <v>0.1343</v>
      </c>
      <c r="N331">
        <v>21</v>
      </c>
      <c r="O331">
        <v>72</v>
      </c>
      <c r="P331">
        <v>93</v>
      </c>
    </row>
    <row r="332" spans="1:16" x14ac:dyDescent="0.3">
      <c r="A332">
        <v>562</v>
      </c>
      <c r="B332" s="1">
        <v>40568</v>
      </c>
      <c r="C332">
        <v>1</v>
      </c>
      <c r="D332">
        <v>0</v>
      </c>
      <c r="E332">
        <v>1</v>
      </c>
      <c r="F332">
        <v>14</v>
      </c>
      <c r="G332" t="b">
        <v>0</v>
      </c>
      <c r="H332">
        <v>2</v>
      </c>
      <c r="I332">
        <v>2</v>
      </c>
      <c r="J332">
        <v>0.3</v>
      </c>
      <c r="K332">
        <v>0.33329999999999999</v>
      </c>
      <c r="L332">
        <v>0.45</v>
      </c>
      <c r="M332">
        <v>0</v>
      </c>
      <c r="N332">
        <v>11</v>
      </c>
      <c r="O332">
        <v>57</v>
      </c>
      <c r="P332">
        <v>68</v>
      </c>
    </row>
    <row r="333" spans="1:16" x14ac:dyDescent="0.3">
      <c r="A333">
        <v>563</v>
      </c>
      <c r="B333" s="1">
        <v>40568</v>
      </c>
      <c r="C333">
        <v>1</v>
      </c>
      <c r="D333">
        <v>0</v>
      </c>
      <c r="E333">
        <v>1</v>
      </c>
      <c r="F333">
        <v>15</v>
      </c>
      <c r="G333" t="b">
        <v>0</v>
      </c>
      <c r="H333">
        <v>2</v>
      </c>
      <c r="I333">
        <v>2</v>
      </c>
      <c r="J333">
        <v>0.32</v>
      </c>
      <c r="K333">
        <v>0.34849999999999998</v>
      </c>
      <c r="L333">
        <v>0.42</v>
      </c>
      <c r="M333">
        <v>0</v>
      </c>
      <c r="N333">
        <v>21</v>
      </c>
      <c r="O333">
        <v>63</v>
      </c>
      <c r="P333">
        <v>84</v>
      </c>
    </row>
    <row r="334" spans="1:16" x14ac:dyDescent="0.3">
      <c r="A334">
        <v>564</v>
      </c>
      <c r="B334" s="1">
        <v>40568</v>
      </c>
      <c r="C334">
        <v>1</v>
      </c>
      <c r="D334">
        <v>0</v>
      </c>
      <c r="E334">
        <v>1</v>
      </c>
      <c r="F334">
        <v>16</v>
      </c>
      <c r="G334" t="b">
        <v>0</v>
      </c>
      <c r="H334">
        <v>2</v>
      </c>
      <c r="I334">
        <v>2</v>
      </c>
      <c r="J334">
        <v>0.32</v>
      </c>
      <c r="K334">
        <v>0.34849999999999998</v>
      </c>
      <c r="L334">
        <v>0.42</v>
      </c>
      <c r="M334">
        <v>0</v>
      </c>
      <c r="N334">
        <v>14</v>
      </c>
      <c r="O334">
        <v>102</v>
      </c>
      <c r="P334">
        <v>116</v>
      </c>
    </row>
    <row r="335" spans="1:16" x14ac:dyDescent="0.3">
      <c r="A335">
        <v>566</v>
      </c>
      <c r="B335" s="1">
        <v>40568</v>
      </c>
      <c r="C335">
        <v>1</v>
      </c>
      <c r="D335">
        <v>0</v>
      </c>
      <c r="E335">
        <v>1</v>
      </c>
      <c r="F335">
        <v>18</v>
      </c>
      <c r="G335" t="b">
        <v>0</v>
      </c>
      <c r="H335">
        <v>2</v>
      </c>
      <c r="I335">
        <v>2</v>
      </c>
      <c r="J335">
        <v>0.3</v>
      </c>
      <c r="K335">
        <v>0.31819999999999998</v>
      </c>
      <c r="L335">
        <v>0.49</v>
      </c>
      <c r="M335">
        <v>8.9599999999999999E-2</v>
      </c>
      <c r="N335">
        <v>7</v>
      </c>
      <c r="O335">
        <v>218</v>
      </c>
      <c r="P335">
        <v>225</v>
      </c>
    </row>
    <row r="336" spans="1:16" x14ac:dyDescent="0.3">
      <c r="A336">
        <v>567</v>
      </c>
      <c r="B336" s="1">
        <v>40568</v>
      </c>
      <c r="C336">
        <v>1</v>
      </c>
      <c r="D336">
        <v>0</v>
      </c>
      <c r="E336">
        <v>1</v>
      </c>
      <c r="F336">
        <v>19</v>
      </c>
      <c r="G336" t="b">
        <v>0</v>
      </c>
      <c r="H336">
        <v>2</v>
      </c>
      <c r="I336">
        <v>2</v>
      </c>
      <c r="J336">
        <v>0.26</v>
      </c>
      <c r="K336">
        <v>0.2576</v>
      </c>
      <c r="L336">
        <v>0.65</v>
      </c>
      <c r="M336">
        <v>0.16420000000000001</v>
      </c>
      <c r="N336">
        <v>13</v>
      </c>
      <c r="O336">
        <v>133</v>
      </c>
      <c r="P336">
        <v>146</v>
      </c>
    </row>
    <row r="337" spans="1:16" x14ac:dyDescent="0.3">
      <c r="A337">
        <v>571</v>
      </c>
      <c r="B337" s="1">
        <v>40568</v>
      </c>
      <c r="C337">
        <v>1</v>
      </c>
      <c r="D337">
        <v>0</v>
      </c>
      <c r="E337">
        <v>1</v>
      </c>
      <c r="F337">
        <v>23</v>
      </c>
      <c r="G337" t="b">
        <v>0</v>
      </c>
      <c r="H337">
        <v>2</v>
      </c>
      <c r="I337">
        <v>2</v>
      </c>
      <c r="J337">
        <v>0.22</v>
      </c>
      <c r="K337">
        <v>0.2273</v>
      </c>
      <c r="L337">
        <v>0.64</v>
      </c>
      <c r="M337">
        <v>0.16420000000000001</v>
      </c>
      <c r="N337">
        <v>3</v>
      </c>
      <c r="O337">
        <v>37</v>
      </c>
      <c r="P337">
        <v>40</v>
      </c>
    </row>
    <row r="338" spans="1:16" x14ac:dyDescent="0.3">
      <c r="A338">
        <v>572</v>
      </c>
      <c r="B338" s="1">
        <v>40569</v>
      </c>
      <c r="C338">
        <v>1</v>
      </c>
      <c r="D338">
        <v>0</v>
      </c>
      <c r="E338">
        <v>1</v>
      </c>
      <c r="F338">
        <v>0</v>
      </c>
      <c r="G338" t="b">
        <v>0</v>
      </c>
      <c r="H338">
        <v>3</v>
      </c>
      <c r="I338">
        <v>2</v>
      </c>
      <c r="J338">
        <v>0.22</v>
      </c>
      <c r="K338">
        <v>0.2273</v>
      </c>
      <c r="L338">
        <v>0.69</v>
      </c>
      <c r="M338">
        <v>0.1343</v>
      </c>
      <c r="N338">
        <v>3</v>
      </c>
      <c r="O338">
        <v>14</v>
      </c>
      <c r="P338">
        <v>17</v>
      </c>
    </row>
    <row r="339" spans="1:16" x14ac:dyDescent="0.3">
      <c r="A339">
        <v>597</v>
      </c>
      <c r="B339" s="1">
        <v>40571</v>
      </c>
      <c r="C339">
        <v>1</v>
      </c>
      <c r="D339">
        <v>0</v>
      </c>
      <c r="E339">
        <v>1</v>
      </c>
      <c r="F339">
        <v>1</v>
      </c>
      <c r="G339" t="b">
        <v>0</v>
      </c>
      <c r="H339">
        <v>5</v>
      </c>
      <c r="I339">
        <v>2</v>
      </c>
      <c r="J339">
        <v>0.2</v>
      </c>
      <c r="K339">
        <v>0.21210000000000001</v>
      </c>
      <c r="L339">
        <v>0.75</v>
      </c>
      <c r="M339">
        <v>0.1343</v>
      </c>
      <c r="N339">
        <v>1</v>
      </c>
      <c r="O339">
        <v>2</v>
      </c>
      <c r="P339">
        <v>3</v>
      </c>
    </row>
    <row r="340" spans="1:16" x14ac:dyDescent="0.3">
      <c r="A340">
        <v>599</v>
      </c>
      <c r="B340" s="1">
        <v>40571</v>
      </c>
      <c r="C340">
        <v>1</v>
      </c>
      <c r="D340">
        <v>0</v>
      </c>
      <c r="E340">
        <v>1</v>
      </c>
      <c r="F340">
        <v>3</v>
      </c>
      <c r="G340" t="b">
        <v>0</v>
      </c>
      <c r="H340">
        <v>5</v>
      </c>
      <c r="I340">
        <v>2</v>
      </c>
      <c r="J340">
        <v>0.2</v>
      </c>
      <c r="K340">
        <v>0.2273</v>
      </c>
      <c r="L340">
        <v>0.75</v>
      </c>
      <c r="M340">
        <v>0.1045</v>
      </c>
      <c r="N340">
        <v>1</v>
      </c>
      <c r="O340">
        <v>0</v>
      </c>
      <c r="P340">
        <v>1</v>
      </c>
    </row>
    <row r="341" spans="1:16" x14ac:dyDescent="0.3">
      <c r="A341">
        <v>602</v>
      </c>
      <c r="B341" s="1">
        <v>40571</v>
      </c>
      <c r="C341">
        <v>1</v>
      </c>
      <c r="D341">
        <v>0</v>
      </c>
      <c r="E341">
        <v>1</v>
      </c>
      <c r="F341">
        <v>7</v>
      </c>
      <c r="G341" t="b">
        <v>0</v>
      </c>
      <c r="H341">
        <v>5</v>
      </c>
      <c r="I341">
        <v>2</v>
      </c>
      <c r="J341">
        <v>0.16</v>
      </c>
      <c r="K341">
        <v>0.19700000000000001</v>
      </c>
      <c r="L341">
        <v>0.86</v>
      </c>
      <c r="M341">
        <v>8.9599999999999999E-2</v>
      </c>
      <c r="N341">
        <v>2</v>
      </c>
      <c r="O341">
        <v>58</v>
      </c>
      <c r="P341">
        <v>60</v>
      </c>
    </row>
    <row r="342" spans="1:16" x14ac:dyDescent="0.3">
      <c r="A342">
        <v>603</v>
      </c>
      <c r="B342" s="1">
        <v>40571</v>
      </c>
      <c r="C342">
        <v>1</v>
      </c>
      <c r="D342">
        <v>0</v>
      </c>
      <c r="E342">
        <v>1</v>
      </c>
      <c r="F342">
        <v>8</v>
      </c>
      <c r="G342" t="b">
        <v>0</v>
      </c>
      <c r="H342">
        <v>5</v>
      </c>
      <c r="I342">
        <v>2</v>
      </c>
      <c r="J342">
        <v>0.16</v>
      </c>
      <c r="K342">
        <v>0.19700000000000001</v>
      </c>
      <c r="L342">
        <v>0.86</v>
      </c>
      <c r="M342">
        <v>8.9599999999999999E-2</v>
      </c>
      <c r="N342">
        <v>2</v>
      </c>
      <c r="O342">
        <v>155</v>
      </c>
      <c r="P342">
        <v>157</v>
      </c>
    </row>
    <row r="343" spans="1:16" x14ac:dyDescent="0.3">
      <c r="A343">
        <v>610</v>
      </c>
      <c r="B343" s="1">
        <v>40571</v>
      </c>
      <c r="C343">
        <v>1</v>
      </c>
      <c r="D343">
        <v>0</v>
      </c>
      <c r="E343">
        <v>1</v>
      </c>
      <c r="F343">
        <v>15</v>
      </c>
      <c r="G343" t="b">
        <v>0</v>
      </c>
      <c r="H343">
        <v>5</v>
      </c>
      <c r="I343">
        <v>2</v>
      </c>
      <c r="J343">
        <v>0.2</v>
      </c>
      <c r="K343">
        <v>0.2576</v>
      </c>
      <c r="L343">
        <v>0.86</v>
      </c>
      <c r="M343">
        <v>0</v>
      </c>
      <c r="N343">
        <v>1</v>
      </c>
      <c r="O343">
        <v>40</v>
      </c>
      <c r="P343">
        <v>41</v>
      </c>
    </row>
    <row r="344" spans="1:16" x14ac:dyDescent="0.3">
      <c r="A344">
        <v>1</v>
      </c>
      <c r="B344" s="1">
        <v>40544</v>
      </c>
      <c r="C344">
        <v>1</v>
      </c>
      <c r="D344">
        <v>0</v>
      </c>
      <c r="E344">
        <v>1</v>
      </c>
      <c r="F344">
        <v>0</v>
      </c>
      <c r="G344" t="b">
        <v>0</v>
      </c>
      <c r="H344">
        <v>6</v>
      </c>
      <c r="I344">
        <v>1</v>
      </c>
      <c r="J344">
        <v>0.24</v>
      </c>
      <c r="K344">
        <v>0.28789999999999999</v>
      </c>
      <c r="L344">
        <v>0.81</v>
      </c>
      <c r="M344">
        <v>0</v>
      </c>
      <c r="N344">
        <v>3</v>
      </c>
      <c r="O344">
        <v>13</v>
      </c>
      <c r="P344">
        <v>16</v>
      </c>
    </row>
    <row r="345" spans="1:16" x14ac:dyDescent="0.3">
      <c r="A345">
        <v>2</v>
      </c>
      <c r="B345" s="1">
        <v>40544</v>
      </c>
      <c r="C345">
        <v>1</v>
      </c>
      <c r="D345">
        <v>0</v>
      </c>
      <c r="E345">
        <v>1</v>
      </c>
      <c r="F345">
        <v>1</v>
      </c>
      <c r="G345" t="b">
        <v>0</v>
      </c>
      <c r="H345">
        <v>6</v>
      </c>
      <c r="I345">
        <v>1</v>
      </c>
      <c r="J345">
        <v>0.22</v>
      </c>
      <c r="K345">
        <v>0.2727</v>
      </c>
      <c r="L345">
        <v>0.8</v>
      </c>
      <c r="M345">
        <v>0</v>
      </c>
      <c r="N345">
        <v>8</v>
      </c>
      <c r="O345">
        <v>32</v>
      </c>
      <c r="P345">
        <v>40</v>
      </c>
    </row>
    <row r="346" spans="1:16" x14ac:dyDescent="0.3">
      <c r="A346">
        <v>3</v>
      </c>
      <c r="B346" s="1">
        <v>40544</v>
      </c>
      <c r="C346">
        <v>1</v>
      </c>
      <c r="D346">
        <v>0</v>
      </c>
      <c r="E346">
        <v>1</v>
      </c>
      <c r="F346">
        <v>2</v>
      </c>
      <c r="G346" t="b">
        <v>0</v>
      </c>
      <c r="H346">
        <v>6</v>
      </c>
      <c r="I346">
        <v>1</v>
      </c>
      <c r="J346">
        <v>0.22</v>
      </c>
      <c r="K346">
        <v>0.2727</v>
      </c>
      <c r="L346">
        <v>0.8</v>
      </c>
      <c r="M346">
        <v>0</v>
      </c>
      <c r="N346">
        <v>5</v>
      </c>
      <c r="O346">
        <v>27</v>
      </c>
      <c r="P346">
        <v>32</v>
      </c>
    </row>
    <row r="347" spans="1:16" x14ac:dyDescent="0.3">
      <c r="A347">
        <v>4</v>
      </c>
      <c r="B347" s="1">
        <v>40544</v>
      </c>
      <c r="C347">
        <v>1</v>
      </c>
      <c r="D347">
        <v>0</v>
      </c>
      <c r="E347">
        <v>1</v>
      </c>
      <c r="F347">
        <v>3</v>
      </c>
      <c r="G347" t="b">
        <v>0</v>
      </c>
      <c r="H347">
        <v>6</v>
      </c>
      <c r="I347">
        <v>1</v>
      </c>
      <c r="J347">
        <v>0.24</v>
      </c>
      <c r="K347">
        <v>0.28789999999999999</v>
      </c>
      <c r="L347">
        <v>0.75</v>
      </c>
      <c r="M347">
        <v>0</v>
      </c>
      <c r="N347">
        <v>3</v>
      </c>
      <c r="O347">
        <v>10</v>
      </c>
      <c r="P347">
        <v>13</v>
      </c>
    </row>
    <row r="348" spans="1:16" x14ac:dyDescent="0.3">
      <c r="A348">
        <v>7</v>
      </c>
      <c r="B348" s="1">
        <v>40544</v>
      </c>
      <c r="C348">
        <v>1</v>
      </c>
      <c r="D348">
        <v>0</v>
      </c>
      <c r="E348">
        <v>1</v>
      </c>
      <c r="F348">
        <v>6</v>
      </c>
      <c r="G348" t="b">
        <v>0</v>
      </c>
      <c r="H348">
        <v>6</v>
      </c>
      <c r="I348">
        <v>1</v>
      </c>
      <c r="J348">
        <v>0.22</v>
      </c>
      <c r="K348">
        <v>0.2727</v>
      </c>
      <c r="L348">
        <v>0.8</v>
      </c>
      <c r="M348">
        <v>0</v>
      </c>
      <c r="N348">
        <v>2</v>
      </c>
      <c r="O348">
        <v>0</v>
      </c>
      <c r="P348">
        <v>2</v>
      </c>
    </row>
    <row r="349" spans="1:16" x14ac:dyDescent="0.3">
      <c r="A349">
        <v>8</v>
      </c>
      <c r="B349" s="1">
        <v>40544</v>
      </c>
      <c r="C349">
        <v>1</v>
      </c>
      <c r="D349">
        <v>0</v>
      </c>
      <c r="E349">
        <v>1</v>
      </c>
      <c r="F349">
        <v>7</v>
      </c>
      <c r="G349" t="b">
        <v>0</v>
      </c>
      <c r="H349">
        <v>6</v>
      </c>
      <c r="I349">
        <v>1</v>
      </c>
      <c r="J349">
        <v>0.2</v>
      </c>
      <c r="K349">
        <v>0.2576</v>
      </c>
      <c r="L349">
        <v>0.86</v>
      </c>
      <c r="M349">
        <v>0</v>
      </c>
      <c r="N349">
        <v>1</v>
      </c>
      <c r="O349">
        <v>2</v>
      </c>
      <c r="P349">
        <v>3</v>
      </c>
    </row>
    <row r="350" spans="1:16" x14ac:dyDescent="0.3">
      <c r="A350">
        <v>9</v>
      </c>
      <c r="B350" s="1">
        <v>40544</v>
      </c>
      <c r="C350">
        <v>1</v>
      </c>
      <c r="D350">
        <v>0</v>
      </c>
      <c r="E350">
        <v>1</v>
      </c>
      <c r="F350">
        <v>8</v>
      </c>
      <c r="G350" t="b">
        <v>0</v>
      </c>
      <c r="H350">
        <v>6</v>
      </c>
      <c r="I350">
        <v>1</v>
      </c>
      <c r="J350">
        <v>0.24</v>
      </c>
      <c r="L350">
        <v>0.75</v>
      </c>
      <c r="M350">
        <v>0</v>
      </c>
      <c r="N350">
        <v>1</v>
      </c>
      <c r="O350">
        <v>7</v>
      </c>
      <c r="P350">
        <v>8</v>
      </c>
    </row>
    <row r="351" spans="1:16" x14ac:dyDescent="0.3">
      <c r="A351">
        <v>10</v>
      </c>
      <c r="B351" s="1">
        <v>40544</v>
      </c>
      <c r="C351">
        <v>1</v>
      </c>
      <c r="D351">
        <v>0</v>
      </c>
      <c r="E351">
        <v>1</v>
      </c>
      <c r="F351">
        <v>9</v>
      </c>
      <c r="G351" t="b">
        <v>0</v>
      </c>
      <c r="H351">
        <v>6</v>
      </c>
      <c r="I351">
        <v>1</v>
      </c>
      <c r="J351">
        <v>0.32</v>
      </c>
      <c r="K351">
        <v>0.34849999999999998</v>
      </c>
      <c r="L351">
        <v>0.76</v>
      </c>
      <c r="M351">
        <v>0</v>
      </c>
      <c r="N351">
        <v>8</v>
      </c>
      <c r="O351">
        <v>6</v>
      </c>
      <c r="P351">
        <v>14</v>
      </c>
    </row>
    <row r="352" spans="1:16" x14ac:dyDescent="0.3">
      <c r="A352">
        <v>11</v>
      </c>
      <c r="B352" s="1">
        <v>40544</v>
      </c>
      <c r="C352">
        <v>1</v>
      </c>
      <c r="D352">
        <v>0</v>
      </c>
      <c r="E352">
        <v>1</v>
      </c>
      <c r="F352">
        <v>10</v>
      </c>
      <c r="G352" t="b">
        <v>0</v>
      </c>
      <c r="H352">
        <v>6</v>
      </c>
      <c r="I352">
        <v>1</v>
      </c>
      <c r="J352">
        <v>0.38</v>
      </c>
      <c r="K352">
        <v>0.39389999999999997</v>
      </c>
      <c r="L352">
        <v>0.76</v>
      </c>
      <c r="M352">
        <v>0.25369999999999998</v>
      </c>
      <c r="N352">
        <v>12</v>
      </c>
      <c r="O352">
        <v>24</v>
      </c>
      <c r="P352">
        <v>36</v>
      </c>
    </row>
    <row r="353" spans="1:16" x14ac:dyDescent="0.3">
      <c r="A353">
        <v>12</v>
      </c>
      <c r="B353" s="1">
        <v>40544</v>
      </c>
      <c r="C353">
        <v>1</v>
      </c>
      <c r="D353">
        <v>0</v>
      </c>
      <c r="E353">
        <v>1</v>
      </c>
      <c r="F353">
        <v>11</v>
      </c>
      <c r="G353" t="b">
        <v>0</v>
      </c>
      <c r="H353">
        <v>6</v>
      </c>
      <c r="I353">
        <v>1</v>
      </c>
      <c r="J353">
        <v>0.36</v>
      </c>
      <c r="K353">
        <v>0.33329999999999999</v>
      </c>
      <c r="L353">
        <v>0.81</v>
      </c>
      <c r="M353">
        <v>0.28360000000000002</v>
      </c>
      <c r="N353">
        <v>26</v>
      </c>
      <c r="O353">
        <v>30</v>
      </c>
      <c r="P353">
        <v>56</v>
      </c>
    </row>
    <row r="354" spans="1:16" x14ac:dyDescent="0.3">
      <c r="A354">
        <v>13</v>
      </c>
      <c r="B354" s="1">
        <v>40544</v>
      </c>
      <c r="C354">
        <v>1</v>
      </c>
      <c r="D354">
        <v>0</v>
      </c>
      <c r="E354">
        <v>1</v>
      </c>
      <c r="F354">
        <v>12</v>
      </c>
      <c r="G354" t="b">
        <v>0</v>
      </c>
      <c r="H354">
        <v>6</v>
      </c>
      <c r="I354">
        <v>1</v>
      </c>
      <c r="J354">
        <v>0.42</v>
      </c>
      <c r="K354">
        <v>0.42420000000000002</v>
      </c>
      <c r="L354">
        <v>0.77</v>
      </c>
      <c r="M354">
        <v>0.28360000000000002</v>
      </c>
      <c r="N354">
        <v>29</v>
      </c>
      <c r="O354">
        <v>55</v>
      </c>
      <c r="P354">
        <v>84</v>
      </c>
    </row>
    <row r="355" spans="1:16" x14ac:dyDescent="0.3">
      <c r="A355">
        <v>41</v>
      </c>
      <c r="B355" s="1">
        <v>40545</v>
      </c>
      <c r="C355">
        <v>1</v>
      </c>
      <c r="D355">
        <v>0</v>
      </c>
      <c r="E355">
        <v>1</v>
      </c>
      <c r="F355">
        <v>17</v>
      </c>
      <c r="G355" t="b">
        <v>0</v>
      </c>
      <c r="H355">
        <v>0</v>
      </c>
      <c r="I355">
        <v>1</v>
      </c>
      <c r="J355">
        <v>0.34</v>
      </c>
      <c r="K355">
        <v>0.33329999999999999</v>
      </c>
      <c r="L355">
        <v>0.56999999999999995</v>
      </c>
      <c r="M355">
        <v>0.19400000000000001</v>
      </c>
      <c r="N355">
        <v>7</v>
      </c>
      <c r="O355">
        <v>58</v>
      </c>
      <c r="P355">
        <v>65</v>
      </c>
    </row>
    <row r="356" spans="1:16" x14ac:dyDescent="0.3">
      <c r="A356">
        <v>43</v>
      </c>
      <c r="B356" s="1">
        <v>40545</v>
      </c>
      <c r="C356">
        <v>1</v>
      </c>
      <c r="D356">
        <v>0</v>
      </c>
      <c r="E356">
        <v>1</v>
      </c>
      <c r="F356">
        <v>19</v>
      </c>
      <c r="G356" t="b">
        <v>0</v>
      </c>
      <c r="H356">
        <v>0</v>
      </c>
      <c r="I356">
        <v>1</v>
      </c>
      <c r="J356">
        <v>0.32</v>
      </c>
      <c r="K356">
        <v>0.28789999999999999</v>
      </c>
      <c r="L356">
        <v>0.42</v>
      </c>
      <c r="M356">
        <v>0.44779999999999998</v>
      </c>
      <c r="N356">
        <v>1</v>
      </c>
      <c r="O356">
        <v>29</v>
      </c>
      <c r="P356">
        <v>30</v>
      </c>
    </row>
    <row r="357" spans="1:16" x14ac:dyDescent="0.3">
      <c r="A357">
        <v>44</v>
      </c>
      <c r="B357" s="1">
        <v>40545</v>
      </c>
      <c r="C357">
        <v>1</v>
      </c>
      <c r="D357">
        <v>0</v>
      </c>
      <c r="E357">
        <v>1</v>
      </c>
      <c r="F357">
        <v>20</v>
      </c>
      <c r="G357" t="b">
        <v>0</v>
      </c>
      <c r="H357">
        <v>0</v>
      </c>
      <c r="I357">
        <v>1</v>
      </c>
      <c r="J357">
        <v>0.3</v>
      </c>
      <c r="L357">
        <v>0.39</v>
      </c>
      <c r="M357">
        <v>0.35820000000000002</v>
      </c>
      <c r="N357">
        <v>5</v>
      </c>
      <c r="O357">
        <v>17</v>
      </c>
      <c r="P357">
        <v>22</v>
      </c>
    </row>
    <row r="358" spans="1:16" x14ac:dyDescent="0.3">
      <c r="A358">
        <v>45</v>
      </c>
      <c r="B358" s="1">
        <v>40545</v>
      </c>
      <c r="C358">
        <v>1</v>
      </c>
      <c r="D358">
        <v>0</v>
      </c>
      <c r="E358">
        <v>1</v>
      </c>
      <c r="F358">
        <v>21</v>
      </c>
      <c r="G358" t="b">
        <v>0</v>
      </c>
      <c r="H358">
        <v>0</v>
      </c>
      <c r="I358">
        <v>1</v>
      </c>
      <c r="J358">
        <v>0.26</v>
      </c>
      <c r="K358">
        <v>0.2273</v>
      </c>
      <c r="L358">
        <v>0.44</v>
      </c>
      <c r="M358">
        <v>0.32840000000000003</v>
      </c>
      <c r="N358">
        <v>11</v>
      </c>
      <c r="O358">
        <v>20</v>
      </c>
      <c r="P358">
        <v>31</v>
      </c>
    </row>
    <row r="359" spans="1:16" x14ac:dyDescent="0.3">
      <c r="A359">
        <v>53</v>
      </c>
      <c r="B359" s="1">
        <v>40546</v>
      </c>
      <c r="C359">
        <v>1</v>
      </c>
      <c r="D359">
        <v>0</v>
      </c>
      <c r="E359">
        <v>1</v>
      </c>
      <c r="F359">
        <v>7</v>
      </c>
      <c r="G359" t="b">
        <v>0</v>
      </c>
      <c r="H359">
        <v>1</v>
      </c>
      <c r="I359">
        <v>1</v>
      </c>
      <c r="J359">
        <v>0.14000000000000001</v>
      </c>
      <c r="K359">
        <v>0.13639999999999999</v>
      </c>
      <c r="L359">
        <v>0.5</v>
      </c>
      <c r="M359">
        <v>0.19400000000000001</v>
      </c>
      <c r="N359">
        <v>1</v>
      </c>
      <c r="O359">
        <v>63</v>
      </c>
      <c r="P359">
        <v>64</v>
      </c>
    </row>
    <row r="360" spans="1:16" x14ac:dyDescent="0.3">
      <c r="A360">
        <v>54</v>
      </c>
      <c r="B360" s="1">
        <v>40546</v>
      </c>
      <c r="C360">
        <v>1</v>
      </c>
      <c r="D360">
        <v>0</v>
      </c>
      <c r="E360">
        <v>1</v>
      </c>
      <c r="F360">
        <v>8</v>
      </c>
      <c r="G360" t="b">
        <v>0</v>
      </c>
      <c r="H360">
        <v>1</v>
      </c>
      <c r="I360">
        <v>1</v>
      </c>
      <c r="J360">
        <v>0.14000000000000001</v>
      </c>
      <c r="K360">
        <v>0.1212</v>
      </c>
      <c r="L360">
        <v>0.5</v>
      </c>
      <c r="M360">
        <v>0.28360000000000002</v>
      </c>
      <c r="N360">
        <v>1</v>
      </c>
      <c r="O360">
        <v>153</v>
      </c>
      <c r="P360">
        <v>154</v>
      </c>
    </row>
    <row r="361" spans="1:16" x14ac:dyDescent="0.3">
      <c r="A361">
        <v>55</v>
      </c>
      <c r="B361" s="1">
        <v>40546</v>
      </c>
      <c r="C361">
        <v>1</v>
      </c>
      <c r="D361">
        <v>0</v>
      </c>
      <c r="E361">
        <v>1</v>
      </c>
      <c r="F361">
        <v>9</v>
      </c>
      <c r="G361" t="b">
        <v>0</v>
      </c>
      <c r="H361">
        <v>1</v>
      </c>
      <c r="I361">
        <v>1</v>
      </c>
      <c r="J361">
        <v>0.16</v>
      </c>
      <c r="K361">
        <v>0.13639999999999999</v>
      </c>
      <c r="L361">
        <v>0.43</v>
      </c>
      <c r="M361">
        <v>0.3881</v>
      </c>
      <c r="N361">
        <v>7</v>
      </c>
      <c r="O361">
        <v>81</v>
      </c>
      <c r="P361">
        <v>88</v>
      </c>
    </row>
    <row r="362" spans="1:16" x14ac:dyDescent="0.3">
      <c r="A362">
        <v>56</v>
      </c>
      <c r="B362" s="1">
        <v>40546</v>
      </c>
      <c r="C362">
        <v>1</v>
      </c>
      <c r="D362">
        <v>0</v>
      </c>
      <c r="E362">
        <v>1</v>
      </c>
      <c r="F362">
        <v>10</v>
      </c>
      <c r="G362" t="b">
        <v>0</v>
      </c>
      <c r="H362">
        <v>1</v>
      </c>
      <c r="I362">
        <v>1</v>
      </c>
      <c r="J362">
        <v>0.18</v>
      </c>
      <c r="K362">
        <v>0.16669999999999999</v>
      </c>
      <c r="L362">
        <v>0.43</v>
      </c>
      <c r="M362">
        <v>0.25369999999999998</v>
      </c>
      <c r="N362">
        <v>11</v>
      </c>
      <c r="O362">
        <v>33</v>
      </c>
      <c r="P362">
        <v>44</v>
      </c>
    </row>
    <row r="363" spans="1:16" x14ac:dyDescent="0.3">
      <c r="A363">
        <v>57</v>
      </c>
      <c r="B363" s="1">
        <v>40546</v>
      </c>
      <c r="C363">
        <v>1</v>
      </c>
      <c r="D363">
        <v>0</v>
      </c>
      <c r="E363">
        <v>1</v>
      </c>
      <c r="F363">
        <v>11</v>
      </c>
      <c r="G363" t="b">
        <v>0</v>
      </c>
      <c r="H363">
        <v>1</v>
      </c>
      <c r="I363">
        <v>1</v>
      </c>
      <c r="J363">
        <v>0.2</v>
      </c>
      <c r="K363">
        <v>0.18179999999999999</v>
      </c>
      <c r="L363">
        <v>0.4</v>
      </c>
      <c r="M363">
        <v>0.32840000000000003</v>
      </c>
      <c r="N363">
        <v>10</v>
      </c>
      <c r="O363">
        <v>41</v>
      </c>
      <c r="P363">
        <v>51</v>
      </c>
    </row>
    <row r="364" spans="1:16" x14ac:dyDescent="0.3">
      <c r="A364">
        <v>58</v>
      </c>
      <c r="B364" s="1">
        <v>40546</v>
      </c>
      <c r="C364">
        <v>1</v>
      </c>
      <c r="D364">
        <v>0</v>
      </c>
      <c r="E364">
        <v>1</v>
      </c>
      <c r="F364">
        <v>12</v>
      </c>
      <c r="G364" t="b">
        <v>0</v>
      </c>
      <c r="H364">
        <v>1</v>
      </c>
      <c r="I364">
        <v>1</v>
      </c>
      <c r="J364">
        <v>0.22</v>
      </c>
      <c r="K364">
        <v>0.21210000000000001</v>
      </c>
      <c r="L364">
        <v>0.35</v>
      </c>
      <c r="M364">
        <v>0.29849999999999999</v>
      </c>
      <c r="N364">
        <v>13</v>
      </c>
      <c r="O364">
        <v>48</v>
      </c>
      <c r="P364">
        <v>61</v>
      </c>
    </row>
    <row r="365" spans="1:16" x14ac:dyDescent="0.3">
      <c r="A365">
        <v>59</v>
      </c>
      <c r="B365" s="1">
        <v>40546</v>
      </c>
      <c r="C365">
        <v>1</v>
      </c>
      <c r="D365">
        <v>0</v>
      </c>
      <c r="E365">
        <v>1</v>
      </c>
      <c r="F365">
        <v>13</v>
      </c>
      <c r="G365" t="b">
        <v>0</v>
      </c>
      <c r="H365">
        <v>1</v>
      </c>
      <c r="I365">
        <v>1</v>
      </c>
      <c r="J365">
        <v>0.24</v>
      </c>
      <c r="L365">
        <v>0.35</v>
      </c>
      <c r="M365">
        <v>0.28360000000000002</v>
      </c>
      <c r="N365">
        <v>8</v>
      </c>
      <c r="O365">
        <v>53</v>
      </c>
      <c r="P365">
        <v>61</v>
      </c>
    </row>
    <row r="366" spans="1:16" x14ac:dyDescent="0.3">
      <c r="A366">
        <v>60</v>
      </c>
      <c r="B366" s="1">
        <v>40546</v>
      </c>
      <c r="C366">
        <v>1</v>
      </c>
      <c r="D366">
        <v>0</v>
      </c>
      <c r="E366">
        <v>1</v>
      </c>
      <c r="F366">
        <v>14</v>
      </c>
      <c r="G366" t="b">
        <v>0</v>
      </c>
      <c r="H366">
        <v>1</v>
      </c>
      <c r="I366">
        <v>1</v>
      </c>
      <c r="J366">
        <v>0.26</v>
      </c>
      <c r="K366">
        <v>0.2424</v>
      </c>
      <c r="L366">
        <v>0.3</v>
      </c>
      <c r="M366">
        <v>0.28360000000000002</v>
      </c>
      <c r="N366">
        <v>11</v>
      </c>
      <c r="O366">
        <v>66</v>
      </c>
      <c r="P366">
        <v>77</v>
      </c>
    </row>
    <row r="367" spans="1:16" x14ac:dyDescent="0.3">
      <c r="A367">
        <v>61</v>
      </c>
      <c r="B367" s="1">
        <v>40546</v>
      </c>
      <c r="C367">
        <v>1</v>
      </c>
      <c r="D367">
        <v>0</v>
      </c>
      <c r="E367">
        <v>1</v>
      </c>
      <c r="F367">
        <v>15</v>
      </c>
      <c r="G367" t="b">
        <v>0</v>
      </c>
      <c r="H367">
        <v>1</v>
      </c>
      <c r="I367">
        <v>1</v>
      </c>
      <c r="J367">
        <v>0.26</v>
      </c>
      <c r="K367">
        <v>0.2424</v>
      </c>
      <c r="L367">
        <v>0.3</v>
      </c>
      <c r="M367">
        <v>0.25369999999999998</v>
      </c>
      <c r="N367">
        <v>14</v>
      </c>
      <c r="O367">
        <v>58</v>
      </c>
      <c r="P367">
        <v>72</v>
      </c>
    </row>
    <row r="368" spans="1:16" x14ac:dyDescent="0.3">
      <c r="A368">
        <v>62</v>
      </c>
      <c r="B368" s="1">
        <v>40546</v>
      </c>
      <c r="C368">
        <v>1</v>
      </c>
      <c r="D368">
        <v>0</v>
      </c>
      <c r="E368">
        <v>1</v>
      </c>
      <c r="F368">
        <v>16</v>
      </c>
      <c r="G368" t="b">
        <v>0</v>
      </c>
      <c r="H368">
        <v>1</v>
      </c>
      <c r="I368">
        <v>1</v>
      </c>
      <c r="J368">
        <v>0.26</v>
      </c>
      <c r="K368">
        <v>0.2424</v>
      </c>
      <c r="L368">
        <v>0.3</v>
      </c>
      <c r="M368">
        <v>0.25369999999999998</v>
      </c>
      <c r="N368">
        <v>9</v>
      </c>
      <c r="O368">
        <v>67</v>
      </c>
      <c r="P368">
        <v>76</v>
      </c>
    </row>
    <row r="369" spans="1:16" x14ac:dyDescent="0.3">
      <c r="A369">
        <v>63</v>
      </c>
      <c r="B369" s="1">
        <v>40546</v>
      </c>
      <c r="C369">
        <v>1</v>
      </c>
      <c r="D369">
        <v>0</v>
      </c>
      <c r="E369">
        <v>1</v>
      </c>
      <c r="F369">
        <v>17</v>
      </c>
      <c r="G369" t="b">
        <v>0</v>
      </c>
      <c r="H369">
        <v>1</v>
      </c>
      <c r="I369">
        <v>1</v>
      </c>
      <c r="J369">
        <v>0.24</v>
      </c>
      <c r="K369">
        <v>0.2273</v>
      </c>
      <c r="L369">
        <v>0.3</v>
      </c>
      <c r="M369">
        <v>0.22389999999999999</v>
      </c>
      <c r="N369">
        <v>11</v>
      </c>
      <c r="O369">
        <v>146</v>
      </c>
      <c r="P369">
        <v>157</v>
      </c>
    </row>
    <row r="370" spans="1:16" x14ac:dyDescent="0.3">
      <c r="A370">
        <v>64</v>
      </c>
      <c r="B370" s="1">
        <v>40546</v>
      </c>
      <c r="C370">
        <v>1</v>
      </c>
      <c r="D370">
        <v>0</v>
      </c>
      <c r="E370">
        <v>1</v>
      </c>
      <c r="F370">
        <v>18</v>
      </c>
      <c r="G370" t="b">
        <v>0</v>
      </c>
      <c r="H370">
        <v>1</v>
      </c>
      <c r="I370">
        <v>1</v>
      </c>
      <c r="J370">
        <v>0.24</v>
      </c>
      <c r="K370">
        <v>0.2576</v>
      </c>
      <c r="L370">
        <v>0.32</v>
      </c>
      <c r="M370">
        <v>0.1045</v>
      </c>
      <c r="N370">
        <v>9</v>
      </c>
      <c r="O370">
        <v>148</v>
      </c>
      <c r="P370">
        <v>157</v>
      </c>
    </row>
    <row r="371" spans="1:16" x14ac:dyDescent="0.3">
      <c r="A371">
        <v>65</v>
      </c>
      <c r="B371" s="1">
        <v>40546</v>
      </c>
      <c r="C371">
        <v>1</v>
      </c>
      <c r="D371">
        <v>0</v>
      </c>
      <c r="E371">
        <v>1</v>
      </c>
      <c r="F371">
        <v>19</v>
      </c>
      <c r="G371" t="b">
        <v>0</v>
      </c>
      <c r="H371">
        <v>1</v>
      </c>
      <c r="I371">
        <v>1</v>
      </c>
      <c r="J371">
        <v>0.2</v>
      </c>
      <c r="K371">
        <v>0.2576</v>
      </c>
      <c r="L371">
        <v>0.47</v>
      </c>
      <c r="M371">
        <v>0</v>
      </c>
      <c r="N371">
        <v>8</v>
      </c>
      <c r="O371">
        <v>102</v>
      </c>
      <c r="P371">
        <v>110</v>
      </c>
    </row>
    <row r="372" spans="1:16" x14ac:dyDescent="0.3">
      <c r="A372">
        <v>66</v>
      </c>
      <c r="B372" s="1">
        <v>40546</v>
      </c>
      <c r="C372">
        <v>1</v>
      </c>
      <c r="D372">
        <v>0</v>
      </c>
      <c r="E372">
        <v>1</v>
      </c>
      <c r="F372">
        <v>20</v>
      </c>
      <c r="G372" t="b">
        <v>0</v>
      </c>
      <c r="H372">
        <v>1</v>
      </c>
      <c r="I372">
        <v>1</v>
      </c>
      <c r="J372">
        <v>0.2</v>
      </c>
      <c r="L372">
        <v>0.47</v>
      </c>
      <c r="M372">
        <v>0.1045</v>
      </c>
      <c r="N372">
        <v>3</v>
      </c>
      <c r="O372">
        <v>49</v>
      </c>
      <c r="P372">
        <v>52</v>
      </c>
    </row>
    <row r="373" spans="1:16" x14ac:dyDescent="0.3">
      <c r="A373">
        <v>67</v>
      </c>
      <c r="B373" s="1">
        <v>40546</v>
      </c>
      <c r="C373">
        <v>1</v>
      </c>
      <c r="D373">
        <v>0</v>
      </c>
      <c r="E373">
        <v>1</v>
      </c>
      <c r="F373">
        <v>21</v>
      </c>
      <c r="G373" t="b">
        <v>0</v>
      </c>
      <c r="H373">
        <v>1</v>
      </c>
      <c r="I373">
        <v>1</v>
      </c>
      <c r="J373">
        <v>0.18</v>
      </c>
      <c r="K373">
        <v>0.19700000000000001</v>
      </c>
      <c r="L373">
        <v>0.64</v>
      </c>
      <c r="M373">
        <v>0.1343</v>
      </c>
      <c r="N373">
        <v>3</v>
      </c>
      <c r="O373">
        <v>49</v>
      </c>
      <c r="P373">
        <v>52</v>
      </c>
    </row>
    <row r="374" spans="1:16" x14ac:dyDescent="0.3">
      <c r="A374">
        <v>69</v>
      </c>
      <c r="B374" s="1">
        <v>40546</v>
      </c>
      <c r="C374">
        <v>1</v>
      </c>
      <c r="D374">
        <v>0</v>
      </c>
      <c r="E374">
        <v>1</v>
      </c>
      <c r="F374">
        <v>23</v>
      </c>
      <c r="G374" t="b">
        <v>0</v>
      </c>
      <c r="H374">
        <v>1</v>
      </c>
      <c r="I374">
        <v>1</v>
      </c>
      <c r="J374">
        <v>0.18</v>
      </c>
      <c r="K374">
        <v>0.21210000000000001</v>
      </c>
      <c r="L374">
        <v>0.55000000000000004</v>
      </c>
      <c r="M374">
        <v>0.1045</v>
      </c>
      <c r="N374">
        <v>1</v>
      </c>
      <c r="O374">
        <v>11</v>
      </c>
      <c r="P374">
        <v>12</v>
      </c>
    </row>
    <row r="375" spans="1:16" x14ac:dyDescent="0.3">
      <c r="A375">
        <v>76</v>
      </c>
      <c r="B375" s="1">
        <v>40547</v>
      </c>
      <c r="C375">
        <v>1</v>
      </c>
      <c r="D375">
        <v>0</v>
      </c>
      <c r="E375">
        <v>1</v>
      </c>
      <c r="F375">
        <v>7</v>
      </c>
      <c r="G375" t="b">
        <v>0</v>
      </c>
      <c r="H375">
        <v>2</v>
      </c>
      <c r="I375">
        <v>1</v>
      </c>
      <c r="J375">
        <v>0.12</v>
      </c>
      <c r="K375">
        <v>0.1515</v>
      </c>
      <c r="L375">
        <v>0.74</v>
      </c>
      <c r="M375">
        <v>0.1343</v>
      </c>
      <c r="N375">
        <v>2</v>
      </c>
      <c r="O375">
        <v>92</v>
      </c>
      <c r="P375">
        <v>94</v>
      </c>
    </row>
    <row r="376" spans="1:16" x14ac:dyDescent="0.3">
      <c r="A376">
        <v>77</v>
      </c>
      <c r="B376" s="1">
        <v>40547</v>
      </c>
      <c r="C376">
        <v>1</v>
      </c>
      <c r="D376">
        <v>0</v>
      </c>
      <c r="E376">
        <v>1</v>
      </c>
      <c r="F376">
        <v>8</v>
      </c>
      <c r="G376" t="b">
        <v>0</v>
      </c>
      <c r="H376">
        <v>2</v>
      </c>
      <c r="I376">
        <v>1</v>
      </c>
      <c r="J376">
        <v>0.14000000000000001</v>
      </c>
      <c r="K376">
        <v>0.1515</v>
      </c>
      <c r="L376">
        <v>0.69</v>
      </c>
      <c r="M376">
        <v>0.16420000000000001</v>
      </c>
      <c r="N376">
        <v>2</v>
      </c>
      <c r="O376">
        <v>177</v>
      </c>
      <c r="P376">
        <v>179</v>
      </c>
    </row>
    <row r="377" spans="1:16" x14ac:dyDescent="0.3">
      <c r="A377">
        <v>78</v>
      </c>
      <c r="B377" s="1">
        <v>40547</v>
      </c>
      <c r="C377">
        <v>1</v>
      </c>
      <c r="D377">
        <v>0</v>
      </c>
      <c r="E377">
        <v>1</v>
      </c>
      <c r="F377">
        <v>9</v>
      </c>
      <c r="G377" t="b">
        <v>0</v>
      </c>
      <c r="H377">
        <v>2</v>
      </c>
      <c r="I377">
        <v>1</v>
      </c>
      <c r="J377">
        <v>0.16</v>
      </c>
      <c r="K377">
        <v>0.1515</v>
      </c>
      <c r="L377">
        <v>0.64</v>
      </c>
      <c r="M377">
        <v>0.22389999999999999</v>
      </c>
      <c r="N377">
        <v>2</v>
      </c>
      <c r="O377">
        <v>98</v>
      </c>
      <c r="P377">
        <v>100</v>
      </c>
    </row>
    <row r="378" spans="1:16" x14ac:dyDescent="0.3">
      <c r="A378">
        <v>80</v>
      </c>
      <c r="B378" s="1">
        <v>40547</v>
      </c>
      <c r="C378">
        <v>1</v>
      </c>
      <c r="D378">
        <v>0</v>
      </c>
      <c r="E378">
        <v>1</v>
      </c>
      <c r="F378">
        <v>11</v>
      </c>
      <c r="G378" t="b">
        <v>0</v>
      </c>
      <c r="H378">
        <v>2</v>
      </c>
      <c r="I378">
        <v>1</v>
      </c>
      <c r="J378">
        <v>0.22</v>
      </c>
      <c r="K378">
        <v>0.21210000000000001</v>
      </c>
      <c r="L378">
        <v>0.51</v>
      </c>
      <c r="M378">
        <v>0.29849999999999999</v>
      </c>
      <c r="N378">
        <v>7</v>
      </c>
      <c r="O378">
        <v>50</v>
      </c>
      <c r="P378">
        <v>57</v>
      </c>
    </row>
    <row r="379" spans="1:16" x14ac:dyDescent="0.3">
      <c r="A379">
        <v>81</v>
      </c>
      <c r="B379" s="1">
        <v>40547</v>
      </c>
      <c r="C379">
        <v>1</v>
      </c>
      <c r="D379">
        <v>0</v>
      </c>
      <c r="E379">
        <v>1</v>
      </c>
      <c r="F379">
        <v>12</v>
      </c>
      <c r="G379" t="b">
        <v>0</v>
      </c>
      <c r="H379">
        <v>2</v>
      </c>
      <c r="I379">
        <v>1</v>
      </c>
      <c r="J379">
        <v>0.22</v>
      </c>
      <c r="K379">
        <v>0.2273</v>
      </c>
      <c r="L379">
        <v>0.51</v>
      </c>
      <c r="M379">
        <v>0.16420000000000001</v>
      </c>
      <c r="N379">
        <v>12</v>
      </c>
      <c r="O379">
        <v>66</v>
      </c>
      <c r="P379">
        <v>78</v>
      </c>
    </row>
    <row r="380" spans="1:16" x14ac:dyDescent="0.3">
      <c r="A380">
        <v>82</v>
      </c>
      <c r="B380" s="1">
        <v>40547</v>
      </c>
      <c r="C380">
        <v>1</v>
      </c>
      <c r="D380">
        <v>0</v>
      </c>
      <c r="E380">
        <v>1</v>
      </c>
      <c r="F380">
        <v>13</v>
      </c>
      <c r="G380" t="b">
        <v>0</v>
      </c>
      <c r="H380">
        <v>2</v>
      </c>
      <c r="I380">
        <v>1</v>
      </c>
      <c r="J380">
        <v>0.24</v>
      </c>
      <c r="K380">
        <v>0.2273</v>
      </c>
      <c r="L380">
        <v>0.56000000000000005</v>
      </c>
      <c r="M380">
        <v>0.19400000000000001</v>
      </c>
      <c r="N380">
        <v>18</v>
      </c>
      <c r="O380">
        <v>79</v>
      </c>
      <c r="P380">
        <v>97</v>
      </c>
    </row>
    <row r="381" spans="1:16" x14ac:dyDescent="0.3">
      <c r="A381">
        <v>83</v>
      </c>
      <c r="B381" s="1">
        <v>40547</v>
      </c>
      <c r="C381">
        <v>1</v>
      </c>
      <c r="D381">
        <v>0</v>
      </c>
      <c r="E381">
        <v>1</v>
      </c>
      <c r="F381">
        <v>14</v>
      </c>
      <c r="G381" t="b">
        <v>0</v>
      </c>
      <c r="H381">
        <v>2</v>
      </c>
      <c r="I381">
        <v>1</v>
      </c>
      <c r="J381">
        <v>0.26</v>
      </c>
      <c r="K381">
        <v>0.2576</v>
      </c>
      <c r="L381">
        <v>0.52</v>
      </c>
      <c r="M381">
        <v>0.22389999999999999</v>
      </c>
      <c r="N381">
        <v>9</v>
      </c>
      <c r="O381">
        <v>54</v>
      </c>
      <c r="P381">
        <v>63</v>
      </c>
    </row>
    <row r="382" spans="1:16" x14ac:dyDescent="0.3">
      <c r="A382">
        <v>84</v>
      </c>
      <c r="B382" s="1">
        <v>40547</v>
      </c>
      <c r="C382">
        <v>1</v>
      </c>
      <c r="D382">
        <v>0</v>
      </c>
      <c r="E382">
        <v>1</v>
      </c>
      <c r="F382">
        <v>15</v>
      </c>
      <c r="G382" t="b">
        <v>0</v>
      </c>
      <c r="H382">
        <v>2</v>
      </c>
      <c r="I382">
        <v>1</v>
      </c>
      <c r="J382">
        <v>0.28000000000000003</v>
      </c>
      <c r="K382">
        <v>0.2727</v>
      </c>
      <c r="L382">
        <v>0.52</v>
      </c>
      <c r="M382">
        <v>0.25369999999999998</v>
      </c>
      <c r="N382">
        <v>17</v>
      </c>
      <c r="O382">
        <v>48</v>
      </c>
      <c r="P382">
        <v>65</v>
      </c>
    </row>
    <row r="383" spans="1:16" x14ac:dyDescent="0.3">
      <c r="A383">
        <v>85</v>
      </c>
      <c r="B383" s="1">
        <v>40547</v>
      </c>
      <c r="C383">
        <v>1</v>
      </c>
      <c r="D383">
        <v>0</v>
      </c>
      <c r="E383">
        <v>1</v>
      </c>
      <c r="F383">
        <v>16</v>
      </c>
      <c r="G383" t="b">
        <v>0</v>
      </c>
      <c r="H383">
        <v>2</v>
      </c>
      <c r="I383">
        <v>1</v>
      </c>
      <c r="J383">
        <v>0.3</v>
      </c>
      <c r="K383">
        <v>0.28789999999999999</v>
      </c>
      <c r="L383">
        <v>0.49</v>
      </c>
      <c r="M383">
        <v>0.25369999999999998</v>
      </c>
      <c r="N383">
        <v>15</v>
      </c>
      <c r="O383">
        <v>68</v>
      </c>
      <c r="P383">
        <v>83</v>
      </c>
    </row>
    <row r="384" spans="1:16" x14ac:dyDescent="0.3">
      <c r="A384">
        <v>86</v>
      </c>
      <c r="B384" s="1">
        <v>40547</v>
      </c>
      <c r="C384">
        <v>1</v>
      </c>
      <c r="D384">
        <v>0</v>
      </c>
      <c r="E384">
        <v>1</v>
      </c>
      <c r="F384">
        <v>17</v>
      </c>
      <c r="G384" t="b">
        <v>0</v>
      </c>
      <c r="H384">
        <v>2</v>
      </c>
      <c r="I384">
        <v>1</v>
      </c>
      <c r="J384">
        <v>0.28000000000000003</v>
      </c>
      <c r="K384">
        <v>0.2727</v>
      </c>
      <c r="L384">
        <v>0.48</v>
      </c>
      <c r="M384">
        <v>0.22389999999999999</v>
      </c>
      <c r="N384">
        <v>10</v>
      </c>
      <c r="O384">
        <v>202</v>
      </c>
      <c r="P384">
        <v>212</v>
      </c>
    </row>
    <row r="385" spans="1:16" x14ac:dyDescent="0.3">
      <c r="A385">
        <v>87</v>
      </c>
      <c r="B385" s="1">
        <v>40547</v>
      </c>
      <c r="C385">
        <v>1</v>
      </c>
      <c r="D385">
        <v>0</v>
      </c>
      <c r="E385">
        <v>1</v>
      </c>
      <c r="F385">
        <v>18</v>
      </c>
      <c r="G385" t="b">
        <v>0</v>
      </c>
      <c r="H385">
        <v>2</v>
      </c>
      <c r="I385">
        <v>1</v>
      </c>
      <c r="J385">
        <v>0.26</v>
      </c>
      <c r="K385">
        <v>0.2576</v>
      </c>
      <c r="L385">
        <v>0.48</v>
      </c>
      <c r="M385">
        <v>0.19400000000000001</v>
      </c>
      <c r="N385">
        <v>3</v>
      </c>
      <c r="O385">
        <v>179</v>
      </c>
      <c r="P385">
        <v>182</v>
      </c>
    </row>
    <row r="386" spans="1:16" x14ac:dyDescent="0.3">
      <c r="A386">
        <v>88</v>
      </c>
      <c r="B386" s="1">
        <v>40547</v>
      </c>
      <c r="C386">
        <v>1</v>
      </c>
      <c r="D386">
        <v>0</v>
      </c>
      <c r="E386">
        <v>1</v>
      </c>
      <c r="F386">
        <v>19</v>
      </c>
      <c r="G386" t="b">
        <v>0</v>
      </c>
      <c r="H386">
        <v>2</v>
      </c>
      <c r="I386">
        <v>1</v>
      </c>
      <c r="J386">
        <v>0.24</v>
      </c>
      <c r="K386">
        <v>0.2576</v>
      </c>
      <c r="L386">
        <v>0.48</v>
      </c>
      <c r="M386">
        <v>0.1045</v>
      </c>
      <c r="N386">
        <v>2</v>
      </c>
      <c r="O386">
        <v>110</v>
      </c>
      <c r="P386">
        <v>112</v>
      </c>
    </row>
    <row r="387" spans="1:16" x14ac:dyDescent="0.3">
      <c r="A387">
        <v>89</v>
      </c>
      <c r="B387" s="1">
        <v>40547</v>
      </c>
      <c r="C387">
        <v>1</v>
      </c>
      <c r="D387">
        <v>0</v>
      </c>
      <c r="E387">
        <v>1</v>
      </c>
      <c r="F387">
        <v>20</v>
      </c>
      <c r="G387" t="b">
        <v>0</v>
      </c>
      <c r="H387">
        <v>2</v>
      </c>
      <c r="I387">
        <v>1</v>
      </c>
      <c r="J387">
        <v>0.24</v>
      </c>
      <c r="K387">
        <v>0.2576</v>
      </c>
      <c r="L387">
        <v>0.48</v>
      </c>
      <c r="M387">
        <v>0.1045</v>
      </c>
      <c r="N387">
        <v>1</v>
      </c>
      <c r="O387">
        <v>53</v>
      </c>
      <c r="P387">
        <v>54</v>
      </c>
    </row>
    <row r="388" spans="1:16" x14ac:dyDescent="0.3">
      <c r="A388">
        <v>91</v>
      </c>
      <c r="B388" s="1">
        <v>40547</v>
      </c>
      <c r="C388">
        <v>1</v>
      </c>
      <c r="D388">
        <v>0</v>
      </c>
      <c r="E388">
        <v>1</v>
      </c>
      <c r="F388">
        <v>22</v>
      </c>
      <c r="G388" t="b">
        <v>0</v>
      </c>
      <c r="H388">
        <v>2</v>
      </c>
      <c r="I388">
        <v>1</v>
      </c>
      <c r="J388">
        <v>0.22</v>
      </c>
      <c r="K388">
        <v>0.2576</v>
      </c>
      <c r="L388">
        <v>0.64</v>
      </c>
      <c r="M388">
        <v>8.9599999999999999E-2</v>
      </c>
      <c r="N388">
        <v>1</v>
      </c>
      <c r="O388">
        <v>34</v>
      </c>
      <c r="P388">
        <v>35</v>
      </c>
    </row>
    <row r="389" spans="1:16" x14ac:dyDescent="0.3">
      <c r="A389">
        <v>92</v>
      </c>
      <c r="B389" s="1">
        <v>40547</v>
      </c>
      <c r="C389">
        <v>1</v>
      </c>
      <c r="D389">
        <v>0</v>
      </c>
      <c r="E389">
        <v>1</v>
      </c>
      <c r="F389">
        <v>23</v>
      </c>
      <c r="G389" t="b">
        <v>0</v>
      </c>
      <c r="H389">
        <v>2</v>
      </c>
      <c r="I389">
        <v>1</v>
      </c>
      <c r="J389">
        <v>0.2</v>
      </c>
      <c r="K389">
        <v>0.2273</v>
      </c>
      <c r="L389">
        <v>0.69</v>
      </c>
      <c r="M389">
        <v>8.9599999999999999E-2</v>
      </c>
      <c r="N389">
        <v>2</v>
      </c>
      <c r="O389">
        <v>9</v>
      </c>
      <c r="P389">
        <v>11</v>
      </c>
    </row>
    <row r="390" spans="1:16" x14ac:dyDescent="0.3">
      <c r="A390">
        <v>99</v>
      </c>
      <c r="B390" s="1">
        <v>40548</v>
      </c>
      <c r="C390">
        <v>1</v>
      </c>
      <c r="D390">
        <v>0</v>
      </c>
      <c r="E390">
        <v>1</v>
      </c>
      <c r="F390">
        <v>7</v>
      </c>
      <c r="G390" t="b">
        <v>0</v>
      </c>
      <c r="H390">
        <v>3</v>
      </c>
      <c r="I390">
        <v>1</v>
      </c>
      <c r="J390">
        <v>0.18</v>
      </c>
      <c r="K390">
        <v>0.18179999999999999</v>
      </c>
      <c r="L390">
        <v>0.43</v>
      </c>
      <c r="M390">
        <v>0.19400000000000001</v>
      </c>
      <c r="N390">
        <v>1</v>
      </c>
      <c r="O390">
        <v>87</v>
      </c>
      <c r="P390">
        <v>88</v>
      </c>
    </row>
    <row r="391" spans="1:16" x14ac:dyDescent="0.3">
      <c r="A391">
        <v>100</v>
      </c>
      <c r="B391" s="1">
        <v>40548</v>
      </c>
      <c r="C391">
        <v>1</v>
      </c>
      <c r="D391">
        <v>0</v>
      </c>
      <c r="E391">
        <v>1</v>
      </c>
      <c r="F391">
        <v>8</v>
      </c>
      <c r="G391" t="b">
        <v>0</v>
      </c>
      <c r="H391">
        <v>3</v>
      </c>
      <c r="I391">
        <v>1</v>
      </c>
      <c r="J391">
        <v>0.2</v>
      </c>
      <c r="K391">
        <v>0.18179999999999999</v>
      </c>
      <c r="L391">
        <v>0.4</v>
      </c>
      <c r="M391">
        <v>0.29849999999999999</v>
      </c>
      <c r="N391">
        <v>3</v>
      </c>
      <c r="O391">
        <v>192</v>
      </c>
      <c r="P391">
        <v>195</v>
      </c>
    </row>
    <row r="392" spans="1:16" x14ac:dyDescent="0.3">
      <c r="A392">
        <v>101</v>
      </c>
      <c r="B392" s="1">
        <v>40548</v>
      </c>
      <c r="C392">
        <v>1</v>
      </c>
      <c r="D392">
        <v>0</v>
      </c>
      <c r="E392">
        <v>1</v>
      </c>
      <c r="F392">
        <v>9</v>
      </c>
      <c r="G392" t="b">
        <v>0</v>
      </c>
      <c r="H392">
        <v>3</v>
      </c>
      <c r="I392">
        <v>1</v>
      </c>
      <c r="J392">
        <v>0.22</v>
      </c>
      <c r="K392">
        <v>0.19700000000000001</v>
      </c>
      <c r="L392">
        <v>0.37</v>
      </c>
      <c r="M392">
        <v>0.32840000000000003</v>
      </c>
      <c r="N392">
        <v>6</v>
      </c>
      <c r="O392">
        <v>109</v>
      </c>
      <c r="P392">
        <v>115</v>
      </c>
    </row>
    <row r="393" spans="1:16" x14ac:dyDescent="0.3">
      <c r="A393">
        <v>102</v>
      </c>
      <c r="B393" s="1">
        <v>40548</v>
      </c>
      <c r="C393">
        <v>1</v>
      </c>
      <c r="D393">
        <v>0</v>
      </c>
      <c r="E393">
        <v>1</v>
      </c>
      <c r="F393">
        <v>10</v>
      </c>
      <c r="G393" t="b">
        <v>0</v>
      </c>
      <c r="H393">
        <v>3</v>
      </c>
      <c r="I393">
        <v>1</v>
      </c>
      <c r="J393">
        <v>0.22</v>
      </c>
      <c r="K393">
        <v>0.19700000000000001</v>
      </c>
      <c r="L393">
        <v>0.37</v>
      </c>
      <c r="M393">
        <v>0.32840000000000003</v>
      </c>
      <c r="N393">
        <v>4</v>
      </c>
      <c r="O393">
        <v>53</v>
      </c>
      <c r="P393">
        <v>57</v>
      </c>
    </row>
    <row r="394" spans="1:16" x14ac:dyDescent="0.3">
      <c r="A394">
        <v>103</v>
      </c>
      <c r="B394" s="1">
        <v>40548</v>
      </c>
      <c r="C394">
        <v>1</v>
      </c>
      <c r="D394">
        <v>0</v>
      </c>
      <c r="E394">
        <v>1</v>
      </c>
      <c r="F394">
        <v>11</v>
      </c>
      <c r="G394" t="b">
        <v>0</v>
      </c>
      <c r="H394">
        <v>3</v>
      </c>
      <c r="I394">
        <v>1</v>
      </c>
      <c r="J394">
        <v>0.26</v>
      </c>
      <c r="K394">
        <v>0.2273</v>
      </c>
      <c r="L394">
        <v>0.33</v>
      </c>
      <c r="M394">
        <v>0.32840000000000003</v>
      </c>
      <c r="N394">
        <v>12</v>
      </c>
      <c r="O394">
        <v>34</v>
      </c>
      <c r="P394">
        <v>46</v>
      </c>
    </row>
    <row r="395" spans="1:16" x14ac:dyDescent="0.3">
      <c r="A395">
        <v>104</v>
      </c>
      <c r="B395" s="1">
        <v>40548</v>
      </c>
      <c r="C395">
        <v>1</v>
      </c>
      <c r="D395">
        <v>0</v>
      </c>
      <c r="E395">
        <v>1</v>
      </c>
      <c r="F395">
        <v>12</v>
      </c>
      <c r="G395" t="b">
        <v>0</v>
      </c>
      <c r="H395">
        <v>3</v>
      </c>
      <c r="I395">
        <v>1</v>
      </c>
      <c r="J395">
        <v>0.26</v>
      </c>
      <c r="K395">
        <v>0.2273</v>
      </c>
      <c r="L395">
        <v>0.33</v>
      </c>
      <c r="M395">
        <v>0.32840000000000003</v>
      </c>
      <c r="N395">
        <v>5</v>
      </c>
      <c r="O395">
        <v>74</v>
      </c>
      <c r="P395">
        <v>79</v>
      </c>
    </row>
    <row r="396" spans="1:16" x14ac:dyDescent="0.3">
      <c r="A396">
        <v>105</v>
      </c>
      <c r="B396" s="1">
        <v>40548</v>
      </c>
      <c r="C396">
        <v>1</v>
      </c>
      <c r="D396">
        <v>0</v>
      </c>
      <c r="E396">
        <v>1</v>
      </c>
      <c r="F396">
        <v>13</v>
      </c>
      <c r="G396" t="b">
        <v>0</v>
      </c>
      <c r="H396">
        <v>3</v>
      </c>
      <c r="I396">
        <v>1</v>
      </c>
      <c r="J396">
        <v>0.28000000000000003</v>
      </c>
      <c r="K396">
        <v>0.2576</v>
      </c>
      <c r="L396">
        <v>0.3</v>
      </c>
      <c r="M396">
        <v>0.29849999999999999</v>
      </c>
      <c r="N396">
        <v>6</v>
      </c>
      <c r="O396">
        <v>65</v>
      </c>
      <c r="P396">
        <v>71</v>
      </c>
    </row>
    <row r="397" spans="1:16" x14ac:dyDescent="0.3">
      <c r="A397">
        <v>106</v>
      </c>
      <c r="B397" s="1">
        <v>40548</v>
      </c>
      <c r="C397">
        <v>1</v>
      </c>
      <c r="D397">
        <v>0</v>
      </c>
      <c r="E397">
        <v>1</v>
      </c>
      <c r="F397">
        <v>14</v>
      </c>
      <c r="G397" t="b">
        <v>0</v>
      </c>
      <c r="H397">
        <v>3</v>
      </c>
      <c r="I397">
        <v>1</v>
      </c>
      <c r="J397">
        <v>0.3</v>
      </c>
      <c r="K397">
        <v>0.28789999999999999</v>
      </c>
      <c r="L397">
        <v>0.28000000000000003</v>
      </c>
      <c r="M397">
        <v>0.19400000000000001</v>
      </c>
      <c r="N397">
        <v>10</v>
      </c>
      <c r="O397">
        <v>52</v>
      </c>
      <c r="P397">
        <v>62</v>
      </c>
    </row>
    <row r="398" spans="1:16" x14ac:dyDescent="0.3">
      <c r="A398">
        <v>107</v>
      </c>
      <c r="B398" s="1">
        <v>40548</v>
      </c>
      <c r="C398">
        <v>1</v>
      </c>
      <c r="D398">
        <v>0</v>
      </c>
      <c r="E398">
        <v>1</v>
      </c>
      <c r="F398">
        <v>15</v>
      </c>
      <c r="G398" t="b">
        <v>0</v>
      </c>
      <c r="H398">
        <v>3</v>
      </c>
      <c r="I398">
        <v>1</v>
      </c>
      <c r="J398">
        <v>0.3</v>
      </c>
      <c r="K398">
        <v>0.28789999999999999</v>
      </c>
      <c r="L398">
        <v>0.28000000000000003</v>
      </c>
      <c r="M398">
        <v>0.19400000000000001</v>
      </c>
      <c r="N398">
        <v>7</v>
      </c>
      <c r="O398">
        <v>55</v>
      </c>
      <c r="P398">
        <v>62</v>
      </c>
    </row>
    <row r="399" spans="1:16" x14ac:dyDescent="0.3">
      <c r="A399">
        <v>108</v>
      </c>
      <c r="B399" s="1">
        <v>40548</v>
      </c>
      <c r="C399">
        <v>1</v>
      </c>
      <c r="D399">
        <v>0</v>
      </c>
      <c r="E399">
        <v>1</v>
      </c>
      <c r="F399">
        <v>16</v>
      </c>
      <c r="G399" t="b">
        <v>0</v>
      </c>
      <c r="H399">
        <v>3</v>
      </c>
      <c r="I399">
        <v>1</v>
      </c>
      <c r="J399">
        <v>0.3</v>
      </c>
      <c r="K399">
        <v>0.31819999999999998</v>
      </c>
      <c r="L399">
        <v>0.28000000000000003</v>
      </c>
      <c r="M399">
        <v>8.9599999999999999E-2</v>
      </c>
      <c r="N399">
        <v>4</v>
      </c>
      <c r="O399">
        <v>85</v>
      </c>
      <c r="P399">
        <v>89</v>
      </c>
    </row>
    <row r="400" spans="1:16" x14ac:dyDescent="0.3">
      <c r="A400">
        <v>109</v>
      </c>
      <c r="B400" s="1">
        <v>40548</v>
      </c>
      <c r="C400">
        <v>1</v>
      </c>
      <c r="D400">
        <v>0</v>
      </c>
      <c r="E400">
        <v>1</v>
      </c>
      <c r="F400">
        <v>17</v>
      </c>
      <c r="G400" t="b">
        <v>0</v>
      </c>
      <c r="H400">
        <v>3</v>
      </c>
      <c r="I400">
        <v>1</v>
      </c>
      <c r="J400">
        <v>0.24</v>
      </c>
      <c r="K400">
        <v>0.2273</v>
      </c>
      <c r="L400">
        <v>0.38</v>
      </c>
      <c r="M400">
        <v>0.19400000000000001</v>
      </c>
      <c r="N400">
        <v>4</v>
      </c>
      <c r="O400">
        <v>186</v>
      </c>
      <c r="P400">
        <v>190</v>
      </c>
    </row>
    <row r="401" spans="1:16" x14ac:dyDescent="0.3">
      <c r="A401">
        <v>110</v>
      </c>
      <c r="B401" s="1">
        <v>40548</v>
      </c>
      <c r="C401">
        <v>1</v>
      </c>
      <c r="D401">
        <v>0</v>
      </c>
      <c r="E401">
        <v>1</v>
      </c>
      <c r="F401">
        <v>18</v>
      </c>
      <c r="G401" t="b">
        <v>0</v>
      </c>
      <c r="H401">
        <v>3</v>
      </c>
      <c r="I401">
        <v>1</v>
      </c>
      <c r="J401">
        <v>0.24</v>
      </c>
      <c r="K401">
        <v>0.2424</v>
      </c>
      <c r="L401">
        <v>0.38</v>
      </c>
      <c r="M401">
        <v>0.1343</v>
      </c>
      <c r="N401">
        <v>3</v>
      </c>
      <c r="O401">
        <v>166</v>
      </c>
      <c r="P401">
        <v>169</v>
      </c>
    </row>
    <row r="402" spans="1:16" x14ac:dyDescent="0.3">
      <c r="A402">
        <v>111</v>
      </c>
      <c r="B402" s="1">
        <v>40548</v>
      </c>
      <c r="C402">
        <v>1</v>
      </c>
      <c r="D402">
        <v>0</v>
      </c>
      <c r="E402">
        <v>1</v>
      </c>
      <c r="F402">
        <v>19</v>
      </c>
      <c r="G402" t="b">
        <v>0</v>
      </c>
      <c r="H402">
        <v>3</v>
      </c>
      <c r="I402">
        <v>1</v>
      </c>
      <c r="J402">
        <v>0.24</v>
      </c>
      <c r="K402">
        <v>0.2576</v>
      </c>
      <c r="L402">
        <v>0.38</v>
      </c>
      <c r="M402">
        <v>0.1045</v>
      </c>
      <c r="N402">
        <v>5</v>
      </c>
      <c r="O402">
        <v>127</v>
      </c>
      <c r="P402">
        <v>132</v>
      </c>
    </row>
    <row r="403" spans="1:16" x14ac:dyDescent="0.3">
      <c r="A403">
        <v>112</v>
      </c>
      <c r="B403" s="1">
        <v>40548</v>
      </c>
      <c r="C403">
        <v>1</v>
      </c>
      <c r="D403">
        <v>0</v>
      </c>
      <c r="E403">
        <v>1</v>
      </c>
      <c r="F403">
        <v>20</v>
      </c>
      <c r="G403" t="b">
        <v>0</v>
      </c>
      <c r="H403">
        <v>3</v>
      </c>
      <c r="I403">
        <v>1</v>
      </c>
      <c r="J403">
        <v>0.22</v>
      </c>
      <c r="K403">
        <v>0.2273</v>
      </c>
      <c r="L403">
        <v>0.47</v>
      </c>
      <c r="M403">
        <v>0.16420000000000001</v>
      </c>
      <c r="N403">
        <v>7</v>
      </c>
      <c r="O403">
        <v>82</v>
      </c>
      <c r="P403">
        <v>89</v>
      </c>
    </row>
    <row r="404" spans="1:16" x14ac:dyDescent="0.3">
      <c r="A404">
        <v>113</v>
      </c>
      <c r="B404" s="1">
        <v>40548</v>
      </c>
      <c r="C404">
        <v>1</v>
      </c>
      <c r="D404">
        <v>0</v>
      </c>
      <c r="E404">
        <v>1</v>
      </c>
      <c r="F404">
        <v>21</v>
      </c>
      <c r="G404" t="b">
        <v>0</v>
      </c>
      <c r="H404">
        <v>3</v>
      </c>
      <c r="I404">
        <v>1</v>
      </c>
      <c r="J404">
        <v>0.2</v>
      </c>
      <c r="K404">
        <v>0.19700000000000001</v>
      </c>
      <c r="L404">
        <v>0.51</v>
      </c>
      <c r="M404">
        <v>0.19400000000000001</v>
      </c>
      <c r="N404">
        <v>3</v>
      </c>
      <c r="O404">
        <v>40</v>
      </c>
      <c r="P404">
        <v>43</v>
      </c>
    </row>
    <row r="405" spans="1:16" x14ac:dyDescent="0.3">
      <c r="A405">
        <v>114</v>
      </c>
      <c r="B405" s="1">
        <v>40548</v>
      </c>
      <c r="C405">
        <v>1</v>
      </c>
      <c r="D405">
        <v>0</v>
      </c>
      <c r="E405">
        <v>1</v>
      </c>
      <c r="F405">
        <v>22</v>
      </c>
      <c r="G405" t="b">
        <v>0</v>
      </c>
      <c r="H405">
        <v>3</v>
      </c>
      <c r="I405">
        <v>1</v>
      </c>
      <c r="J405">
        <v>0.18</v>
      </c>
      <c r="K405">
        <v>0.19700000000000001</v>
      </c>
      <c r="L405">
        <v>0.55000000000000004</v>
      </c>
      <c r="M405">
        <v>0.1343</v>
      </c>
      <c r="N405">
        <v>1</v>
      </c>
      <c r="O405">
        <v>41</v>
      </c>
      <c r="P405">
        <v>42</v>
      </c>
    </row>
    <row r="406" spans="1:16" x14ac:dyDescent="0.3">
      <c r="A406">
        <v>115</v>
      </c>
      <c r="B406" s="1">
        <v>40548</v>
      </c>
      <c r="C406">
        <v>1</v>
      </c>
      <c r="D406">
        <v>0</v>
      </c>
      <c r="E406">
        <v>1</v>
      </c>
      <c r="F406">
        <v>23</v>
      </c>
      <c r="G406" t="b">
        <v>0</v>
      </c>
      <c r="H406">
        <v>3</v>
      </c>
      <c r="I406">
        <v>1</v>
      </c>
      <c r="J406">
        <v>0.2</v>
      </c>
      <c r="K406">
        <v>0.2576</v>
      </c>
      <c r="L406">
        <v>0.47</v>
      </c>
      <c r="M406">
        <v>0</v>
      </c>
      <c r="N406">
        <v>1</v>
      </c>
      <c r="O406">
        <v>18</v>
      </c>
      <c r="P406">
        <v>19</v>
      </c>
    </row>
    <row r="407" spans="1:16" x14ac:dyDescent="0.3">
      <c r="A407">
        <v>123</v>
      </c>
      <c r="B407" s="1">
        <v>40549</v>
      </c>
      <c r="C407">
        <v>1</v>
      </c>
      <c r="D407">
        <v>0</v>
      </c>
      <c r="E407">
        <v>1</v>
      </c>
      <c r="F407">
        <v>8</v>
      </c>
      <c r="G407" t="b">
        <v>0</v>
      </c>
      <c r="H407">
        <v>4</v>
      </c>
      <c r="I407">
        <v>1</v>
      </c>
      <c r="J407">
        <v>0.16</v>
      </c>
      <c r="K407">
        <v>0.2273</v>
      </c>
      <c r="L407">
        <v>0.59</v>
      </c>
      <c r="M407">
        <v>0</v>
      </c>
      <c r="N407">
        <v>3</v>
      </c>
      <c r="O407">
        <v>216</v>
      </c>
      <c r="P407">
        <v>219</v>
      </c>
    </row>
    <row r="408" spans="1:16" x14ac:dyDescent="0.3">
      <c r="A408">
        <v>125</v>
      </c>
      <c r="B408" s="1">
        <v>40549</v>
      </c>
      <c r="C408">
        <v>1</v>
      </c>
      <c r="D408">
        <v>0</v>
      </c>
      <c r="E408">
        <v>1</v>
      </c>
      <c r="F408">
        <v>10</v>
      </c>
      <c r="G408" t="b">
        <v>0</v>
      </c>
      <c r="H408">
        <v>4</v>
      </c>
      <c r="I408">
        <v>1</v>
      </c>
      <c r="J408">
        <v>0.2</v>
      </c>
      <c r="K408">
        <v>0.2576</v>
      </c>
      <c r="L408">
        <v>0.47</v>
      </c>
      <c r="M408">
        <v>0</v>
      </c>
      <c r="N408">
        <v>3</v>
      </c>
      <c r="O408">
        <v>42</v>
      </c>
      <c r="P408">
        <v>45</v>
      </c>
    </row>
    <row r="409" spans="1:16" x14ac:dyDescent="0.3">
      <c r="A409">
        <v>126</v>
      </c>
      <c r="B409" s="1">
        <v>40549</v>
      </c>
      <c r="C409">
        <v>1</v>
      </c>
      <c r="D409">
        <v>0</v>
      </c>
      <c r="E409">
        <v>1</v>
      </c>
      <c r="F409">
        <v>11</v>
      </c>
      <c r="G409" t="b">
        <v>0</v>
      </c>
      <c r="H409">
        <v>4</v>
      </c>
      <c r="I409">
        <v>1</v>
      </c>
      <c r="J409">
        <v>0.22</v>
      </c>
      <c r="K409">
        <v>0.2576</v>
      </c>
      <c r="L409">
        <v>0.44</v>
      </c>
      <c r="M409">
        <v>8.9599999999999999E-2</v>
      </c>
      <c r="N409">
        <v>2</v>
      </c>
      <c r="O409">
        <v>57</v>
      </c>
      <c r="P409">
        <v>59</v>
      </c>
    </row>
    <row r="410" spans="1:16" x14ac:dyDescent="0.3">
      <c r="A410">
        <v>127</v>
      </c>
      <c r="B410" s="1">
        <v>40549</v>
      </c>
      <c r="C410">
        <v>1</v>
      </c>
      <c r="D410">
        <v>0</v>
      </c>
      <c r="E410">
        <v>1</v>
      </c>
      <c r="F410">
        <v>12</v>
      </c>
      <c r="G410" t="b">
        <v>0</v>
      </c>
      <c r="H410">
        <v>4</v>
      </c>
      <c r="I410">
        <v>1</v>
      </c>
      <c r="J410">
        <v>0.26</v>
      </c>
      <c r="K410">
        <v>0.28789999999999999</v>
      </c>
      <c r="L410">
        <v>0.35</v>
      </c>
      <c r="M410">
        <v>0</v>
      </c>
      <c r="N410">
        <v>6</v>
      </c>
      <c r="O410">
        <v>78</v>
      </c>
      <c r="P410">
        <v>84</v>
      </c>
    </row>
    <row r="411" spans="1:16" x14ac:dyDescent="0.3">
      <c r="A411">
        <v>128</v>
      </c>
      <c r="B411" s="1">
        <v>40549</v>
      </c>
      <c r="C411">
        <v>1</v>
      </c>
      <c r="D411">
        <v>0</v>
      </c>
      <c r="E411">
        <v>1</v>
      </c>
      <c r="F411">
        <v>13</v>
      </c>
      <c r="G411" t="b">
        <v>0</v>
      </c>
      <c r="H411">
        <v>4</v>
      </c>
      <c r="I411">
        <v>1</v>
      </c>
      <c r="J411">
        <v>0.26</v>
      </c>
      <c r="K411">
        <v>0.2727</v>
      </c>
      <c r="L411">
        <v>0.35</v>
      </c>
      <c r="M411">
        <v>0.1045</v>
      </c>
      <c r="N411">
        <v>12</v>
      </c>
      <c r="O411">
        <v>55</v>
      </c>
      <c r="P411">
        <v>67</v>
      </c>
    </row>
    <row r="412" spans="1:16" x14ac:dyDescent="0.3">
      <c r="A412">
        <v>129</v>
      </c>
      <c r="B412" s="1">
        <v>40549</v>
      </c>
      <c r="C412">
        <v>1</v>
      </c>
      <c r="D412">
        <v>0</v>
      </c>
      <c r="E412">
        <v>1</v>
      </c>
      <c r="F412">
        <v>14</v>
      </c>
      <c r="G412" t="b">
        <v>0</v>
      </c>
      <c r="H412">
        <v>4</v>
      </c>
      <c r="I412">
        <v>1</v>
      </c>
      <c r="J412">
        <v>0.28000000000000003</v>
      </c>
      <c r="K412">
        <v>0.2727</v>
      </c>
      <c r="L412">
        <v>0.36</v>
      </c>
      <c r="M412">
        <v>0.16420000000000001</v>
      </c>
      <c r="N412">
        <v>11</v>
      </c>
      <c r="O412">
        <v>59</v>
      </c>
      <c r="P412">
        <v>70</v>
      </c>
    </row>
    <row r="413" spans="1:16" x14ac:dyDescent="0.3">
      <c r="A413">
        <v>130</v>
      </c>
      <c r="B413" s="1">
        <v>40549</v>
      </c>
      <c r="C413">
        <v>1</v>
      </c>
      <c r="D413">
        <v>0</v>
      </c>
      <c r="E413">
        <v>1</v>
      </c>
      <c r="F413">
        <v>15</v>
      </c>
      <c r="G413" t="b">
        <v>0</v>
      </c>
      <c r="H413">
        <v>4</v>
      </c>
      <c r="I413">
        <v>1</v>
      </c>
      <c r="J413">
        <v>0.28000000000000003</v>
      </c>
      <c r="K413">
        <v>0.2727</v>
      </c>
      <c r="L413">
        <v>0.36</v>
      </c>
      <c r="M413">
        <v>0</v>
      </c>
      <c r="N413">
        <v>8</v>
      </c>
      <c r="O413">
        <v>54</v>
      </c>
      <c r="P413">
        <v>62</v>
      </c>
    </row>
    <row r="414" spans="1:16" x14ac:dyDescent="0.3">
      <c r="A414">
        <v>131</v>
      </c>
      <c r="B414" s="1">
        <v>40549</v>
      </c>
      <c r="C414">
        <v>1</v>
      </c>
      <c r="D414">
        <v>0</v>
      </c>
      <c r="E414">
        <v>1</v>
      </c>
      <c r="F414">
        <v>16</v>
      </c>
      <c r="G414" t="b">
        <v>0</v>
      </c>
      <c r="H414">
        <v>4</v>
      </c>
      <c r="I414">
        <v>1</v>
      </c>
      <c r="J414">
        <v>0.26</v>
      </c>
      <c r="K414">
        <v>0.2576</v>
      </c>
      <c r="L414">
        <v>0.38</v>
      </c>
      <c r="M414">
        <v>0.16420000000000001</v>
      </c>
      <c r="N414">
        <v>12</v>
      </c>
      <c r="O414">
        <v>74</v>
      </c>
      <c r="P414">
        <v>86</v>
      </c>
    </row>
    <row r="415" spans="1:16" x14ac:dyDescent="0.3">
      <c r="A415">
        <v>132</v>
      </c>
      <c r="B415" s="1">
        <v>40549</v>
      </c>
      <c r="C415">
        <v>1</v>
      </c>
      <c r="D415">
        <v>0</v>
      </c>
      <c r="E415">
        <v>1</v>
      </c>
      <c r="F415">
        <v>17</v>
      </c>
      <c r="G415" t="b">
        <v>0</v>
      </c>
      <c r="H415">
        <v>4</v>
      </c>
      <c r="I415">
        <v>1</v>
      </c>
      <c r="J415">
        <v>0.22</v>
      </c>
      <c r="K415">
        <v>0.2273</v>
      </c>
      <c r="L415">
        <v>0.51</v>
      </c>
      <c r="M415">
        <v>0.16420000000000001</v>
      </c>
      <c r="N415">
        <v>9</v>
      </c>
      <c r="O415">
        <v>163</v>
      </c>
      <c r="P415">
        <v>172</v>
      </c>
    </row>
    <row r="416" spans="1:16" x14ac:dyDescent="0.3">
      <c r="A416">
        <v>133</v>
      </c>
      <c r="B416" s="1">
        <v>40549</v>
      </c>
      <c r="C416">
        <v>1</v>
      </c>
      <c r="D416">
        <v>0</v>
      </c>
      <c r="E416">
        <v>1</v>
      </c>
      <c r="F416">
        <v>18</v>
      </c>
      <c r="G416" t="b">
        <v>0</v>
      </c>
      <c r="H416">
        <v>4</v>
      </c>
      <c r="I416">
        <v>1</v>
      </c>
      <c r="J416">
        <v>0.22</v>
      </c>
      <c r="K416">
        <v>0.2273</v>
      </c>
      <c r="L416">
        <v>0.51</v>
      </c>
      <c r="M416">
        <v>0.1343</v>
      </c>
      <c r="N416">
        <v>5</v>
      </c>
      <c r="O416">
        <v>158</v>
      </c>
      <c r="P416">
        <v>163</v>
      </c>
    </row>
    <row r="417" spans="1:16" x14ac:dyDescent="0.3">
      <c r="A417">
        <v>134</v>
      </c>
      <c r="B417" s="1">
        <v>40549</v>
      </c>
      <c r="C417">
        <v>1</v>
      </c>
      <c r="D417">
        <v>0</v>
      </c>
      <c r="E417">
        <v>1</v>
      </c>
      <c r="F417">
        <v>19</v>
      </c>
      <c r="G417" t="b">
        <v>0</v>
      </c>
      <c r="H417">
        <v>4</v>
      </c>
      <c r="I417">
        <v>1</v>
      </c>
      <c r="J417">
        <v>0.22</v>
      </c>
      <c r="K417">
        <v>0.2576</v>
      </c>
      <c r="L417">
        <v>0.55000000000000004</v>
      </c>
      <c r="M417">
        <v>8.9599999999999999E-2</v>
      </c>
      <c r="N417">
        <v>3</v>
      </c>
      <c r="O417">
        <v>109</v>
      </c>
      <c r="P417">
        <v>112</v>
      </c>
    </row>
    <row r="418" spans="1:16" x14ac:dyDescent="0.3">
      <c r="A418">
        <v>135</v>
      </c>
      <c r="B418" s="1">
        <v>40549</v>
      </c>
      <c r="C418">
        <v>1</v>
      </c>
      <c r="D418">
        <v>0</v>
      </c>
      <c r="E418">
        <v>1</v>
      </c>
      <c r="F418">
        <v>20</v>
      </c>
      <c r="G418" t="b">
        <v>0</v>
      </c>
      <c r="H418">
        <v>4</v>
      </c>
      <c r="I418">
        <v>1</v>
      </c>
      <c r="J418">
        <v>0.2</v>
      </c>
      <c r="K418">
        <v>0.21210000000000001</v>
      </c>
      <c r="L418">
        <v>0.51</v>
      </c>
      <c r="M418">
        <v>0.16420000000000001</v>
      </c>
      <c r="N418">
        <v>3</v>
      </c>
      <c r="O418">
        <v>66</v>
      </c>
      <c r="P418">
        <v>69</v>
      </c>
    </row>
    <row r="419" spans="1:16" x14ac:dyDescent="0.3">
      <c r="A419">
        <v>145</v>
      </c>
      <c r="B419" s="1">
        <v>40550</v>
      </c>
      <c r="C419">
        <v>1</v>
      </c>
      <c r="D419">
        <v>0</v>
      </c>
      <c r="E419">
        <v>1</v>
      </c>
      <c r="F419">
        <v>7</v>
      </c>
      <c r="G419" t="b">
        <v>0</v>
      </c>
      <c r="H419">
        <v>5</v>
      </c>
      <c r="I419">
        <v>1</v>
      </c>
      <c r="J419">
        <v>0.2</v>
      </c>
      <c r="K419">
        <v>0.21210000000000001</v>
      </c>
      <c r="L419">
        <v>0.69</v>
      </c>
      <c r="M419">
        <v>0.1343</v>
      </c>
      <c r="N419">
        <v>8</v>
      </c>
      <c r="O419">
        <v>76</v>
      </c>
      <c r="P419">
        <v>84</v>
      </c>
    </row>
    <row r="420" spans="1:16" x14ac:dyDescent="0.3">
      <c r="A420">
        <v>146</v>
      </c>
      <c r="B420" s="1">
        <v>40550</v>
      </c>
      <c r="C420">
        <v>1</v>
      </c>
      <c r="D420">
        <v>0</v>
      </c>
      <c r="E420">
        <v>1</v>
      </c>
      <c r="F420">
        <v>8</v>
      </c>
      <c r="G420" t="b">
        <v>0</v>
      </c>
      <c r="H420">
        <v>5</v>
      </c>
      <c r="I420">
        <v>1</v>
      </c>
      <c r="J420">
        <v>0.2</v>
      </c>
      <c r="K420">
        <v>0.19700000000000001</v>
      </c>
      <c r="L420">
        <v>0.51</v>
      </c>
      <c r="M420">
        <v>0.25369999999999998</v>
      </c>
      <c r="N420">
        <v>20</v>
      </c>
      <c r="O420">
        <v>190</v>
      </c>
      <c r="P420">
        <v>210</v>
      </c>
    </row>
    <row r="421" spans="1:16" x14ac:dyDescent="0.3">
      <c r="A421">
        <v>147</v>
      </c>
      <c r="B421" s="1">
        <v>40550</v>
      </c>
      <c r="C421">
        <v>1</v>
      </c>
      <c r="D421">
        <v>0</v>
      </c>
      <c r="E421">
        <v>1</v>
      </c>
      <c r="F421">
        <v>9</v>
      </c>
      <c r="G421" t="b">
        <v>0</v>
      </c>
      <c r="H421">
        <v>5</v>
      </c>
      <c r="I421">
        <v>1</v>
      </c>
      <c r="J421">
        <v>0.2</v>
      </c>
      <c r="K421">
        <v>0.18179999999999999</v>
      </c>
      <c r="L421">
        <v>0.47</v>
      </c>
      <c r="M421">
        <v>0.29849999999999999</v>
      </c>
      <c r="N421">
        <v>9</v>
      </c>
      <c r="O421">
        <v>125</v>
      </c>
      <c r="P421">
        <v>134</v>
      </c>
    </row>
    <row r="422" spans="1:16" x14ac:dyDescent="0.3">
      <c r="A422">
        <v>148</v>
      </c>
      <c r="B422" s="1">
        <v>40550</v>
      </c>
      <c r="C422">
        <v>1</v>
      </c>
      <c r="D422">
        <v>0</v>
      </c>
      <c r="E422">
        <v>1</v>
      </c>
      <c r="F422">
        <v>10</v>
      </c>
      <c r="G422" t="b">
        <v>0</v>
      </c>
      <c r="H422">
        <v>5</v>
      </c>
      <c r="I422">
        <v>1</v>
      </c>
      <c r="J422">
        <v>0.22</v>
      </c>
      <c r="K422">
        <v>0.19700000000000001</v>
      </c>
      <c r="L422">
        <v>0.37</v>
      </c>
      <c r="M422">
        <v>0.32840000000000003</v>
      </c>
      <c r="N422">
        <v>16</v>
      </c>
      <c r="O422">
        <v>47</v>
      </c>
      <c r="P422">
        <v>63</v>
      </c>
    </row>
    <row r="423" spans="1:16" x14ac:dyDescent="0.3">
      <c r="A423">
        <v>156</v>
      </c>
      <c r="B423" s="1">
        <v>40550</v>
      </c>
      <c r="C423">
        <v>1</v>
      </c>
      <c r="D423">
        <v>0</v>
      </c>
      <c r="E423">
        <v>1</v>
      </c>
      <c r="F423">
        <v>18</v>
      </c>
      <c r="G423" t="b">
        <v>0</v>
      </c>
      <c r="H423">
        <v>5</v>
      </c>
      <c r="I423">
        <v>1</v>
      </c>
      <c r="J423">
        <v>0.2</v>
      </c>
      <c r="K423">
        <v>0.2273</v>
      </c>
      <c r="L423">
        <v>0.4</v>
      </c>
      <c r="M423">
        <v>8.9599999999999999E-2</v>
      </c>
      <c r="N423">
        <v>7</v>
      </c>
      <c r="O423">
        <v>116</v>
      </c>
      <c r="P423">
        <v>123</v>
      </c>
    </row>
    <row r="424" spans="1:16" x14ac:dyDescent="0.3">
      <c r="A424">
        <v>157</v>
      </c>
      <c r="B424" s="1">
        <v>40550</v>
      </c>
      <c r="C424">
        <v>1</v>
      </c>
      <c r="D424">
        <v>0</v>
      </c>
      <c r="E424">
        <v>1</v>
      </c>
      <c r="F424">
        <v>19</v>
      </c>
      <c r="G424" t="b">
        <v>0</v>
      </c>
      <c r="H424">
        <v>5</v>
      </c>
      <c r="I424">
        <v>1</v>
      </c>
      <c r="J424">
        <v>0.16</v>
      </c>
      <c r="K424">
        <v>0.19700000000000001</v>
      </c>
      <c r="L424">
        <v>0.55000000000000004</v>
      </c>
      <c r="M424">
        <v>8.9599999999999999E-2</v>
      </c>
      <c r="N424">
        <v>3</v>
      </c>
      <c r="O424">
        <v>92</v>
      </c>
      <c r="P424">
        <v>95</v>
      </c>
    </row>
    <row r="425" spans="1:16" x14ac:dyDescent="0.3">
      <c r="A425">
        <v>158</v>
      </c>
      <c r="B425" s="1">
        <v>40550</v>
      </c>
      <c r="C425">
        <v>1</v>
      </c>
      <c r="D425">
        <v>0</v>
      </c>
      <c r="E425">
        <v>1</v>
      </c>
      <c r="F425">
        <v>20</v>
      </c>
      <c r="G425" t="b">
        <v>0</v>
      </c>
      <c r="H425">
        <v>5</v>
      </c>
      <c r="I425">
        <v>1</v>
      </c>
      <c r="J425">
        <v>0.18</v>
      </c>
      <c r="K425">
        <v>0.21210000000000001</v>
      </c>
      <c r="L425">
        <v>0.47</v>
      </c>
      <c r="M425">
        <v>0.1045</v>
      </c>
      <c r="N425">
        <v>1</v>
      </c>
      <c r="O425">
        <v>50</v>
      </c>
      <c r="P425">
        <v>51</v>
      </c>
    </row>
    <row r="426" spans="1:16" x14ac:dyDescent="0.3">
      <c r="A426">
        <v>175</v>
      </c>
      <c r="B426" s="1">
        <v>40551</v>
      </c>
      <c r="C426">
        <v>1</v>
      </c>
      <c r="D426">
        <v>0</v>
      </c>
      <c r="E426">
        <v>1</v>
      </c>
      <c r="F426">
        <v>13</v>
      </c>
      <c r="G426" t="b">
        <v>0</v>
      </c>
      <c r="H426">
        <v>6</v>
      </c>
      <c r="I426">
        <v>1</v>
      </c>
      <c r="J426">
        <v>0.2</v>
      </c>
      <c r="K426">
        <v>0.18179999999999999</v>
      </c>
      <c r="L426">
        <v>0.44</v>
      </c>
      <c r="M426">
        <v>0.32840000000000003</v>
      </c>
      <c r="N426">
        <v>7</v>
      </c>
      <c r="O426">
        <v>95</v>
      </c>
      <c r="P426">
        <v>102</v>
      </c>
    </row>
    <row r="427" spans="1:16" x14ac:dyDescent="0.3">
      <c r="A427">
        <v>176</v>
      </c>
      <c r="B427" s="1">
        <v>40551</v>
      </c>
      <c r="C427">
        <v>1</v>
      </c>
      <c r="D427">
        <v>0</v>
      </c>
      <c r="E427">
        <v>1</v>
      </c>
      <c r="F427">
        <v>14</v>
      </c>
      <c r="G427" t="b">
        <v>0</v>
      </c>
      <c r="H427">
        <v>6</v>
      </c>
      <c r="I427">
        <v>1</v>
      </c>
      <c r="J427">
        <v>0.2</v>
      </c>
      <c r="K427">
        <v>0.16669999999999999</v>
      </c>
      <c r="L427">
        <v>0.32</v>
      </c>
      <c r="M427">
        <v>0.49249999999999999</v>
      </c>
      <c r="N427">
        <v>12</v>
      </c>
      <c r="O427">
        <v>83</v>
      </c>
      <c r="P427">
        <v>95</v>
      </c>
    </row>
    <row r="428" spans="1:16" x14ac:dyDescent="0.3">
      <c r="A428">
        <v>177</v>
      </c>
      <c r="B428" s="1">
        <v>40551</v>
      </c>
      <c r="C428">
        <v>1</v>
      </c>
      <c r="D428">
        <v>0</v>
      </c>
      <c r="E428">
        <v>1</v>
      </c>
      <c r="F428">
        <v>15</v>
      </c>
      <c r="G428" t="b">
        <v>0</v>
      </c>
      <c r="H428">
        <v>6</v>
      </c>
      <c r="I428">
        <v>1</v>
      </c>
      <c r="J428">
        <v>0.2</v>
      </c>
      <c r="K428">
        <v>0.16669999999999999</v>
      </c>
      <c r="L428">
        <v>0.32</v>
      </c>
      <c r="M428">
        <v>0.44779999999999998</v>
      </c>
      <c r="N428">
        <v>5</v>
      </c>
      <c r="O428">
        <v>69</v>
      </c>
      <c r="P428">
        <v>74</v>
      </c>
    </row>
    <row r="429" spans="1:16" x14ac:dyDescent="0.3">
      <c r="A429">
        <v>178</v>
      </c>
      <c r="B429" s="1">
        <v>40551</v>
      </c>
      <c r="C429">
        <v>1</v>
      </c>
      <c r="D429">
        <v>0</v>
      </c>
      <c r="E429">
        <v>1</v>
      </c>
      <c r="F429">
        <v>16</v>
      </c>
      <c r="G429" t="b">
        <v>0</v>
      </c>
      <c r="H429">
        <v>6</v>
      </c>
      <c r="I429">
        <v>1</v>
      </c>
      <c r="J429">
        <v>0.18</v>
      </c>
      <c r="K429">
        <v>0.13639999999999999</v>
      </c>
      <c r="L429">
        <v>0.28999999999999998</v>
      </c>
      <c r="M429">
        <v>0.44779999999999998</v>
      </c>
      <c r="N429">
        <v>8</v>
      </c>
      <c r="O429">
        <v>68</v>
      </c>
      <c r="P429">
        <v>76</v>
      </c>
    </row>
    <row r="430" spans="1:16" x14ac:dyDescent="0.3">
      <c r="A430">
        <v>179</v>
      </c>
      <c r="B430" s="1">
        <v>40551</v>
      </c>
      <c r="C430">
        <v>1</v>
      </c>
      <c r="D430">
        <v>0</v>
      </c>
      <c r="E430">
        <v>1</v>
      </c>
      <c r="F430">
        <v>17</v>
      </c>
      <c r="G430" t="b">
        <v>0</v>
      </c>
      <c r="H430">
        <v>6</v>
      </c>
      <c r="I430">
        <v>1</v>
      </c>
      <c r="J430">
        <v>0.16</v>
      </c>
      <c r="K430">
        <v>0.1212</v>
      </c>
      <c r="L430">
        <v>0.37</v>
      </c>
      <c r="M430">
        <v>0.55220000000000002</v>
      </c>
      <c r="N430">
        <v>5</v>
      </c>
      <c r="O430">
        <v>64</v>
      </c>
      <c r="P430">
        <v>69</v>
      </c>
    </row>
    <row r="431" spans="1:16" x14ac:dyDescent="0.3">
      <c r="A431">
        <v>180</v>
      </c>
      <c r="B431" s="1">
        <v>40551</v>
      </c>
      <c r="C431">
        <v>1</v>
      </c>
      <c r="D431">
        <v>0</v>
      </c>
      <c r="E431">
        <v>1</v>
      </c>
      <c r="F431">
        <v>18</v>
      </c>
      <c r="G431" t="b">
        <v>0</v>
      </c>
      <c r="H431">
        <v>6</v>
      </c>
      <c r="I431">
        <v>1</v>
      </c>
      <c r="J431">
        <v>0.14000000000000001</v>
      </c>
      <c r="K431">
        <v>0.1212</v>
      </c>
      <c r="L431">
        <v>0.39</v>
      </c>
      <c r="M431">
        <v>0.29849999999999999</v>
      </c>
      <c r="N431">
        <v>3</v>
      </c>
      <c r="O431">
        <v>52</v>
      </c>
      <c r="P431">
        <v>55</v>
      </c>
    </row>
    <row r="432" spans="1:16" x14ac:dyDescent="0.3">
      <c r="A432">
        <v>181</v>
      </c>
      <c r="B432" s="1">
        <v>40551</v>
      </c>
      <c r="C432">
        <v>1</v>
      </c>
      <c r="D432">
        <v>0</v>
      </c>
      <c r="E432">
        <v>1</v>
      </c>
      <c r="F432">
        <v>19</v>
      </c>
      <c r="G432" t="b">
        <v>0</v>
      </c>
      <c r="H432">
        <v>6</v>
      </c>
      <c r="I432">
        <v>1</v>
      </c>
      <c r="J432">
        <v>0.14000000000000001</v>
      </c>
      <c r="K432">
        <v>0.1212</v>
      </c>
      <c r="L432">
        <v>0.36</v>
      </c>
      <c r="M432">
        <v>0.25369999999999998</v>
      </c>
      <c r="N432">
        <v>4</v>
      </c>
      <c r="O432">
        <v>26</v>
      </c>
      <c r="P432">
        <v>30</v>
      </c>
    </row>
    <row r="433" spans="1:16" x14ac:dyDescent="0.3">
      <c r="A433">
        <v>183</v>
      </c>
      <c r="B433" s="1">
        <v>40551</v>
      </c>
      <c r="C433">
        <v>1</v>
      </c>
      <c r="D433">
        <v>0</v>
      </c>
      <c r="E433">
        <v>1</v>
      </c>
      <c r="F433">
        <v>21</v>
      </c>
      <c r="G433" t="b">
        <v>0</v>
      </c>
      <c r="H433">
        <v>6</v>
      </c>
      <c r="I433">
        <v>1</v>
      </c>
      <c r="J433">
        <v>0.12</v>
      </c>
      <c r="K433">
        <v>0.1061</v>
      </c>
      <c r="L433">
        <v>0.39</v>
      </c>
      <c r="M433">
        <v>0.35820000000000002</v>
      </c>
      <c r="N433">
        <v>2</v>
      </c>
      <c r="O433">
        <v>35</v>
      </c>
      <c r="P433">
        <v>37</v>
      </c>
    </row>
    <row r="434" spans="1:16" x14ac:dyDescent="0.3">
      <c r="A434">
        <v>184</v>
      </c>
      <c r="B434" s="1">
        <v>40551</v>
      </c>
      <c r="C434">
        <v>1</v>
      </c>
      <c r="D434">
        <v>0</v>
      </c>
      <c r="E434">
        <v>1</v>
      </c>
      <c r="F434">
        <v>22</v>
      </c>
      <c r="G434" t="b">
        <v>0</v>
      </c>
      <c r="H434">
        <v>6</v>
      </c>
      <c r="I434">
        <v>1</v>
      </c>
      <c r="J434">
        <v>0.12</v>
      </c>
      <c r="K434">
        <v>0.1061</v>
      </c>
      <c r="L434">
        <v>0.36</v>
      </c>
      <c r="M434">
        <v>0.3881</v>
      </c>
      <c r="N434">
        <v>1</v>
      </c>
      <c r="O434">
        <v>33</v>
      </c>
      <c r="P434">
        <v>34</v>
      </c>
    </row>
    <row r="435" spans="1:16" x14ac:dyDescent="0.3">
      <c r="A435">
        <v>186</v>
      </c>
      <c r="B435" s="1">
        <v>40552</v>
      </c>
      <c r="C435">
        <v>1</v>
      </c>
      <c r="D435">
        <v>0</v>
      </c>
      <c r="E435">
        <v>1</v>
      </c>
      <c r="F435">
        <v>0</v>
      </c>
      <c r="G435" t="b">
        <v>0</v>
      </c>
      <c r="H435">
        <v>0</v>
      </c>
      <c r="I435">
        <v>1</v>
      </c>
      <c r="J435">
        <v>0.1</v>
      </c>
      <c r="K435">
        <v>7.5800000000000006E-2</v>
      </c>
      <c r="L435">
        <v>0.42</v>
      </c>
      <c r="M435">
        <v>0.3881</v>
      </c>
      <c r="N435">
        <v>1</v>
      </c>
      <c r="O435">
        <v>24</v>
      </c>
      <c r="P435">
        <v>25</v>
      </c>
    </row>
    <row r="436" spans="1:16" x14ac:dyDescent="0.3">
      <c r="A436">
        <v>193</v>
      </c>
      <c r="B436" s="1">
        <v>40552</v>
      </c>
      <c r="C436">
        <v>1</v>
      </c>
      <c r="D436">
        <v>0</v>
      </c>
      <c r="E436">
        <v>1</v>
      </c>
      <c r="F436">
        <v>7</v>
      </c>
      <c r="G436" t="b">
        <v>0</v>
      </c>
      <c r="H436">
        <v>0</v>
      </c>
      <c r="I436">
        <v>1</v>
      </c>
      <c r="J436">
        <v>0.08</v>
      </c>
      <c r="K436">
        <v>9.0899999999999995E-2</v>
      </c>
      <c r="L436">
        <v>0.53</v>
      </c>
      <c r="M436">
        <v>0.19400000000000001</v>
      </c>
      <c r="N436">
        <v>1</v>
      </c>
      <c r="O436">
        <v>5</v>
      </c>
      <c r="P436">
        <v>6</v>
      </c>
    </row>
    <row r="437" spans="1:16" x14ac:dyDescent="0.3">
      <c r="A437">
        <v>197</v>
      </c>
      <c r="B437" s="1">
        <v>40552</v>
      </c>
      <c r="C437">
        <v>1</v>
      </c>
      <c r="D437">
        <v>0</v>
      </c>
      <c r="E437">
        <v>1</v>
      </c>
      <c r="F437">
        <v>11</v>
      </c>
      <c r="G437" t="b">
        <v>0</v>
      </c>
      <c r="H437">
        <v>0</v>
      </c>
      <c r="I437">
        <v>1</v>
      </c>
      <c r="J437">
        <v>0.16</v>
      </c>
      <c r="K437">
        <v>0.1212</v>
      </c>
      <c r="L437">
        <v>0.4</v>
      </c>
      <c r="M437">
        <v>0.52239999999999998</v>
      </c>
      <c r="N437">
        <v>2</v>
      </c>
      <c r="O437">
        <v>47</v>
      </c>
      <c r="P437">
        <v>49</v>
      </c>
    </row>
    <row r="438" spans="1:16" x14ac:dyDescent="0.3">
      <c r="A438">
        <v>198</v>
      </c>
      <c r="B438" s="1">
        <v>40552</v>
      </c>
      <c r="C438">
        <v>1</v>
      </c>
      <c r="D438">
        <v>0</v>
      </c>
      <c r="E438">
        <v>1</v>
      </c>
      <c r="F438">
        <v>12</v>
      </c>
      <c r="G438" t="b">
        <v>0</v>
      </c>
      <c r="H438">
        <v>0</v>
      </c>
      <c r="I438">
        <v>1</v>
      </c>
      <c r="J438">
        <v>0.18</v>
      </c>
      <c r="K438">
        <v>0.13639999999999999</v>
      </c>
      <c r="L438">
        <v>0.37</v>
      </c>
      <c r="M438">
        <v>0.44779999999999998</v>
      </c>
      <c r="N438">
        <v>4</v>
      </c>
      <c r="O438">
        <v>79</v>
      </c>
      <c r="P438">
        <v>83</v>
      </c>
    </row>
    <row r="439" spans="1:16" x14ac:dyDescent="0.3">
      <c r="A439">
        <v>199</v>
      </c>
      <c r="B439" s="1">
        <v>40552</v>
      </c>
      <c r="C439">
        <v>1</v>
      </c>
      <c r="D439">
        <v>0</v>
      </c>
      <c r="E439">
        <v>1</v>
      </c>
      <c r="F439">
        <v>13</v>
      </c>
      <c r="G439" t="b">
        <v>0</v>
      </c>
      <c r="H439">
        <v>0</v>
      </c>
      <c r="I439">
        <v>1</v>
      </c>
      <c r="J439">
        <v>0.2</v>
      </c>
      <c r="K439">
        <v>0.16669999999999999</v>
      </c>
      <c r="L439">
        <v>0.34</v>
      </c>
      <c r="M439">
        <v>0.44779999999999998</v>
      </c>
      <c r="N439">
        <v>6</v>
      </c>
      <c r="O439">
        <v>69</v>
      </c>
      <c r="P439">
        <v>75</v>
      </c>
    </row>
    <row r="440" spans="1:16" x14ac:dyDescent="0.3">
      <c r="A440">
        <v>200</v>
      </c>
      <c r="B440" s="1">
        <v>40552</v>
      </c>
      <c r="C440">
        <v>1</v>
      </c>
      <c r="D440">
        <v>0</v>
      </c>
      <c r="E440">
        <v>1</v>
      </c>
      <c r="F440">
        <v>14</v>
      </c>
      <c r="G440" t="b">
        <v>0</v>
      </c>
      <c r="H440">
        <v>0</v>
      </c>
      <c r="I440">
        <v>1</v>
      </c>
      <c r="J440">
        <v>0.22</v>
      </c>
      <c r="K440">
        <v>0.18179999999999999</v>
      </c>
      <c r="L440">
        <v>0.32</v>
      </c>
      <c r="M440">
        <v>0.4627</v>
      </c>
      <c r="N440">
        <v>8</v>
      </c>
      <c r="O440">
        <v>64</v>
      </c>
      <c r="P440">
        <v>72</v>
      </c>
    </row>
    <row r="441" spans="1:16" x14ac:dyDescent="0.3">
      <c r="A441">
        <v>201</v>
      </c>
      <c r="B441" s="1">
        <v>40552</v>
      </c>
      <c r="C441">
        <v>1</v>
      </c>
      <c r="D441">
        <v>0</v>
      </c>
      <c r="E441">
        <v>1</v>
      </c>
      <c r="F441">
        <v>15</v>
      </c>
      <c r="G441" t="b">
        <v>0</v>
      </c>
      <c r="H441">
        <v>0</v>
      </c>
      <c r="I441">
        <v>1</v>
      </c>
      <c r="J441">
        <v>0.22</v>
      </c>
      <c r="K441">
        <v>0.19700000000000001</v>
      </c>
      <c r="L441">
        <v>0.35</v>
      </c>
      <c r="M441">
        <v>0.35820000000000002</v>
      </c>
      <c r="N441">
        <v>5</v>
      </c>
      <c r="O441">
        <v>77</v>
      </c>
      <c r="P441">
        <v>82</v>
      </c>
    </row>
    <row r="442" spans="1:16" x14ac:dyDescent="0.3">
      <c r="A442">
        <v>202</v>
      </c>
      <c r="B442" s="1">
        <v>40552</v>
      </c>
      <c r="C442">
        <v>1</v>
      </c>
      <c r="D442">
        <v>0</v>
      </c>
      <c r="E442">
        <v>1</v>
      </c>
      <c r="F442">
        <v>16</v>
      </c>
      <c r="G442" t="b">
        <v>0</v>
      </c>
      <c r="H442">
        <v>0</v>
      </c>
      <c r="I442">
        <v>1</v>
      </c>
      <c r="J442">
        <v>0.2</v>
      </c>
      <c r="K442">
        <v>0.16669999999999999</v>
      </c>
      <c r="L442">
        <v>0.34</v>
      </c>
      <c r="M442">
        <v>0.44779999999999998</v>
      </c>
      <c r="N442">
        <v>13</v>
      </c>
      <c r="O442">
        <v>79</v>
      </c>
      <c r="P442">
        <v>92</v>
      </c>
    </row>
    <row r="443" spans="1:16" x14ac:dyDescent="0.3">
      <c r="A443">
        <v>203</v>
      </c>
      <c r="B443" s="1">
        <v>40552</v>
      </c>
      <c r="C443">
        <v>1</v>
      </c>
      <c r="D443">
        <v>0</v>
      </c>
      <c r="E443">
        <v>1</v>
      </c>
      <c r="F443">
        <v>17</v>
      </c>
      <c r="G443" t="b">
        <v>0</v>
      </c>
      <c r="H443">
        <v>0</v>
      </c>
      <c r="I443">
        <v>1</v>
      </c>
      <c r="J443">
        <v>0.18</v>
      </c>
      <c r="K443">
        <v>0.1515</v>
      </c>
      <c r="L443">
        <v>0.37</v>
      </c>
      <c r="M443">
        <v>0.3881</v>
      </c>
      <c r="N443">
        <v>3</v>
      </c>
      <c r="O443">
        <v>59</v>
      </c>
      <c r="P443">
        <v>62</v>
      </c>
    </row>
    <row r="444" spans="1:16" x14ac:dyDescent="0.3">
      <c r="A444">
        <v>204</v>
      </c>
      <c r="B444" s="1">
        <v>40552</v>
      </c>
      <c r="C444">
        <v>1</v>
      </c>
      <c r="D444">
        <v>0</v>
      </c>
      <c r="E444">
        <v>1</v>
      </c>
      <c r="F444">
        <v>18</v>
      </c>
      <c r="G444" t="b">
        <v>0</v>
      </c>
      <c r="H444">
        <v>0</v>
      </c>
      <c r="I444">
        <v>1</v>
      </c>
      <c r="J444">
        <v>0.16</v>
      </c>
      <c r="K444">
        <v>0.13639999999999999</v>
      </c>
      <c r="L444">
        <v>0.4</v>
      </c>
      <c r="M444">
        <v>0.32840000000000003</v>
      </c>
      <c r="N444">
        <v>4</v>
      </c>
      <c r="O444">
        <v>44</v>
      </c>
      <c r="P444">
        <v>48</v>
      </c>
    </row>
    <row r="445" spans="1:16" x14ac:dyDescent="0.3">
      <c r="A445">
        <v>205</v>
      </c>
      <c r="B445" s="1">
        <v>40552</v>
      </c>
      <c r="C445">
        <v>1</v>
      </c>
      <c r="D445">
        <v>0</v>
      </c>
      <c r="E445">
        <v>1</v>
      </c>
      <c r="F445">
        <v>19</v>
      </c>
      <c r="G445" t="b">
        <v>0</v>
      </c>
      <c r="H445">
        <v>0</v>
      </c>
      <c r="I445">
        <v>1</v>
      </c>
      <c r="J445">
        <v>0.16</v>
      </c>
      <c r="K445">
        <v>0.13639999999999999</v>
      </c>
      <c r="L445">
        <v>0.43</v>
      </c>
      <c r="M445">
        <v>0.32840000000000003</v>
      </c>
      <c r="N445">
        <v>1</v>
      </c>
      <c r="O445">
        <v>40</v>
      </c>
      <c r="P445">
        <v>41</v>
      </c>
    </row>
    <row r="446" spans="1:16" x14ac:dyDescent="0.3">
      <c r="A446">
        <v>207</v>
      </c>
      <c r="B446" s="1">
        <v>40552</v>
      </c>
      <c r="C446">
        <v>1</v>
      </c>
      <c r="D446">
        <v>0</v>
      </c>
      <c r="E446">
        <v>1</v>
      </c>
      <c r="F446">
        <v>21</v>
      </c>
      <c r="G446" t="b">
        <v>0</v>
      </c>
      <c r="H446">
        <v>0</v>
      </c>
      <c r="I446">
        <v>1</v>
      </c>
      <c r="J446">
        <v>0.14000000000000001</v>
      </c>
      <c r="K446">
        <v>0.1061</v>
      </c>
      <c r="L446">
        <v>0.46</v>
      </c>
      <c r="M446">
        <v>0.41789999999999999</v>
      </c>
      <c r="N446">
        <v>1</v>
      </c>
      <c r="O446">
        <v>19</v>
      </c>
      <c r="P446">
        <v>20</v>
      </c>
    </row>
    <row r="447" spans="1:16" x14ac:dyDescent="0.3">
      <c r="A447">
        <v>208</v>
      </c>
      <c r="B447" s="1">
        <v>40552</v>
      </c>
      <c r="C447">
        <v>1</v>
      </c>
      <c r="D447">
        <v>0</v>
      </c>
      <c r="E447">
        <v>1</v>
      </c>
      <c r="F447">
        <v>22</v>
      </c>
      <c r="G447" t="b">
        <v>0</v>
      </c>
      <c r="H447">
        <v>0</v>
      </c>
      <c r="I447">
        <v>1</v>
      </c>
      <c r="J447">
        <v>0.14000000000000001</v>
      </c>
      <c r="K447">
        <v>0.1212</v>
      </c>
      <c r="L447">
        <v>0.46</v>
      </c>
      <c r="M447">
        <v>0.29849999999999999</v>
      </c>
      <c r="N447">
        <v>5</v>
      </c>
      <c r="O447">
        <v>10</v>
      </c>
      <c r="P447">
        <v>15</v>
      </c>
    </row>
    <row r="448" spans="1:16" x14ac:dyDescent="0.3">
      <c r="A448">
        <v>210</v>
      </c>
      <c r="B448" s="1">
        <v>40553</v>
      </c>
      <c r="C448">
        <v>1</v>
      </c>
      <c r="D448">
        <v>0</v>
      </c>
      <c r="E448">
        <v>1</v>
      </c>
      <c r="F448">
        <v>0</v>
      </c>
      <c r="G448" t="b">
        <v>0</v>
      </c>
      <c r="H448">
        <v>1</v>
      </c>
      <c r="I448">
        <v>1</v>
      </c>
      <c r="J448">
        <v>0.12</v>
      </c>
      <c r="K448">
        <v>0.1212</v>
      </c>
      <c r="L448">
        <v>0.5</v>
      </c>
      <c r="M448">
        <v>0.28360000000000002</v>
      </c>
      <c r="N448">
        <v>2</v>
      </c>
      <c r="O448">
        <v>3</v>
      </c>
      <c r="P448">
        <v>5</v>
      </c>
    </row>
    <row r="449" spans="1:16" x14ac:dyDescent="0.3">
      <c r="A449">
        <v>211</v>
      </c>
      <c r="B449" s="1">
        <v>40553</v>
      </c>
      <c r="C449">
        <v>1</v>
      </c>
      <c r="D449">
        <v>0</v>
      </c>
      <c r="E449">
        <v>1</v>
      </c>
      <c r="F449">
        <v>1</v>
      </c>
      <c r="G449" t="b">
        <v>0</v>
      </c>
      <c r="H449">
        <v>1</v>
      </c>
      <c r="I449">
        <v>1</v>
      </c>
      <c r="J449">
        <v>0.12</v>
      </c>
      <c r="K449">
        <v>0.1212</v>
      </c>
      <c r="L449">
        <v>0.5</v>
      </c>
      <c r="M449">
        <v>0.28360000000000002</v>
      </c>
      <c r="N449">
        <v>1</v>
      </c>
      <c r="O449">
        <v>0</v>
      </c>
      <c r="P449">
        <v>1</v>
      </c>
    </row>
    <row r="450" spans="1:16" x14ac:dyDescent="0.3">
      <c r="A450">
        <v>214</v>
      </c>
      <c r="B450" s="1">
        <v>40553</v>
      </c>
      <c r="C450">
        <v>1</v>
      </c>
      <c r="D450">
        <v>0</v>
      </c>
      <c r="E450">
        <v>1</v>
      </c>
      <c r="F450">
        <v>4</v>
      </c>
      <c r="G450" t="b">
        <v>0</v>
      </c>
      <c r="H450">
        <v>1</v>
      </c>
      <c r="I450">
        <v>1</v>
      </c>
      <c r="J450">
        <v>0.1</v>
      </c>
      <c r="K450">
        <v>0.1212</v>
      </c>
      <c r="L450">
        <v>0.54</v>
      </c>
      <c r="M450">
        <v>0.1343</v>
      </c>
      <c r="N450">
        <v>1</v>
      </c>
      <c r="O450">
        <v>2</v>
      </c>
      <c r="P450">
        <v>3</v>
      </c>
    </row>
    <row r="451" spans="1:16" x14ac:dyDescent="0.3">
      <c r="A451">
        <v>217</v>
      </c>
      <c r="B451" s="1">
        <v>40553</v>
      </c>
      <c r="C451">
        <v>1</v>
      </c>
      <c r="D451">
        <v>0</v>
      </c>
      <c r="E451">
        <v>1</v>
      </c>
      <c r="F451">
        <v>7</v>
      </c>
      <c r="G451" t="b">
        <v>0</v>
      </c>
      <c r="H451">
        <v>1</v>
      </c>
      <c r="I451">
        <v>1</v>
      </c>
      <c r="J451">
        <v>0.12</v>
      </c>
      <c r="K451">
        <v>0.1212</v>
      </c>
      <c r="L451">
        <v>0.5</v>
      </c>
      <c r="M451">
        <v>0.22389999999999999</v>
      </c>
      <c r="N451">
        <v>2</v>
      </c>
      <c r="O451">
        <v>75</v>
      </c>
      <c r="P451">
        <v>77</v>
      </c>
    </row>
    <row r="452" spans="1:16" x14ac:dyDescent="0.3">
      <c r="A452">
        <v>226</v>
      </c>
      <c r="B452" s="1">
        <v>40553</v>
      </c>
      <c r="C452">
        <v>1</v>
      </c>
      <c r="D452">
        <v>0</v>
      </c>
      <c r="E452">
        <v>1</v>
      </c>
      <c r="F452">
        <v>16</v>
      </c>
      <c r="G452" t="b">
        <v>0</v>
      </c>
      <c r="H452">
        <v>1</v>
      </c>
      <c r="I452">
        <v>1</v>
      </c>
      <c r="J452">
        <v>0.2</v>
      </c>
      <c r="K452">
        <v>0.21210000000000001</v>
      </c>
      <c r="L452">
        <v>0.4</v>
      </c>
      <c r="M452">
        <v>0.1343</v>
      </c>
      <c r="N452">
        <v>4</v>
      </c>
      <c r="O452">
        <v>70</v>
      </c>
      <c r="P452">
        <v>74</v>
      </c>
    </row>
    <row r="453" spans="1:16" x14ac:dyDescent="0.3">
      <c r="A453">
        <v>227</v>
      </c>
      <c r="B453" s="1">
        <v>40553</v>
      </c>
      <c r="C453">
        <v>1</v>
      </c>
      <c r="D453">
        <v>0</v>
      </c>
      <c r="E453">
        <v>1</v>
      </c>
      <c r="F453">
        <v>17</v>
      </c>
      <c r="G453" t="b">
        <v>0</v>
      </c>
      <c r="H453">
        <v>1</v>
      </c>
      <c r="I453">
        <v>1</v>
      </c>
      <c r="J453">
        <v>0.2</v>
      </c>
      <c r="K453">
        <v>0.2273</v>
      </c>
      <c r="L453">
        <v>0.4</v>
      </c>
      <c r="M453">
        <v>0.1045</v>
      </c>
      <c r="N453">
        <v>4</v>
      </c>
      <c r="O453">
        <v>174</v>
      </c>
      <c r="P453">
        <v>178</v>
      </c>
    </row>
    <row r="454" spans="1:16" x14ac:dyDescent="0.3">
      <c r="A454">
        <v>228</v>
      </c>
      <c r="B454" s="1">
        <v>40553</v>
      </c>
      <c r="C454">
        <v>1</v>
      </c>
      <c r="D454">
        <v>0</v>
      </c>
      <c r="E454">
        <v>1</v>
      </c>
      <c r="F454">
        <v>18</v>
      </c>
      <c r="G454" t="b">
        <v>0</v>
      </c>
      <c r="H454">
        <v>1</v>
      </c>
      <c r="I454">
        <v>1</v>
      </c>
      <c r="J454">
        <v>0.2</v>
      </c>
      <c r="K454">
        <v>0.19700000000000001</v>
      </c>
      <c r="L454">
        <v>0.4</v>
      </c>
      <c r="M454">
        <v>0.22389999999999999</v>
      </c>
      <c r="N454">
        <v>1</v>
      </c>
      <c r="O454">
        <v>154</v>
      </c>
      <c r="P454">
        <v>155</v>
      </c>
    </row>
    <row r="455" spans="1:16" x14ac:dyDescent="0.3">
      <c r="A455">
        <v>229</v>
      </c>
      <c r="B455" s="1">
        <v>40553</v>
      </c>
      <c r="C455">
        <v>1</v>
      </c>
      <c r="D455">
        <v>0</v>
      </c>
      <c r="E455">
        <v>1</v>
      </c>
      <c r="F455">
        <v>19</v>
      </c>
      <c r="G455" t="b">
        <v>0</v>
      </c>
      <c r="H455">
        <v>1</v>
      </c>
      <c r="I455">
        <v>1</v>
      </c>
      <c r="J455">
        <v>0.16</v>
      </c>
      <c r="K455">
        <v>0.16669999999999999</v>
      </c>
      <c r="L455">
        <v>0.47</v>
      </c>
      <c r="M455">
        <v>0.16420000000000001</v>
      </c>
      <c r="N455">
        <v>3</v>
      </c>
      <c r="O455">
        <v>92</v>
      </c>
      <c r="P455">
        <v>95</v>
      </c>
    </row>
    <row r="456" spans="1:16" x14ac:dyDescent="0.3">
      <c r="A456">
        <v>230</v>
      </c>
      <c r="B456" s="1">
        <v>40553</v>
      </c>
      <c r="C456">
        <v>1</v>
      </c>
      <c r="D456">
        <v>0</v>
      </c>
      <c r="E456">
        <v>1</v>
      </c>
      <c r="F456">
        <v>20</v>
      </c>
      <c r="G456" t="b">
        <v>0</v>
      </c>
      <c r="H456">
        <v>1</v>
      </c>
      <c r="I456">
        <v>1</v>
      </c>
      <c r="J456">
        <v>0.16</v>
      </c>
      <c r="K456">
        <v>0.16669999999999999</v>
      </c>
      <c r="L456">
        <v>0.5</v>
      </c>
      <c r="M456">
        <v>0.16420000000000001</v>
      </c>
      <c r="N456">
        <v>1</v>
      </c>
      <c r="O456">
        <v>73</v>
      </c>
      <c r="P456">
        <v>74</v>
      </c>
    </row>
    <row r="457" spans="1:16" x14ac:dyDescent="0.3">
      <c r="A457">
        <v>231</v>
      </c>
      <c r="B457" s="1">
        <v>40553</v>
      </c>
      <c r="C457">
        <v>1</v>
      </c>
      <c r="D457">
        <v>0</v>
      </c>
      <c r="E457">
        <v>1</v>
      </c>
      <c r="F457">
        <v>21</v>
      </c>
      <c r="G457" t="b">
        <v>0</v>
      </c>
      <c r="H457">
        <v>1</v>
      </c>
      <c r="I457">
        <v>1</v>
      </c>
      <c r="J457">
        <v>0.14000000000000001</v>
      </c>
      <c r="K457">
        <v>0.13639999999999999</v>
      </c>
      <c r="L457">
        <v>0.59</v>
      </c>
      <c r="M457">
        <v>0.19400000000000001</v>
      </c>
      <c r="N457">
        <v>1</v>
      </c>
      <c r="O457">
        <v>37</v>
      </c>
      <c r="P457">
        <v>38</v>
      </c>
    </row>
    <row r="458" spans="1:16" x14ac:dyDescent="0.3">
      <c r="A458">
        <v>232</v>
      </c>
      <c r="B458" s="1">
        <v>40553</v>
      </c>
      <c r="C458">
        <v>1</v>
      </c>
      <c r="D458">
        <v>0</v>
      </c>
      <c r="E458">
        <v>1</v>
      </c>
      <c r="F458">
        <v>22</v>
      </c>
      <c r="G458" t="b">
        <v>0</v>
      </c>
      <c r="H458">
        <v>1</v>
      </c>
      <c r="I458">
        <v>1</v>
      </c>
      <c r="J458">
        <v>0.14000000000000001</v>
      </c>
      <c r="K458">
        <v>0.1515</v>
      </c>
      <c r="L458">
        <v>0.59</v>
      </c>
      <c r="M458">
        <v>0.16420000000000001</v>
      </c>
      <c r="N458">
        <v>2</v>
      </c>
      <c r="O458">
        <v>22</v>
      </c>
      <c r="P458">
        <v>24</v>
      </c>
    </row>
    <row r="459" spans="1:16" x14ac:dyDescent="0.3">
      <c r="A459">
        <v>234</v>
      </c>
      <c r="B459" s="1">
        <v>40554</v>
      </c>
      <c r="C459">
        <v>1</v>
      </c>
      <c r="D459">
        <v>0</v>
      </c>
      <c r="E459">
        <v>1</v>
      </c>
      <c r="F459">
        <v>0</v>
      </c>
      <c r="G459" t="b">
        <v>0</v>
      </c>
      <c r="H459">
        <v>2</v>
      </c>
      <c r="I459">
        <v>1</v>
      </c>
      <c r="J459">
        <v>0.14000000000000001</v>
      </c>
      <c r="K459">
        <v>0.16669999999999999</v>
      </c>
      <c r="L459">
        <v>0.59</v>
      </c>
      <c r="M459">
        <v>0.1045</v>
      </c>
      <c r="N459">
        <v>2</v>
      </c>
      <c r="O459">
        <v>10</v>
      </c>
      <c r="P459">
        <v>12</v>
      </c>
    </row>
    <row r="460" spans="1:16" x14ac:dyDescent="0.3">
      <c r="A460">
        <v>262</v>
      </c>
      <c r="B460" s="1">
        <v>40555</v>
      </c>
      <c r="C460">
        <v>1</v>
      </c>
      <c r="D460">
        <v>0</v>
      </c>
      <c r="E460">
        <v>1</v>
      </c>
      <c r="F460">
        <v>8</v>
      </c>
      <c r="G460" t="b">
        <v>0</v>
      </c>
      <c r="H460">
        <v>3</v>
      </c>
      <c r="I460">
        <v>1</v>
      </c>
      <c r="J460">
        <v>0.16</v>
      </c>
      <c r="K460">
        <v>0.16669999999999999</v>
      </c>
      <c r="L460">
        <v>0.59</v>
      </c>
      <c r="M460">
        <v>0.16420000000000001</v>
      </c>
      <c r="N460">
        <v>3</v>
      </c>
      <c r="O460">
        <v>125</v>
      </c>
      <c r="P460">
        <v>128</v>
      </c>
    </row>
    <row r="461" spans="1:16" x14ac:dyDescent="0.3">
      <c r="A461">
        <v>263</v>
      </c>
      <c r="B461" s="1">
        <v>40555</v>
      </c>
      <c r="C461">
        <v>1</v>
      </c>
      <c r="D461">
        <v>0</v>
      </c>
      <c r="E461">
        <v>1</v>
      </c>
      <c r="F461">
        <v>9</v>
      </c>
      <c r="G461" t="b">
        <v>0</v>
      </c>
      <c r="H461">
        <v>3</v>
      </c>
      <c r="I461">
        <v>1</v>
      </c>
      <c r="J461">
        <v>0.16</v>
      </c>
      <c r="K461">
        <v>0.13639999999999999</v>
      </c>
      <c r="L461">
        <v>0.59</v>
      </c>
      <c r="M461">
        <v>0.32840000000000003</v>
      </c>
      <c r="N461">
        <v>3</v>
      </c>
      <c r="O461">
        <v>78</v>
      </c>
      <c r="P461">
        <v>81</v>
      </c>
    </row>
    <row r="462" spans="1:16" x14ac:dyDescent="0.3">
      <c r="A462">
        <v>265</v>
      </c>
      <c r="B462" s="1">
        <v>40555</v>
      </c>
      <c r="C462">
        <v>1</v>
      </c>
      <c r="D462">
        <v>0</v>
      </c>
      <c r="E462">
        <v>1</v>
      </c>
      <c r="F462">
        <v>11</v>
      </c>
      <c r="G462" t="b">
        <v>0</v>
      </c>
      <c r="H462">
        <v>3</v>
      </c>
      <c r="I462">
        <v>1</v>
      </c>
      <c r="J462">
        <v>0.2</v>
      </c>
      <c r="K462">
        <v>0.18179999999999999</v>
      </c>
      <c r="L462">
        <v>0.51</v>
      </c>
      <c r="M462">
        <v>0.3881</v>
      </c>
      <c r="N462">
        <v>3</v>
      </c>
      <c r="O462">
        <v>32</v>
      </c>
      <c r="P462">
        <v>35</v>
      </c>
    </row>
    <row r="463" spans="1:16" x14ac:dyDescent="0.3">
      <c r="A463">
        <v>266</v>
      </c>
      <c r="B463" s="1">
        <v>40555</v>
      </c>
      <c r="C463">
        <v>1</v>
      </c>
      <c r="D463">
        <v>0</v>
      </c>
      <c r="E463">
        <v>1</v>
      </c>
      <c r="F463">
        <v>12</v>
      </c>
      <c r="G463" t="b">
        <v>0</v>
      </c>
      <c r="H463">
        <v>3</v>
      </c>
      <c r="I463">
        <v>1</v>
      </c>
      <c r="J463">
        <v>0.2</v>
      </c>
      <c r="K463">
        <v>0.1515</v>
      </c>
      <c r="L463">
        <v>0.47</v>
      </c>
      <c r="M463">
        <v>0.58209999999999995</v>
      </c>
      <c r="N463">
        <v>3</v>
      </c>
      <c r="O463">
        <v>52</v>
      </c>
      <c r="P463">
        <v>55</v>
      </c>
    </row>
    <row r="464" spans="1:16" x14ac:dyDescent="0.3">
      <c r="A464">
        <v>269</v>
      </c>
      <c r="B464" s="1">
        <v>40555</v>
      </c>
      <c r="C464">
        <v>1</v>
      </c>
      <c r="D464">
        <v>0</v>
      </c>
      <c r="E464">
        <v>1</v>
      </c>
      <c r="F464">
        <v>15</v>
      </c>
      <c r="G464" t="b">
        <v>0</v>
      </c>
      <c r="H464">
        <v>3</v>
      </c>
      <c r="I464">
        <v>1</v>
      </c>
      <c r="J464">
        <v>0.2</v>
      </c>
      <c r="K464">
        <v>0.16669999999999999</v>
      </c>
      <c r="L464">
        <v>0.47</v>
      </c>
      <c r="M464">
        <v>0.41789999999999999</v>
      </c>
      <c r="N464">
        <v>1</v>
      </c>
      <c r="O464">
        <v>48</v>
      </c>
      <c r="P464">
        <v>49</v>
      </c>
    </row>
    <row r="465" spans="1:16" x14ac:dyDescent="0.3">
      <c r="A465">
        <v>270</v>
      </c>
      <c r="B465" s="1">
        <v>40555</v>
      </c>
      <c r="C465">
        <v>1</v>
      </c>
      <c r="D465">
        <v>0</v>
      </c>
      <c r="E465">
        <v>1</v>
      </c>
      <c r="F465">
        <v>16</v>
      </c>
      <c r="G465" t="b">
        <v>0</v>
      </c>
      <c r="H465">
        <v>3</v>
      </c>
      <c r="I465">
        <v>1</v>
      </c>
      <c r="J465">
        <v>0.22</v>
      </c>
      <c r="K465">
        <v>0.19700000000000001</v>
      </c>
      <c r="L465">
        <v>0.44</v>
      </c>
      <c r="M465">
        <v>0.32840000000000003</v>
      </c>
      <c r="N465">
        <v>5</v>
      </c>
      <c r="O465">
        <v>63</v>
      </c>
      <c r="P465">
        <v>68</v>
      </c>
    </row>
    <row r="466" spans="1:16" x14ac:dyDescent="0.3">
      <c r="A466">
        <v>272</v>
      </c>
      <c r="B466" s="1">
        <v>40555</v>
      </c>
      <c r="C466">
        <v>1</v>
      </c>
      <c r="D466">
        <v>0</v>
      </c>
      <c r="E466">
        <v>1</v>
      </c>
      <c r="F466">
        <v>18</v>
      </c>
      <c r="G466" t="b">
        <v>0</v>
      </c>
      <c r="H466">
        <v>3</v>
      </c>
      <c r="I466">
        <v>1</v>
      </c>
      <c r="J466">
        <v>0.2</v>
      </c>
      <c r="K466">
        <v>0.1515</v>
      </c>
      <c r="L466">
        <v>0.47</v>
      </c>
      <c r="M466">
        <v>0.52239999999999998</v>
      </c>
      <c r="N466">
        <v>2</v>
      </c>
      <c r="O466">
        <v>135</v>
      </c>
      <c r="P466">
        <v>137</v>
      </c>
    </row>
    <row r="467" spans="1:16" x14ac:dyDescent="0.3">
      <c r="A467">
        <v>273</v>
      </c>
      <c r="B467" s="1">
        <v>40555</v>
      </c>
      <c r="C467">
        <v>1</v>
      </c>
      <c r="D467">
        <v>0</v>
      </c>
      <c r="E467">
        <v>1</v>
      </c>
      <c r="F467">
        <v>19</v>
      </c>
      <c r="G467" t="b">
        <v>0</v>
      </c>
      <c r="H467">
        <v>3</v>
      </c>
      <c r="I467">
        <v>1</v>
      </c>
      <c r="J467">
        <v>0.18</v>
      </c>
      <c r="K467">
        <v>0.1515</v>
      </c>
      <c r="L467">
        <v>0.47</v>
      </c>
      <c r="M467">
        <v>0.41789999999999999</v>
      </c>
      <c r="N467">
        <v>1</v>
      </c>
      <c r="O467">
        <v>82</v>
      </c>
      <c r="P467">
        <v>83</v>
      </c>
    </row>
    <row r="468" spans="1:16" x14ac:dyDescent="0.3">
      <c r="A468">
        <v>274</v>
      </c>
      <c r="B468" s="1">
        <v>40555</v>
      </c>
      <c r="C468">
        <v>1</v>
      </c>
      <c r="D468">
        <v>0</v>
      </c>
      <c r="E468">
        <v>1</v>
      </c>
      <c r="F468">
        <v>20</v>
      </c>
      <c r="G468" t="b">
        <v>0</v>
      </c>
      <c r="H468">
        <v>3</v>
      </c>
      <c r="I468">
        <v>1</v>
      </c>
      <c r="J468">
        <v>0.16</v>
      </c>
      <c r="K468">
        <v>0.13639999999999999</v>
      </c>
      <c r="L468">
        <v>0.5</v>
      </c>
      <c r="M468">
        <v>0.32840000000000003</v>
      </c>
      <c r="N468">
        <v>2</v>
      </c>
      <c r="O468">
        <v>54</v>
      </c>
      <c r="P468">
        <v>56</v>
      </c>
    </row>
    <row r="469" spans="1:16" x14ac:dyDescent="0.3">
      <c r="A469">
        <v>276</v>
      </c>
      <c r="B469" s="1">
        <v>40555</v>
      </c>
      <c r="C469">
        <v>1</v>
      </c>
      <c r="D469">
        <v>0</v>
      </c>
      <c r="E469">
        <v>1</v>
      </c>
      <c r="F469">
        <v>22</v>
      </c>
      <c r="G469" t="b">
        <v>0</v>
      </c>
      <c r="H469">
        <v>3</v>
      </c>
      <c r="I469">
        <v>1</v>
      </c>
      <c r="J469">
        <v>0.16</v>
      </c>
      <c r="K469">
        <v>0.1212</v>
      </c>
      <c r="L469">
        <v>0.55000000000000004</v>
      </c>
      <c r="M469">
        <v>0.44779999999999998</v>
      </c>
      <c r="N469">
        <v>1</v>
      </c>
      <c r="O469">
        <v>32</v>
      </c>
      <c r="P469">
        <v>33</v>
      </c>
    </row>
    <row r="470" spans="1:16" x14ac:dyDescent="0.3">
      <c r="A470">
        <v>277</v>
      </c>
      <c r="B470" s="1">
        <v>40555</v>
      </c>
      <c r="C470">
        <v>1</v>
      </c>
      <c r="D470">
        <v>0</v>
      </c>
      <c r="E470">
        <v>1</v>
      </c>
      <c r="F470">
        <v>23</v>
      </c>
      <c r="G470" t="b">
        <v>0</v>
      </c>
      <c r="H470">
        <v>3</v>
      </c>
      <c r="I470">
        <v>1</v>
      </c>
      <c r="J470">
        <v>0.14000000000000001</v>
      </c>
      <c r="K470">
        <v>0.1061</v>
      </c>
      <c r="L470">
        <v>0.59</v>
      </c>
      <c r="M470">
        <v>0.41789999999999999</v>
      </c>
      <c r="N470">
        <v>1</v>
      </c>
      <c r="O470">
        <v>19</v>
      </c>
      <c r="P470">
        <v>20</v>
      </c>
    </row>
    <row r="471" spans="1:16" x14ac:dyDescent="0.3">
      <c r="A471">
        <v>278</v>
      </c>
      <c r="B471" s="1">
        <v>40556</v>
      </c>
      <c r="C471">
        <v>1</v>
      </c>
      <c r="D471">
        <v>0</v>
      </c>
      <c r="E471">
        <v>1</v>
      </c>
      <c r="F471">
        <v>0</v>
      </c>
      <c r="G471" t="b">
        <v>0</v>
      </c>
      <c r="H471">
        <v>4</v>
      </c>
      <c r="I471">
        <v>1</v>
      </c>
      <c r="J471">
        <v>0.14000000000000001</v>
      </c>
      <c r="K471">
        <v>0.1212</v>
      </c>
      <c r="L471">
        <v>0.59</v>
      </c>
      <c r="M471">
        <v>0.28360000000000002</v>
      </c>
      <c r="N471">
        <v>1</v>
      </c>
      <c r="O471">
        <v>6</v>
      </c>
      <c r="P471">
        <v>7</v>
      </c>
    </row>
    <row r="472" spans="1:16" x14ac:dyDescent="0.3">
      <c r="A472">
        <v>286</v>
      </c>
      <c r="B472" s="1">
        <v>40556</v>
      </c>
      <c r="C472">
        <v>1</v>
      </c>
      <c r="D472">
        <v>0</v>
      </c>
      <c r="E472">
        <v>1</v>
      </c>
      <c r="F472">
        <v>8</v>
      </c>
      <c r="G472" t="b">
        <v>0</v>
      </c>
      <c r="H472">
        <v>4</v>
      </c>
      <c r="I472">
        <v>1</v>
      </c>
      <c r="J472">
        <v>0.14000000000000001</v>
      </c>
      <c r="K472">
        <v>0.13639999999999999</v>
      </c>
      <c r="L472">
        <v>0.5</v>
      </c>
      <c r="M472">
        <v>0.19400000000000001</v>
      </c>
      <c r="N472">
        <v>5</v>
      </c>
      <c r="O472">
        <v>197</v>
      </c>
      <c r="P472">
        <v>202</v>
      </c>
    </row>
    <row r="473" spans="1:16" x14ac:dyDescent="0.3">
      <c r="A473">
        <v>287</v>
      </c>
      <c r="B473" s="1">
        <v>40556</v>
      </c>
      <c r="C473">
        <v>1</v>
      </c>
      <c r="D473">
        <v>0</v>
      </c>
      <c r="E473">
        <v>1</v>
      </c>
      <c r="F473">
        <v>9</v>
      </c>
      <c r="G473" t="b">
        <v>0</v>
      </c>
      <c r="H473">
        <v>4</v>
      </c>
      <c r="I473">
        <v>1</v>
      </c>
      <c r="J473">
        <v>0.14000000000000001</v>
      </c>
      <c r="K473">
        <v>0.1212</v>
      </c>
      <c r="L473">
        <v>0.5</v>
      </c>
      <c r="M473">
        <v>0.32840000000000003</v>
      </c>
      <c r="N473">
        <v>2</v>
      </c>
      <c r="O473">
        <v>137</v>
      </c>
      <c r="P473">
        <v>139</v>
      </c>
    </row>
    <row r="474" spans="1:16" x14ac:dyDescent="0.3">
      <c r="A474">
        <v>290</v>
      </c>
      <c r="B474" s="1">
        <v>40556</v>
      </c>
      <c r="C474">
        <v>1</v>
      </c>
      <c r="D474">
        <v>0</v>
      </c>
      <c r="E474">
        <v>1</v>
      </c>
      <c r="F474">
        <v>12</v>
      </c>
      <c r="G474" t="b">
        <v>0</v>
      </c>
      <c r="H474">
        <v>4</v>
      </c>
      <c r="I474">
        <v>1</v>
      </c>
      <c r="J474">
        <v>0.2</v>
      </c>
      <c r="K474">
        <v>0.16669999999999999</v>
      </c>
      <c r="L474">
        <v>0.44</v>
      </c>
      <c r="M474">
        <v>0.41789999999999999</v>
      </c>
      <c r="N474">
        <v>3</v>
      </c>
      <c r="O474">
        <v>49</v>
      </c>
      <c r="P474">
        <v>52</v>
      </c>
    </row>
    <row r="475" spans="1:16" x14ac:dyDescent="0.3">
      <c r="A475">
        <v>291</v>
      </c>
      <c r="B475" s="1">
        <v>40556</v>
      </c>
      <c r="C475">
        <v>1</v>
      </c>
      <c r="D475">
        <v>0</v>
      </c>
      <c r="E475">
        <v>1</v>
      </c>
      <c r="F475">
        <v>13</v>
      </c>
      <c r="G475" t="b">
        <v>0</v>
      </c>
      <c r="H475">
        <v>4</v>
      </c>
      <c r="I475">
        <v>1</v>
      </c>
      <c r="J475">
        <v>0.22</v>
      </c>
      <c r="K475">
        <v>0.19700000000000001</v>
      </c>
      <c r="L475">
        <v>0.41</v>
      </c>
      <c r="M475">
        <v>0.44779999999999998</v>
      </c>
      <c r="N475">
        <v>2</v>
      </c>
      <c r="O475">
        <v>81</v>
      </c>
      <c r="P475">
        <v>83</v>
      </c>
    </row>
    <row r="476" spans="1:16" x14ac:dyDescent="0.3">
      <c r="A476">
        <v>292</v>
      </c>
      <c r="B476" s="1">
        <v>40556</v>
      </c>
      <c r="C476">
        <v>1</v>
      </c>
      <c r="D476">
        <v>0</v>
      </c>
      <c r="E476">
        <v>1</v>
      </c>
      <c r="F476">
        <v>14</v>
      </c>
      <c r="G476" t="b">
        <v>0</v>
      </c>
      <c r="H476">
        <v>4</v>
      </c>
      <c r="I476">
        <v>1</v>
      </c>
      <c r="J476">
        <v>0.22</v>
      </c>
      <c r="K476">
        <v>0.19700000000000001</v>
      </c>
      <c r="L476">
        <v>0.41</v>
      </c>
      <c r="M476">
        <v>0.3881</v>
      </c>
      <c r="N476">
        <v>3</v>
      </c>
      <c r="O476">
        <v>39</v>
      </c>
      <c r="P476">
        <v>42</v>
      </c>
    </row>
    <row r="477" spans="1:16" x14ac:dyDescent="0.3">
      <c r="A477">
        <v>293</v>
      </c>
      <c r="B477" s="1">
        <v>40556</v>
      </c>
      <c r="C477">
        <v>1</v>
      </c>
      <c r="D477">
        <v>0</v>
      </c>
      <c r="E477">
        <v>1</v>
      </c>
      <c r="F477">
        <v>15</v>
      </c>
      <c r="G477" t="b">
        <v>0</v>
      </c>
      <c r="H477">
        <v>4</v>
      </c>
      <c r="I477">
        <v>1</v>
      </c>
      <c r="J477">
        <v>0.24</v>
      </c>
      <c r="K477">
        <v>0.21210000000000001</v>
      </c>
      <c r="L477">
        <v>0.38</v>
      </c>
      <c r="M477">
        <v>0.29849999999999999</v>
      </c>
      <c r="N477">
        <v>5</v>
      </c>
      <c r="O477">
        <v>55</v>
      </c>
      <c r="P477">
        <v>60</v>
      </c>
    </row>
    <row r="478" spans="1:16" x14ac:dyDescent="0.3">
      <c r="A478">
        <v>294</v>
      </c>
      <c r="B478" s="1">
        <v>40556</v>
      </c>
      <c r="C478">
        <v>1</v>
      </c>
      <c r="D478">
        <v>0</v>
      </c>
      <c r="E478">
        <v>1</v>
      </c>
      <c r="F478">
        <v>16</v>
      </c>
      <c r="G478" t="b">
        <v>0</v>
      </c>
      <c r="H478">
        <v>4</v>
      </c>
      <c r="I478">
        <v>1</v>
      </c>
      <c r="J478">
        <v>0.24</v>
      </c>
      <c r="K478">
        <v>0.21210000000000001</v>
      </c>
      <c r="L478">
        <v>0.38</v>
      </c>
      <c r="M478">
        <v>0.35820000000000002</v>
      </c>
      <c r="N478">
        <v>2</v>
      </c>
      <c r="O478">
        <v>76</v>
      </c>
      <c r="P478">
        <v>78</v>
      </c>
    </row>
    <row r="479" spans="1:16" x14ac:dyDescent="0.3">
      <c r="A479">
        <v>295</v>
      </c>
      <c r="B479" s="1">
        <v>40556</v>
      </c>
      <c r="C479">
        <v>1</v>
      </c>
      <c r="D479">
        <v>0</v>
      </c>
      <c r="E479">
        <v>1</v>
      </c>
      <c r="F479">
        <v>17</v>
      </c>
      <c r="G479" t="b">
        <v>0</v>
      </c>
      <c r="H479">
        <v>4</v>
      </c>
      <c r="I479">
        <v>1</v>
      </c>
      <c r="J479">
        <v>0.2</v>
      </c>
      <c r="K479">
        <v>0.18179999999999999</v>
      </c>
      <c r="L479">
        <v>0.4</v>
      </c>
      <c r="M479">
        <v>0.28360000000000002</v>
      </c>
      <c r="N479">
        <v>4</v>
      </c>
      <c r="O479">
        <v>158</v>
      </c>
      <c r="P479">
        <v>162</v>
      </c>
    </row>
    <row r="480" spans="1:16" x14ac:dyDescent="0.3">
      <c r="A480">
        <v>296</v>
      </c>
      <c r="B480" s="1">
        <v>40556</v>
      </c>
      <c r="C480">
        <v>1</v>
      </c>
      <c r="D480">
        <v>0</v>
      </c>
      <c r="E480">
        <v>1</v>
      </c>
      <c r="F480">
        <v>18</v>
      </c>
      <c r="G480" t="b">
        <v>0</v>
      </c>
      <c r="H480">
        <v>4</v>
      </c>
      <c r="I480">
        <v>1</v>
      </c>
      <c r="J480">
        <v>0.2</v>
      </c>
      <c r="K480">
        <v>0.18179999999999999</v>
      </c>
      <c r="L480">
        <v>0.4</v>
      </c>
      <c r="M480">
        <v>0.32840000000000003</v>
      </c>
      <c r="N480">
        <v>3</v>
      </c>
      <c r="O480">
        <v>141</v>
      </c>
      <c r="P480">
        <v>144</v>
      </c>
    </row>
    <row r="481" spans="1:16" x14ac:dyDescent="0.3">
      <c r="A481">
        <v>297</v>
      </c>
      <c r="B481" s="1">
        <v>40556</v>
      </c>
      <c r="C481">
        <v>1</v>
      </c>
      <c r="D481">
        <v>0</v>
      </c>
      <c r="E481">
        <v>1</v>
      </c>
      <c r="F481">
        <v>19</v>
      </c>
      <c r="G481" t="b">
        <v>0</v>
      </c>
      <c r="H481">
        <v>4</v>
      </c>
      <c r="I481">
        <v>1</v>
      </c>
      <c r="J481">
        <v>0.16</v>
      </c>
      <c r="K481">
        <v>0.1515</v>
      </c>
      <c r="L481">
        <v>0.47</v>
      </c>
      <c r="M481">
        <v>0.25369999999999998</v>
      </c>
      <c r="N481">
        <v>1</v>
      </c>
      <c r="O481">
        <v>98</v>
      </c>
      <c r="P481">
        <v>99</v>
      </c>
    </row>
    <row r="482" spans="1:16" x14ac:dyDescent="0.3">
      <c r="A482">
        <v>301</v>
      </c>
      <c r="B482" s="1">
        <v>40556</v>
      </c>
      <c r="C482">
        <v>1</v>
      </c>
      <c r="D482">
        <v>0</v>
      </c>
      <c r="E482">
        <v>1</v>
      </c>
      <c r="F482">
        <v>23</v>
      </c>
      <c r="G482" t="b">
        <v>0</v>
      </c>
      <c r="H482">
        <v>4</v>
      </c>
      <c r="I482">
        <v>1</v>
      </c>
      <c r="J482">
        <v>0.12</v>
      </c>
      <c r="K482">
        <v>0.13639999999999999</v>
      </c>
      <c r="L482">
        <v>0.5</v>
      </c>
      <c r="M482">
        <v>0.19400000000000001</v>
      </c>
      <c r="N482">
        <v>1</v>
      </c>
      <c r="O482">
        <v>14</v>
      </c>
      <c r="P482">
        <v>15</v>
      </c>
    </row>
    <row r="483" spans="1:16" x14ac:dyDescent="0.3">
      <c r="A483">
        <v>309</v>
      </c>
      <c r="B483" s="1">
        <v>40557</v>
      </c>
      <c r="C483">
        <v>1</v>
      </c>
      <c r="D483">
        <v>0</v>
      </c>
      <c r="E483">
        <v>1</v>
      </c>
      <c r="F483">
        <v>8</v>
      </c>
      <c r="G483" t="b">
        <v>0</v>
      </c>
      <c r="H483">
        <v>5</v>
      </c>
      <c r="I483">
        <v>1</v>
      </c>
      <c r="J483">
        <v>0.12</v>
      </c>
      <c r="K483">
        <v>0.16669999999999999</v>
      </c>
      <c r="L483">
        <v>0.68</v>
      </c>
      <c r="M483">
        <v>0</v>
      </c>
      <c r="N483">
        <v>2</v>
      </c>
      <c r="O483">
        <v>156</v>
      </c>
      <c r="P483">
        <v>158</v>
      </c>
    </row>
    <row r="484" spans="1:16" x14ac:dyDescent="0.3">
      <c r="A484">
        <v>311</v>
      </c>
      <c r="B484" s="1">
        <v>40557</v>
      </c>
      <c r="C484">
        <v>1</v>
      </c>
      <c r="D484">
        <v>0</v>
      </c>
      <c r="E484">
        <v>1</v>
      </c>
      <c r="F484">
        <v>10</v>
      </c>
      <c r="G484" t="b">
        <v>0</v>
      </c>
      <c r="H484">
        <v>5</v>
      </c>
      <c r="I484">
        <v>1</v>
      </c>
      <c r="J484">
        <v>0.18</v>
      </c>
      <c r="K484">
        <v>0.18179999999999999</v>
      </c>
      <c r="L484">
        <v>0.55000000000000004</v>
      </c>
      <c r="M484">
        <v>0.19400000000000001</v>
      </c>
      <c r="N484">
        <v>4</v>
      </c>
      <c r="O484">
        <v>40</v>
      </c>
      <c r="P484">
        <v>44</v>
      </c>
    </row>
    <row r="485" spans="1:16" x14ac:dyDescent="0.3">
      <c r="A485">
        <v>312</v>
      </c>
      <c r="B485" s="1">
        <v>40557</v>
      </c>
      <c r="C485">
        <v>1</v>
      </c>
      <c r="D485">
        <v>0</v>
      </c>
      <c r="E485">
        <v>1</v>
      </c>
      <c r="F485">
        <v>11</v>
      </c>
      <c r="G485" t="b">
        <v>0</v>
      </c>
      <c r="H485">
        <v>5</v>
      </c>
      <c r="I485">
        <v>1</v>
      </c>
      <c r="J485">
        <v>0.18</v>
      </c>
      <c r="K485">
        <v>0.16669999999999999</v>
      </c>
      <c r="L485">
        <v>0.51</v>
      </c>
      <c r="M485">
        <v>0.28360000000000002</v>
      </c>
      <c r="N485">
        <v>6</v>
      </c>
      <c r="O485">
        <v>47</v>
      </c>
      <c r="P485">
        <v>53</v>
      </c>
    </row>
    <row r="486" spans="1:16" x14ac:dyDescent="0.3">
      <c r="A486">
        <v>313</v>
      </c>
      <c r="B486" s="1">
        <v>40557</v>
      </c>
      <c r="C486">
        <v>1</v>
      </c>
      <c r="D486">
        <v>0</v>
      </c>
      <c r="E486">
        <v>1</v>
      </c>
      <c r="F486">
        <v>12</v>
      </c>
      <c r="G486" t="b">
        <v>0</v>
      </c>
      <c r="H486">
        <v>5</v>
      </c>
      <c r="I486">
        <v>1</v>
      </c>
      <c r="J486">
        <v>0.2</v>
      </c>
      <c r="K486">
        <v>0.19700000000000001</v>
      </c>
      <c r="L486">
        <v>0.44</v>
      </c>
      <c r="M486">
        <v>0.25369999999999998</v>
      </c>
      <c r="N486">
        <v>2</v>
      </c>
      <c r="O486">
        <v>59</v>
      </c>
      <c r="P486">
        <v>61</v>
      </c>
    </row>
    <row r="487" spans="1:16" x14ac:dyDescent="0.3">
      <c r="A487">
        <v>314</v>
      </c>
      <c r="B487" s="1">
        <v>40557</v>
      </c>
      <c r="C487">
        <v>1</v>
      </c>
      <c r="D487">
        <v>0</v>
      </c>
      <c r="E487">
        <v>1</v>
      </c>
      <c r="F487">
        <v>13</v>
      </c>
      <c r="G487" t="b">
        <v>0</v>
      </c>
      <c r="H487">
        <v>5</v>
      </c>
      <c r="I487">
        <v>1</v>
      </c>
      <c r="J487">
        <v>0.22</v>
      </c>
      <c r="K487">
        <v>0.19700000000000001</v>
      </c>
      <c r="L487">
        <v>0.37</v>
      </c>
      <c r="M487">
        <v>0.3881</v>
      </c>
      <c r="N487">
        <v>4</v>
      </c>
      <c r="O487">
        <v>73</v>
      </c>
      <c r="P487">
        <v>77</v>
      </c>
    </row>
    <row r="488" spans="1:16" x14ac:dyDescent="0.3">
      <c r="A488">
        <v>315</v>
      </c>
      <c r="B488" s="1">
        <v>40557</v>
      </c>
      <c r="C488">
        <v>1</v>
      </c>
      <c r="D488">
        <v>0</v>
      </c>
      <c r="E488">
        <v>1</v>
      </c>
      <c r="F488">
        <v>14</v>
      </c>
      <c r="G488" t="b">
        <v>0</v>
      </c>
      <c r="H488">
        <v>5</v>
      </c>
      <c r="I488">
        <v>1</v>
      </c>
      <c r="J488">
        <v>0.22</v>
      </c>
      <c r="K488">
        <v>0.21210000000000001</v>
      </c>
      <c r="L488">
        <v>0.41</v>
      </c>
      <c r="M488">
        <v>0.28360000000000002</v>
      </c>
      <c r="N488">
        <v>5</v>
      </c>
      <c r="O488">
        <v>59</v>
      </c>
      <c r="P488">
        <v>64</v>
      </c>
    </row>
    <row r="489" spans="1:16" x14ac:dyDescent="0.3">
      <c r="A489">
        <v>316</v>
      </c>
      <c r="B489" s="1">
        <v>40557</v>
      </c>
      <c r="C489">
        <v>1</v>
      </c>
      <c r="D489">
        <v>0</v>
      </c>
      <c r="E489">
        <v>1</v>
      </c>
      <c r="F489">
        <v>15</v>
      </c>
      <c r="G489" t="b">
        <v>0</v>
      </c>
      <c r="H489">
        <v>5</v>
      </c>
      <c r="I489">
        <v>1</v>
      </c>
      <c r="J489">
        <v>0.24</v>
      </c>
      <c r="K489">
        <v>0.2424</v>
      </c>
      <c r="L489">
        <v>0.38</v>
      </c>
      <c r="M489">
        <v>0.16420000000000001</v>
      </c>
      <c r="N489">
        <v>9</v>
      </c>
      <c r="O489">
        <v>59</v>
      </c>
      <c r="P489">
        <v>68</v>
      </c>
    </row>
    <row r="490" spans="1:16" x14ac:dyDescent="0.3">
      <c r="A490">
        <v>317</v>
      </c>
      <c r="B490" s="1">
        <v>40557</v>
      </c>
      <c r="C490">
        <v>1</v>
      </c>
      <c r="D490">
        <v>0</v>
      </c>
      <c r="E490">
        <v>1</v>
      </c>
      <c r="F490">
        <v>16</v>
      </c>
      <c r="G490" t="b">
        <v>0</v>
      </c>
      <c r="H490">
        <v>5</v>
      </c>
      <c r="I490">
        <v>1</v>
      </c>
      <c r="J490">
        <v>0.22</v>
      </c>
      <c r="K490">
        <v>0.2424</v>
      </c>
      <c r="L490">
        <v>0.41</v>
      </c>
      <c r="M490">
        <v>0.1045</v>
      </c>
      <c r="N490">
        <v>3</v>
      </c>
      <c r="O490">
        <v>87</v>
      </c>
      <c r="P490">
        <v>90</v>
      </c>
    </row>
    <row r="491" spans="1:16" x14ac:dyDescent="0.3">
      <c r="A491">
        <v>318</v>
      </c>
      <c r="B491" s="1">
        <v>40557</v>
      </c>
      <c r="C491">
        <v>1</v>
      </c>
      <c r="D491">
        <v>0</v>
      </c>
      <c r="E491">
        <v>1</v>
      </c>
      <c r="F491">
        <v>17</v>
      </c>
      <c r="G491" t="b">
        <v>0</v>
      </c>
      <c r="H491">
        <v>5</v>
      </c>
      <c r="I491">
        <v>1</v>
      </c>
      <c r="J491">
        <v>0.22</v>
      </c>
      <c r="K491">
        <v>0.2273</v>
      </c>
      <c r="L491">
        <v>0.41</v>
      </c>
      <c r="M491">
        <v>0.16420000000000001</v>
      </c>
      <c r="N491">
        <v>4</v>
      </c>
      <c r="O491">
        <v>155</v>
      </c>
      <c r="P491">
        <v>159</v>
      </c>
    </row>
    <row r="492" spans="1:16" x14ac:dyDescent="0.3">
      <c r="A492">
        <v>319</v>
      </c>
      <c r="B492" s="1">
        <v>40557</v>
      </c>
      <c r="C492">
        <v>1</v>
      </c>
      <c r="D492">
        <v>0</v>
      </c>
      <c r="E492">
        <v>1</v>
      </c>
      <c r="F492">
        <v>18</v>
      </c>
      <c r="G492" t="b">
        <v>0</v>
      </c>
      <c r="H492">
        <v>5</v>
      </c>
      <c r="I492">
        <v>1</v>
      </c>
      <c r="J492">
        <v>0.2</v>
      </c>
      <c r="K492">
        <v>0.2576</v>
      </c>
      <c r="L492">
        <v>0.47</v>
      </c>
      <c r="M492">
        <v>0</v>
      </c>
      <c r="N492">
        <v>5</v>
      </c>
      <c r="O492">
        <v>134</v>
      </c>
      <c r="P492">
        <v>139</v>
      </c>
    </row>
    <row r="493" spans="1:16" x14ac:dyDescent="0.3">
      <c r="A493">
        <v>320</v>
      </c>
      <c r="B493" s="1">
        <v>40557</v>
      </c>
      <c r="C493">
        <v>1</v>
      </c>
      <c r="D493">
        <v>0</v>
      </c>
      <c r="E493">
        <v>1</v>
      </c>
      <c r="F493">
        <v>19</v>
      </c>
      <c r="G493" t="b">
        <v>0</v>
      </c>
      <c r="H493">
        <v>5</v>
      </c>
      <c r="I493">
        <v>1</v>
      </c>
      <c r="J493">
        <v>0.16</v>
      </c>
      <c r="K493">
        <v>0.19700000000000001</v>
      </c>
      <c r="L493">
        <v>0.59</v>
      </c>
      <c r="M493">
        <v>8.9599999999999999E-2</v>
      </c>
      <c r="N493">
        <v>3</v>
      </c>
      <c r="O493">
        <v>89</v>
      </c>
      <c r="P493">
        <v>92</v>
      </c>
    </row>
    <row r="494" spans="1:16" x14ac:dyDescent="0.3">
      <c r="A494">
        <v>322</v>
      </c>
      <c r="B494" s="1">
        <v>40557</v>
      </c>
      <c r="C494">
        <v>1</v>
      </c>
      <c r="D494">
        <v>0</v>
      </c>
      <c r="E494">
        <v>1</v>
      </c>
      <c r="F494">
        <v>21</v>
      </c>
      <c r="G494" t="b">
        <v>0</v>
      </c>
      <c r="H494">
        <v>5</v>
      </c>
      <c r="I494">
        <v>1</v>
      </c>
      <c r="J494">
        <v>0.16</v>
      </c>
      <c r="K494">
        <v>0.2273</v>
      </c>
      <c r="L494">
        <v>0.69</v>
      </c>
      <c r="M494">
        <v>0</v>
      </c>
      <c r="N494">
        <v>4</v>
      </c>
      <c r="O494">
        <v>48</v>
      </c>
      <c r="P494">
        <v>52</v>
      </c>
    </row>
    <row r="495" spans="1:16" x14ac:dyDescent="0.3">
      <c r="A495">
        <v>325</v>
      </c>
      <c r="B495" s="1">
        <v>40558</v>
      </c>
      <c r="C495">
        <v>1</v>
      </c>
      <c r="D495">
        <v>0</v>
      </c>
      <c r="E495">
        <v>1</v>
      </c>
      <c r="F495">
        <v>0</v>
      </c>
      <c r="G495" t="b">
        <v>0</v>
      </c>
      <c r="H495">
        <v>6</v>
      </c>
      <c r="I495">
        <v>1</v>
      </c>
      <c r="J495">
        <v>0.18</v>
      </c>
      <c r="K495">
        <v>0.2424</v>
      </c>
      <c r="L495">
        <v>0.55000000000000004</v>
      </c>
      <c r="M495">
        <v>0</v>
      </c>
      <c r="N495">
        <v>3</v>
      </c>
      <c r="O495">
        <v>25</v>
      </c>
      <c r="P495">
        <v>28</v>
      </c>
    </row>
    <row r="496" spans="1:16" x14ac:dyDescent="0.3">
      <c r="A496">
        <v>331</v>
      </c>
      <c r="B496" s="1">
        <v>40558</v>
      </c>
      <c r="C496">
        <v>1</v>
      </c>
      <c r="D496">
        <v>0</v>
      </c>
      <c r="E496">
        <v>1</v>
      </c>
      <c r="F496">
        <v>6</v>
      </c>
      <c r="G496" t="b">
        <v>0</v>
      </c>
      <c r="H496">
        <v>6</v>
      </c>
      <c r="I496">
        <v>1</v>
      </c>
      <c r="J496">
        <v>0.14000000000000001</v>
      </c>
      <c r="K496">
        <v>0.16669999999999999</v>
      </c>
      <c r="L496">
        <v>0.63</v>
      </c>
      <c r="M496">
        <v>0.1045</v>
      </c>
      <c r="N496">
        <v>1</v>
      </c>
      <c r="O496">
        <v>2</v>
      </c>
      <c r="P496">
        <v>3</v>
      </c>
    </row>
    <row r="497" spans="1:16" x14ac:dyDescent="0.3">
      <c r="A497">
        <v>332</v>
      </c>
      <c r="B497" s="1">
        <v>40558</v>
      </c>
      <c r="C497">
        <v>1</v>
      </c>
      <c r="D497">
        <v>0</v>
      </c>
      <c r="E497">
        <v>1</v>
      </c>
      <c r="F497">
        <v>7</v>
      </c>
      <c r="G497" t="b">
        <v>0</v>
      </c>
      <c r="H497">
        <v>6</v>
      </c>
      <c r="I497">
        <v>1</v>
      </c>
      <c r="J497">
        <v>0.14000000000000001</v>
      </c>
      <c r="K497">
        <v>0.21210000000000001</v>
      </c>
      <c r="L497">
        <v>0.63</v>
      </c>
      <c r="M497">
        <v>0</v>
      </c>
      <c r="N497">
        <v>1</v>
      </c>
      <c r="O497">
        <v>9</v>
      </c>
      <c r="P497">
        <v>10</v>
      </c>
    </row>
    <row r="498" spans="1:16" x14ac:dyDescent="0.3">
      <c r="A498">
        <v>333</v>
      </c>
      <c r="B498" s="1">
        <v>40558</v>
      </c>
      <c r="C498">
        <v>1</v>
      </c>
      <c r="D498">
        <v>0</v>
      </c>
      <c r="E498">
        <v>1</v>
      </c>
      <c r="F498">
        <v>8</v>
      </c>
      <c r="G498" t="b">
        <v>0</v>
      </c>
      <c r="H498">
        <v>6</v>
      </c>
      <c r="I498">
        <v>1</v>
      </c>
      <c r="J498">
        <v>0.14000000000000001</v>
      </c>
      <c r="K498">
        <v>0.1515</v>
      </c>
      <c r="L498">
        <v>0.63</v>
      </c>
      <c r="M498">
        <v>0.1343</v>
      </c>
      <c r="N498">
        <v>1</v>
      </c>
      <c r="O498">
        <v>22</v>
      </c>
      <c r="P498">
        <v>23</v>
      </c>
    </row>
    <row r="499" spans="1:16" x14ac:dyDescent="0.3">
      <c r="A499">
        <v>334</v>
      </c>
      <c r="B499" s="1">
        <v>40558</v>
      </c>
      <c r="C499">
        <v>1</v>
      </c>
      <c r="D499">
        <v>0</v>
      </c>
      <c r="E499">
        <v>1</v>
      </c>
      <c r="F499">
        <v>9</v>
      </c>
      <c r="G499" t="b">
        <v>0</v>
      </c>
      <c r="H499">
        <v>6</v>
      </c>
      <c r="I499">
        <v>1</v>
      </c>
      <c r="J499">
        <v>0.16</v>
      </c>
      <c r="K499">
        <v>0.18179999999999999</v>
      </c>
      <c r="L499">
        <v>0.64</v>
      </c>
      <c r="M499">
        <v>0.1343</v>
      </c>
      <c r="N499">
        <v>2</v>
      </c>
      <c r="O499">
        <v>31</v>
      </c>
      <c r="P499">
        <v>33</v>
      </c>
    </row>
    <row r="500" spans="1:16" x14ac:dyDescent="0.3">
      <c r="A500">
        <v>335</v>
      </c>
      <c r="B500" s="1">
        <v>40558</v>
      </c>
      <c r="C500">
        <v>1</v>
      </c>
      <c r="D500">
        <v>0</v>
      </c>
      <c r="E500">
        <v>1</v>
      </c>
      <c r="F500">
        <v>10</v>
      </c>
      <c r="G500" t="b">
        <v>0</v>
      </c>
      <c r="H500">
        <v>6</v>
      </c>
      <c r="I500">
        <v>1</v>
      </c>
      <c r="J500">
        <v>0.18</v>
      </c>
      <c r="K500">
        <v>0.19700000000000001</v>
      </c>
      <c r="L500">
        <v>0.59</v>
      </c>
      <c r="M500">
        <v>0.16420000000000001</v>
      </c>
      <c r="N500">
        <v>2</v>
      </c>
      <c r="O500">
        <v>57</v>
      </c>
      <c r="P500">
        <v>59</v>
      </c>
    </row>
    <row r="501" spans="1:16" x14ac:dyDescent="0.3">
      <c r="A501">
        <v>336</v>
      </c>
      <c r="B501" s="1">
        <v>40558</v>
      </c>
      <c r="C501">
        <v>1</v>
      </c>
      <c r="D501">
        <v>0</v>
      </c>
      <c r="E501">
        <v>1</v>
      </c>
      <c r="F501">
        <v>11</v>
      </c>
      <c r="G501" t="b">
        <v>0</v>
      </c>
      <c r="H501">
        <v>6</v>
      </c>
      <c r="I501">
        <v>1</v>
      </c>
      <c r="J501">
        <v>0.2</v>
      </c>
      <c r="K501">
        <v>0.19700000000000001</v>
      </c>
      <c r="L501">
        <v>0.55000000000000004</v>
      </c>
      <c r="M501">
        <v>0.22389999999999999</v>
      </c>
      <c r="N501">
        <v>18</v>
      </c>
      <c r="O501">
        <v>54</v>
      </c>
      <c r="P501">
        <v>72</v>
      </c>
    </row>
    <row r="502" spans="1:16" x14ac:dyDescent="0.3">
      <c r="A502">
        <v>337</v>
      </c>
      <c r="B502" s="1">
        <v>40558</v>
      </c>
      <c r="C502">
        <v>1</v>
      </c>
      <c r="D502">
        <v>0</v>
      </c>
      <c r="E502">
        <v>1</v>
      </c>
      <c r="F502">
        <v>12</v>
      </c>
      <c r="G502" t="b">
        <v>0</v>
      </c>
      <c r="H502">
        <v>6</v>
      </c>
      <c r="I502">
        <v>1</v>
      </c>
      <c r="J502">
        <v>0.24</v>
      </c>
      <c r="K502">
        <v>0.2273</v>
      </c>
      <c r="L502">
        <v>0.48</v>
      </c>
      <c r="M502">
        <v>0.22389999999999999</v>
      </c>
      <c r="N502">
        <v>15</v>
      </c>
      <c r="O502">
        <v>74</v>
      </c>
      <c r="P502">
        <v>89</v>
      </c>
    </row>
    <row r="503" spans="1:16" x14ac:dyDescent="0.3">
      <c r="A503">
        <v>338</v>
      </c>
      <c r="B503" s="1">
        <v>40558</v>
      </c>
      <c r="C503">
        <v>1</v>
      </c>
      <c r="D503">
        <v>0</v>
      </c>
      <c r="E503">
        <v>1</v>
      </c>
      <c r="F503">
        <v>13</v>
      </c>
      <c r="G503" t="b">
        <v>0</v>
      </c>
      <c r="H503">
        <v>6</v>
      </c>
      <c r="I503">
        <v>1</v>
      </c>
      <c r="J503">
        <v>0.28000000000000003</v>
      </c>
      <c r="K503">
        <v>0.2576</v>
      </c>
      <c r="L503">
        <v>0.38</v>
      </c>
      <c r="M503">
        <v>0.29849999999999999</v>
      </c>
      <c r="N503">
        <v>21</v>
      </c>
      <c r="O503">
        <v>80</v>
      </c>
      <c r="P503">
        <v>101</v>
      </c>
    </row>
    <row r="504" spans="1:16" x14ac:dyDescent="0.3">
      <c r="A504">
        <v>339</v>
      </c>
      <c r="B504" s="1">
        <v>40558</v>
      </c>
      <c r="C504">
        <v>1</v>
      </c>
      <c r="D504">
        <v>0</v>
      </c>
      <c r="E504">
        <v>1</v>
      </c>
      <c r="F504">
        <v>14</v>
      </c>
      <c r="G504" t="b">
        <v>0</v>
      </c>
      <c r="H504">
        <v>6</v>
      </c>
      <c r="I504">
        <v>1</v>
      </c>
      <c r="J504">
        <v>0.3</v>
      </c>
      <c r="K504">
        <v>0.28789999999999999</v>
      </c>
      <c r="L504">
        <v>0.39</v>
      </c>
      <c r="M504">
        <v>0.28360000000000002</v>
      </c>
      <c r="N504">
        <v>26</v>
      </c>
      <c r="O504">
        <v>92</v>
      </c>
      <c r="P504">
        <v>118</v>
      </c>
    </row>
    <row r="505" spans="1:16" x14ac:dyDescent="0.3">
      <c r="A505">
        <v>348</v>
      </c>
      <c r="B505" s="1">
        <v>40558</v>
      </c>
      <c r="C505">
        <v>1</v>
      </c>
      <c r="D505">
        <v>0</v>
      </c>
      <c r="E505">
        <v>1</v>
      </c>
      <c r="F505">
        <v>23</v>
      </c>
      <c r="G505" t="b">
        <v>0</v>
      </c>
      <c r="H505">
        <v>6</v>
      </c>
      <c r="I505">
        <v>1</v>
      </c>
      <c r="J505">
        <v>0.3</v>
      </c>
      <c r="K505">
        <v>0.28789999999999999</v>
      </c>
      <c r="L505">
        <v>0.45</v>
      </c>
      <c r="M505">
        <v>0.28360000000000002</v>
      </c>
      <c r="N505">
        <v>5</v>
      </c>
      <c r="O505">
        <v>39</v>
      </c>
      <c r="P505">
        <v>44</v>
      </c>
    </row>
    <row r="506" spans="1:16" x14ac:dyDescent="0.3">
      <c r="A506">
        <v>349</v>
      </c>
      <c r="B506" s="1">
        <v>40559</v>
      </c>
      <c r="C506">
        <v>1</v>
      </c>
      <c r="D506">
        <v>0</v>
      </c>
      <c r="E506">
        <v>1</v>
      </c>
      <c r="F506">
        <v>0</v>
      </c>
      <c r="G506" t="b">
        <v>0</v>
      </c>
      <c r="H506">
        <v>0</v>
      </c>
      <c r="I506">
        <v>1</v>
      </c>
      <c r="J506">
        <v>0.26</v>
      </c>
      <c r="K506">
        <v>0.30299999999999999</v>
      </c>
      <c r="L506">
        <v>0.56000000000000005</v>
      </c>
      <c r="M506">
        <v>0</v>
      </c>
      <c r="N506">
        <v>6</v>
      </c>
      <c r="O506">
        <v>33</v>
      </c>
      <c r="P506">
        <v>39</v>
      </c>
    </row>
    <row r="507" spans="1:16" x14ac:dyDescent="0.3">
      <c r="A507">
        <v>350</v>
      </c>
      <c r="B507" s="1">
        <v>40559</v>
      </c>
      <c r="C507">
        <v>1</v>
      </c>
      <c r="D507">
        <v>0</v>
      </c>
      <c r="E507">
        <v>1</v>
      </c>
      <c r="F507">
        <v>1</v>
      </c>
      <c r="G507" t="b">
        <v>0</v>
      </c>
      <c r="H507">
        <v>0</v>
      </c>
      <c r="I507">
        <v>1</v>
      </c>
      <c r="J507">
        <v>0.26</v>
      </c>
      <c r="K507">
        <v>0.2727</v>
      </c>
      <c r="L507">
        <v>0.56000000000000005</v>
      </c>
      <c r="M507">
        <v>0.1343</v>
      </c>
      <c r="N507">
        <v>4</v>
      </c>
      <c r="O507">
        <v>19</v>
      </c>
      <c r="P507">
        <v>23</v>
      </c>
    </row>
    <row r="508" spans="1:16" x14ac:dyDescent="0.3">
      <c r="A508">
        <v>351</v>
      </c>
      <c r="B508" s="1">
        <v>40559</v>
      </c>
      <c r="C508">
        <v>1</v>
      </c>
      <c r="D508">
        <v>0</v>
      </c>
      <c r="E508">
        <v>1</v>
      </c>
      <c r="F508">
        <v>2</v>
      </c>
      <c r="G508" t="b">
        <v>0</v>
      </c>
      <c r="H508">
        <v>0</v>
      </c>
      <c r="I508">
        <v>1</v>
      </c>
      <c r="J508">
        <v>0.26</v>
      </c>
      <c r="K508">
        <v>0.28789999999999999</v>
      </c>
      <c r="L508">
        <v>0.56000000000000005</v>
      </c>
      <c r="M508">
        <v>8.9599999999999999E-2</v>
      </c>
      <c r="N508">
        <v>3</v>
      </c>
      <c r="O508">
        <v>13</v>
      </c>
      <c r="P508">
        <v>16</v>
      </c>
    </row>
    <row r="509" spans="1:16" x14ac:dyDescent="0.3">
      <c r="A509">
        <v>352</v>
      </c>
      <c r="B509" s="1">
        <v>40559</v>
      </c>
      <c r="C509">
        <v>1</v>
      </c>
      <c r="D509">
        <v>0</v>
      </c>
      <c r="E509">
        <v>1</v>
      </c>
      <c r="F509">
        <v>3</v>
      </c>
      <c r="G509" t="b">
        <v>0</v>
      </c>
      <c r="H509">
        <v>0</v>
      </c>
      <c r="I509">
        <v>1</v>
      </c>
      <c r="J509">
        <v>0.22</v>
      </c>
      <c r="K509">
        <v>0.2727</v>
      </c>
      <c r="L509">
        <v>0.69</v>
      </c>
      <c r="M509">
        <v>0</v>
      </c>
      <c r="N509">
        <v>9</v>
      </c>
      <c r="O509">
        <v>6</v>
      </c>
      <c r="P509">
        <v>15</v>
      </c>
    </row>
    <row r="510" spans="1:16" x14ac:dyDescent="0.3">
      <c r="A510">
        <v>358</v>
      </c>
      <c r="B510" s="1">
        <v>40559</v>
      </c>
      <c r="C510">
        <v>1</v>
      </c>
      <c r="D510">
        <v>0</v>
      </c>
      <c r="E510">
        <v>1</v>
      </c>
      <c r="F510">
        <v>9</v>
      </c>
      <c r="G510" t="b">
        <v>0</v>
      </c>
      <c r="H510">
        <v>0</v>
      </c>
      <c r="I510">
        <v>1</v>
      </c>
      <c r="J510">
        <v>0.22</v>
      </c>
      <c r="K510">
        <v>0.21210000000000001</v>
      </c>
      <c r="L510">
        <v>0.51</v>
      </c>
      <c r="M510">
        <v>0.25369999999999998</v>
      </c>
      <c r="N510">
        <v>3</v>
      </c>
      <c r="O510">
        <v>29</v>
      </c>
      <c r="P510">
        <v>32</v>
      </c>
    </row>
    <row r="511" spans="1:16" x14ac:dyDescent="0.3">
      <c r="A511">
        <v>359</v>
      </c>
      <c r="B511" s="1">
        <v>40559</v>
      </c>
      <c r="C511">
        <v>1</v>
      </c>
      <c r="D511">
        <v>0</v>
      </c>
      <c r="E511">
        <v>1</v>
      </c>
      <c r="F511">
        <v>10</v>
      </c>
      <c r="G511" t="b">
        <v>0</v>
      </c>
      <c r="H511">
        <v>0</v>
      </c>
      <c r="I511">
        <v>1</v>
      </c>
      <c r="J511">
        <v>0.22</v>
      </c>
      <c r="K511">
        <v>0.21210000000000001</v>
      </c>
      <c r="L511">
        <v>0.51</v>
      </c>
      <c r="M511">
        <v>0.28360000000000002</v>
      </c>
      <c r="N511">
        <v>8</v>
      </c>
      <c r="O511">
        <v>71</v>
      </c>
      <c r="P511">
        <v>79</v>
      </c>
    </row>
    <row r="512" spans="1:16" x14ac:dyDescent="0.3">
      <c r="A512">
        <v>360</v>
      </c>
      <c r="B512" s="1">
        <v>40559</v>
      </c>
      <c r="C512">
        <v>1</v>
      </c>
      <c r="D512">
        <v>0</v>
      </c>
      <c r="E512">
        <v>1</v>
      </c>
      <c r="F512">
        <v>11</v>
      </c>
      <c r="G512" t="b">
        <v>0</v>
      </c>
      <c r="H512">
        <v>0</v>
      </c>
      <c r="I512">
        <v>1</v>
      </c>
      <c r="J512">
        <v>0.24</v>
      </c>
      <c r="K512">
        <v>0.2273</v>
      </c>
      <c r="L512">
        <v>0.44</v>
      </c>
      <c r="M512">
        <v>0.25369999999999998</v>
      </c>
      <c r="N512">
        <v>23</v>
      </c>
      <c r="O512">
        <v>70</v>
      </c>
      <c r="P512">
        <v>93</v>
      </c>
    </row>
    <row r="513" spans="1:16" x14ac:dyDescent="0.3">
      <c r="A513">
        <v>361</v>
      </c>
      <c r="B513" s="1">
        <v>40559</v>
      </c>
      <c r="C513">
        <v>1</v>
      </c>
      <c r="D513">
        <v>0</v>
      </c>
      <c r="E513">
        <v>1</v>
      </c>
      <c r="F513">
        <v>12</v>
      </c>
      <c r="G513" t="b">
        <v>0</v>
      </c>
      <c r="H513">
        <v>0</v>
      </c>
      <c r="I513">
        <v>1</v>
      </c>
      <c r="J513">
        <v>0.24</v>
      </c>
      <c r="K513">
        <v>0.21210000000000001</v>
      </c>
      <c r="L513">
        <v>0.41</v>
      </c>
      <c r="M513">
        <v>0.28360000000000002</v>
      </c>
      <c r="N513">
        <v>29</v>
      </c>
      <c r="O513">
        <v>75</v>
      </c>
      <c r="P513">
        <v>104</v>
      </c>
    </row>
    <row r="514" spans="1:16" x14ac:dyDescent="0.3">
      <c r="A514">
        <v>362</v>
      </c>
      <c r="B514" s="1">
        <v>40559</v>
      </c>
      <c r="C514">
        <v>1</v>
      </c>
      <c r="D514">
        <v>0</v>
      </c>
      <c r="E514">
        <v>1</v>
      </c>
      <c r="F514">
        <v>13</v>
      </c>
      <c r="G514" t="b">
        <v>0</v>
      </c>
      <c r="H514">
        <v>0</v>
      </c>
      <c r="I514">
        <v>1</v>
      </c>
      <c r="J514">
        <v>0.26</v>
      </c>
      <c r="K514">
        <v>0.2273</v>
      </c>
      <c r="L514">
        <v>0.35</v>
      </c>
      <c r="M514">
        <v>0.29849999999999999</v>
      </c>
      <c r="N514">
        <v>23</v>
      </c>
      <c r="O514">
        <v>95</v>
      </c>
      <c r="P514">
        <v>118</v>
      </c>
    </row>
    <row r="515" spans="1:16" x14ac:dyDescent="0.3">
      <c r="A515">
        <v>363</v>
      </c>
      <c r="B515" s="1">
        <v>40559</v>
      </c>
      <c r="C515">
        <v>1</v>
      </c>
      <c r="D515">
        <v>0</v>
      </c>
      <c r="E515">
        <v>1</v>
      </c>
      <c r="F515">
        <v>14</v>
      </c>
      <c r="G515" t="b">
        <v>0</v>
      </c>
      <c r="H515">
        <v>0</v>
      </c>
      <c r="I515">
        <v>1</v>
      </c>
      <c r="J515">
        <v>0.28000000000000003</v>
      </c>
      <c r="K515">
        <v>0.2727</v>
      </c>
      <c r="L515">
        <v>0.36</v>
      </c>
      <c r="M515">
        <v>0.25369999999999998</v>
      </c>
      <c r="N515">
        <v>22</v>
      </c>
      <c r="O515">
        <v>69</v>
      </c>
      <c r="P515">
        <v>91</v>
      </c>
    </row>
    <row r="516" spans="1:16" x14ac:dyDescent="0.3">
      <c r="A516">
        <v>364</v>
      </c>
      <c r="B516" s="1">
        <v>40559</v>
      </c>
      <c r="C516">
        <v>1</v>
      </c>
      <c r="D516">
        <v>0</v>
      </c>
      <c r="E516">
        <v>1</v>
      </c>
      <c r="F516">
        <v>15</v>
      </c>
      <c r="G516" t="b">
        <v>0</v>
      </c>
      <c r="H516">
        <v>0</v>
      </c>
      <c r="I516">
        <v>1</v>
      </c>
      <c r="J516">
        <v>0.26</v>
      </c>
      <c r="K516">
        <v>0.2424</v>
      </c>
      <c r="L516">
        <v>0.38</v>
      </c>
      <c r="M516">
        <v>0.25369999999999998</v>
      </c>
      <c r="N516">
        <v>35</v>
      </c>
      <c r="O516">
        <v>78</v>
      </c>
      <c r="P516">
        <v>113</v>
      </c>
    </row>
    <row r="517" spans="1:16" x14ac:dyDescent="0.3">
      <c r="A517">
        <v>365</v>
      </c>
      <c r="B517" s="1">
        <v>40559</v>
      </c>
      <c r="C517">
        <v>1</v>
      </c>
      <c r="D517">
        <v>0</v>
      </c>
      <c r="E517">
        <v>1</v>
      </c>
      <c r="F517">
        <v>16</v>
      </c>
      <c r="G517" t="b">
        <v>0</v>
      </c>
      <c r="H517">
        <v>0</v>
      </c>
      <c r="I517">
        <v>1</v>
      </c>
      <c r="J517">
        <v>0.24</v>
      </c>
      <c r="K517">
        <v>0.2273</v>
      </c>
      <c r="L517">
        <v>0.38</v>
      </c>
      <c r="M517">
        <v>0.22389999999999999</v>
      </c>
      <c r="N517">
        <v>22</v>
      </c>
      <c r="O517">
        <v>77</v>
      </c>
      <c r="P517">
        <v>99</v>
      </c>
    </row>
    <row r="518" spans="1:16" x14ac:dyDescent="0.3">
      <c r="A518">
        <v>366</v>
      </c>
      <c r="B518" s="1">
        <v>40559</v>
      </c>
      <c r="C518">
        <v>1</v>
      </c>
      <c r="D518">
        <v>0</v>
      </c>
      <c r="E518">
        <v>1</v>
      </c>
      <c r="F518">
        <v>17</v>
      </c>
      <c r="G518" t="b">
        <v>0</v>
      </c>
      <c r="H518">
        <v>0</v>
      </c>
      <c r="I518">
        <v>1</v>
      </c>
      <c r="J518">
        <v>0.22</v>
      </c>
      <c r="K518">
        <v>0.21210000000000001</v>
      </c>
      <c r="L518">
        <v>0.37</v>
      </c>
      <c r="M518">
        <v>0.25369999999999998</v>
      </c>
      <c r="N518">
        <v>23</v>
      </c>
      <c r="O518">
        <v>82</v>
      </c>
      <c r="P518">
        <v>105</v>
      </c>
    </row>
    <row r="519" spans="1:16" x14ac:dyDescent="0.3">
      <c r="A519">
        <v>367</v>
      </c>
      <c r="B519" s="1">
        <v>40559</v>
      </c>
      <c r="C519">
        <v>1</v>
      </c>
      <c r="D519">
        <v>0</v>
      </c>
      <c r="E519">
        <v>1</v>
      </c>
      <c r="F519">
        <v>18</v>
      </c>
      <c r="G519" t="b">
        <v>0</v>
      </c>
      <c r="H519">
        <v>0</v>
      </c>
      <c r="I519">
        <v>1</v>
      </c>
      <c r="J519">
        <v>0.2</v>
      </c>
      <c r="K519">
        <v>0.21210000000000001</v>
      </c>
      <c r="L519">
        <v>0.4</v>
      </c>
      <c r="M519">
        <v>0.16420000000000001</v>
      </c>
      <c r="N519">
        <v>11</v>
      </c>
      <c r="O519">
        <v>56</v>
      </c>
      <c r="P519">
        <v>67</v>
      </c>
    </row>
    <row r="520" spans="1:16" x14ac:dyDescent="0.3">
      <c r="A520">
        <v>368</v>
      </c>
      <c r="B520" s="1">
        <v>40559</v>
      </c>
      <c r="C520">
        <v>1</v>
      </c>
      <c r="D520">
        <v>0</v>
      </c>
      <c r="E520">
        <v>1</v>
      </c>
      <c r="F520">
        <v>19</v>
      </c>
      <c r="G520" t="b">
        <v>0</v>
      </c>
      <c r="H520">
        <v>0</v>
      </c>
      <c r="I520">
        <v>1</v>
      </c>
      <c r="J520">
        <v>0.18</v>
      </c>
      <c r="K520">
        <v>0.19700000000000001</v>
      </c>
      <c r="L520">
        <v>0.47</v>
      </c>
      <c r="M520">
        <v>0.1343</v>
      </c>
      <c r="N520">
        <v>14</v>
      </c>
      <c r="O520">
        <v>47</v>
      </c>
      <c r="P520">
        <v>61</v>
      </c>
    </row>
    <row r="521" spans="1:16" x14ac:dyDescent="0.3">
      <c r="A521">
        <v>369</v>
      </c>
      <c r="B521" s="1">
        <v>40559</v>
      </c>
      <c r="C521">
        <v>1</v>
      </c>
      <c r="D521">
        <v>0</v>
      </c>
      <c r="E521">
        <v>1</v>
      </c>
      <c r="F521">
        <v>20</v>
      </c>
      <c r="G521" t="b">
        <v>0</v>
      </c>
      <c r="H521">
        <v>0</v>
      </c>
      <c r="I521">
        <v>1</v>
      </c>
      <c r="J521">
        <v>0.18</v>
      </c>
      <c r="K521">
        <v>0.19700000000000001</v>
      </c>
      <c r="L521">
        <v>0.47</v>
      </c>
      <c r="M521">
        <v>0.16420000000000001</v>
      </c>
      <c r="N521">
        <v>7</v>
      </c>
      <c r="O521">
        <v>50</v>
      </c>
      <c r="P521">
        <v>57</v>
      </c>
    </row>
    <row r="522" spans="1:16" x14ac:dyDescent="0.3">
      <c r="A522">
        <v>370</v>
      </c>
      <c r="B522" s="1">
        <v>40559</v>
      </c>
      <c r="C522">
        <v>1</v>
      </c>
      <c r="D522">
        <v>0</v>
      </c>
      <c r="E522">
        <v>1</v>
      </c>
      <c r="F522">
        <v>21</v>
      </c>
      <c r="G522" t="b">
        <v>0</v>
      </c>
      <c r="H522">
        <v>0</v>
      </c>
      <c r="I522">
        <v>1</v>
      </c>
      <c r="J522">
        <v>0.18</v>
      </c>
      <c r="K522">
        <v>0.19700000000000001</v>
      </c>
      <c r="L522">
        <v>0.51</v>
      </c>
      <c r="M522">
        <v>0.16420000000000001</v>
      </c>
      <c r="N522">
        <v>6</v>
      </c>
      <c r="O522">
        <v>22</v>
      </c>
      <c r="P522">
        <v>28</v>
      </c>
    </row>
    <row r="523" spans="1:16" x14ac:dyDescent="0.3">
      <c r="A523">
        <v>390</v>
      </c>
      <c r="B523" s="1">
        <v>40560</v>
      </c>
      <c r="C523">
        <v>1</v>
      </c>
      <c r="D523">
        <v>0</v>
      </c>
      <c r="E523">
        <v>1</v>
      </c>
      <c r="F523">
        <v>17</v>
      </c>
      <c r="G523" t="b">
        <v>1</v>
      </c>
      <c r="H523">
        <v>1</v>
      </c>
      <c r="I523">
        <v>1</v>
      </c>
      <c r="J523">
        <v>0.2</v>
      </c>
      <c r="K523">
        <v>0.19700000000000001</v>
      </c>
      <c r="L523">
        <v>0.51</v>
      </c>
      <c r="M523">
        <v>0.19400000000000001</v>
      </c>
      <c r="N523">
        <v>4</v>
      </c>
      <c r="O523">
        <v>67</v>
      </c>
      <c r="P523">
        <v>71</v>
      </c>
    </row>
    <row r="524" spans="1:16" x14ac:dyDescent="0.3">
      <c r="A524">
        <v>421</v>
      </c>
      <c r="B524" s="1">
        <v>40562</v>
      </c>
      <c r="C524">
        <v>1</v>
      </c>
      <c r="D524">
        <v>0</v>
      </c>
      <c r="E524">
        <v>1</v>
      </c>
      <c r="F524">
        <v>13</v>
      </c>
      <c r="G524" t="b">
        <v>0</v>
      </c>
      <c r="H524">
        <v>3</v>
      </c>
      <c r="I524">
        <v>1</v>
      </c>
      <c r="J524">
        <v>0.4</v>
      </c>
      <c r="K524">
        <v>0.40910000000000002</v>
      </c>
      <c r="L524">
        <v>0.62</v>
      </c>
      <c r="M524">
        <v>0.28360000000000002</v>
      </c>
      <c r="N524">
        <v>11</v>
      </c>
      <c r="O524">
        <v>67</v>
      </c>
      <c r="P524">
        <v>78</v>
      </c>
    </row>
    <row r="525" spans="1:16" x14ac:dyDescent="0.3">
      <c r="A525">
        <v>422</v>
      </c>
      <c r="B525" s="1">
        <v>40562</v>
      </c>
      <c r="C525">
        <v>1</v>
      </c>
      <c r="D525">
        <v>0</v>
      </c>
      <c r="E525">
        <v>1</v>
      </c>
      <c r="F525">
        <v>14</v>
      </c>
      <c r="G525" t="b">
        <v>0</v>
      </c>
      <c r="H525">
        <v>3</v>
      </c>
      <c r="I525">
        <v>1</v>
      </c>
      <c r="J525">
        <v>0.4</v>
      </c>
      <c r="K525">
        <v>0.40910000000000002</v>
      </c>
      <c r="L525">
        <v>0.57999999999999996</v>
      </c>
      <c r="M525">
        <v>0.25369999999999998</v>
      </c>
      <c r="N525">
        <v>7</v>
      </c>
      <c r="O525">
        <v>68</v>
      </c>
      <c r="P525">
        <v>75</v>
      </c>
    </row>
    <row r="526" spans="1:16" x14ac:dyDescent="0.3">
      <c r="A526">
        <v>423</v>
      </c>
      <c r="B526" s="1">
        <v>40562</v>
      </c>
      <c r="C526">
        <v>1</v>
      </c>
      <c r="D526">
        <v>0</v>
      </c>
      <c r="E526">
        <v>1</v>
      </c>
      <c r="F526">
        <v>15</v>
      </c>
      <c r="G526" t="b">
        <v>0</v>
      </c>
      <c r="H526">
        <v>3</v>
      </c>
      <c r="I526">
        <v>1</v>
      </c>
      <c r="J526">
        <v>0.4</v>
      </c>
      <c r="K526">
        <v>0.40910000000000002</v>
      </c>
      <c r="L526">
        <v>0.54</v>
      </c>
      <c r="M526">
        <v>0.28360000000000002</v>
      </c>
      <c r="N526">
        <v>4</v>
      </c>
      <c r="O526">
        <v>78</v>
      </c>
      <c r="P526">
        <v>82</v>
      </c>
    </row>
    <row r="527" spans="1:16" x14ac:dyDescent="0.3">
      <c r="A527">
        <v>424</v>
      </c>
      <c r="B527" s="1">
        <v>40562</v>
      </c>
      <c r="C527">
        <v>1</v>
      </c>
      <c r="D527">
        <v>0</v>
      </c>
      <c r="E527">
        <v>1</v>
      </c>
      <c r="F527">
        <v>16</v>
      </c>
      <c r="G527" t="b">
        <v>0</v>
      </c>
      <c r="H527">
        <v>3</v>
      </c>
      <c r="I527">
        <v>1</v>
      </c>
      <c r="J527">
        <v>0.38</v>
      </c>
      <c r="K527">
        <v>0.39389999999999997</v>
      </c>
      <c r="L527">
        <v>0.57999999999999996</v>
      </c>
      <c r="M527">
        <v>0.3881</v>
      </c>
      <c r="N527">
        <v>10</v>
      </c>
      <c r="O527">
        <v>94</v>
      </c>
      <c r="P527">
        <v>104</v>
      </c>
    </row>
    <row r="528" spans="1:16" x14ac:dyDescent="0.3">
      <c r="A528">
        <v>425</v>
      </c>
      <c r="B528" s="1">
        <v>40562</v>
      </c>
      <c r="C528">
        <v>1</v>
      </c>
      <c r="D528">
        <v>0</v>
      </c>
      <c r="E528">
        <v>1</v>
      </c>
      <c r="F528">
        <v>17</v>
      </c>
      <c r="G528" t="b">
        <v>0</v>
      </c>
      <c r="H528">
        <v>3</v>
      </c>
      <c r="I528">
        <v>1</v>
      </c>
      <c r="J528">
        <v>0.36</v>
      </c>
      <c r="K528">
        <v>0.33329999999999999</v>
      </c>
      <c r="L528">
        <v>0.56999999999999995</v>
      </c>
      <c r="M528">
        <v>0.32840000000000003</v>
      </c>
      <c r="N528">
        <v>7</v>
      </c>
      <c r="O528">
        <v>190</v>
      </c>
      <c r="P528">
        <v>197</v>
      </c>
    </row>
    <row r="529" spans="1:16" x14ac:dyDescent="0.3">
      <c r="A529">
        <v>426</v>
      </c>
      <c r="B529" s="1">
        <v>40562</v>
      </c>
      <c r="C529">
        <v>1</v>
      </c>
      <c r="D529">
        <v>0</v>
      </c>
      <c r="E529">
        <v>1</v>
      </c>
      <c r="F529">
        <v>18</v>
      </c>
      <c r="G529" t="b">
        <v>0</v>
      </c>
      <c r="H529">
        <v>3</v>
      </c>
      <c r="I529">
        <v>1</v>
      </c>
      <c r="J529">
        <v>0.34</v>
      </c>
      <c r="K529">
        <v>0.31819999999999998</v>
      </c>
      <c r="L529">
        <v>0.61</v>
      </c>
      <c r="M529">
        <v>0.28360000000000002</v>
      </c>
      <c r="N529">
        <v>5</v>
      </c>
      <c r="O529">
        <v>156</v>
      </c>
      <c r="P529">
        <v>161</v>
      </c>
    </row>
    <row r="530" spans="1:16" x14ac:dyDescent="0.3">
      <c r="A530">
        <v>427</v>
      </c>
      <c r="B530" s="1">
        <v>40562</v>
      </c>
      <c r="C530">
        <v>1</v>
      </c>
      <c r="D530">
        <v>0</v>
      </c>
      <c r="E530">
        <v>1</v>
      </c>
      <c r="F530">
        <v>19</v>
      </c>
      <c r="G530" t="b">
        <v>0</v>
      </c>
      <c r="H530">
        <v>3</v>
      </c>
      <c r="I530">
        <v>1</v>
      </c>
      <c r="J530">
        <v>0.32</v>
      </c>
      <c r="K530">
        <v>0.28789999999999999</v>
      </c>
      <c r="L530">
        <v>0.56999999999999995</v>
      </c>
      <c r="M530">
        <v>0.41789999999999999</v>
      </c>
      <c r="N530">
        <v>4</v>
      </c>
      <c r="O530">
        <v>108</v>
      </c>
      <c r="P530">
        <v>112</v>
      </c>
    </row>
    <row r="531" spans="1:16" x14ac:dyDescent="0.3">
      <c r="A531">
        <v>428</v>
      </c>
      <c r="B531" s="1">
        <v>40562</v>
      </c>
      <c r="C531">
        <v>1</v>
      </c>
      <c r="D531">
        <v>0</v>
      </c>
      <c r="E531">
        <v>1</v>
      </c>
      <c r="F531">
        <v>20</v>
      </c>
      <c r="G531" t="b">
        <v>0</v>
      </c>
      <c r="H531">
        <v>3</v>
      </c>
      <c r="I531">
        <v>1</v>
      </c>
      <c r="J531">
        <v>0.32</v>
      </c>
      <c r="K531">
        <v>0.30299999999999999</v>
      </c>
      <c r="L531">
        <v>0.49</v>
      </c>
      <c r="M531">
        <v>0.29849999999999999</v>
      </c>
      <c r="N531">
        <v>2</v>
      </c>
      <c r="O531">
        <v>74</v>
      </c>
      <c r="P531">
        <v>76</v>
      </c>
    </row>
    <row r="532" spans="1:16" x14ac:dyDescent="0.3">
      <c r="A532">
        <v>429</v>
      </c>
      <c r="B532" s="1">
        <v>40562</v>
      </c>
      <c r="C532">
        <v>1</v>
      </c>
      <c r="D532">
        <v>0</v>
      </c>
      <c r="E532">
        <v>1</v>
      </c>
      <c r="F532">
        <v>21</v>
      </c>
      <c r="G532" t="b">
        <v>0</v>
      </c>
      <c r="H532">
        <v>3</v>
      </c>
      <c r="I532">
        <v>1</v>
      </c>
      <c r="J532">
        <v>0.32</v>
      </c>
      <c r="K532">
        <v>0.28789999999999999</v>
      </c>
      <c r="L532">
        <v>0.49</v>
      </c>
      <c r="M532">
        <v>0.41789999999999999</v>
      </c>
      <c r="N532">
        <v>4</v>
      </c>
      <c r="O532">
        <v>55</v>
      </c>
      <c r="P532">
        <v>59</v>
      </c>
    </row>
    <row r="533" spans="1:16" x14ac:dyDescent="0.3">
      <c r="A533">
        <v>430</v>
      </c>
      <c r="B533" s="1">
        <v>40562</v>
      </c>
      <c r="C533">
        <v>1</v>
      </c>
      <c r="D533">
        <v>0</v>
      </c>
      <c r="E533">
        <v>1</v>
      </c>
      <c r="F533">
        <v>22</v>
      </c>
      <c r="G533" t="b">
        <v>0</v>
      </c>
      <c r="H533">
        <v>3</v>
      </c>
      <c r="I533">
        <v>1</v>
      </c>
      <c r="J533">
        <v>0.3</v>
      </c>
      <c r="K533">
        <v>0.30299999999999999</v>
      </c>
      <c r="L533">
        <v>0.52</v>
      </c>
      <c r="M533">
        <v>0.16420000000000001</v>
      </c>
      <c r="N533">
        <v>6</v>
      </c>
      <c r="O533">
        <v>53</v>
      </c>
      <c r="P533">
        <v>59</v>
      </c>
    </row>
    <row r="534" spans="1:16" x14ac:dyDescent="0.3">
      <c r="A534">
        <v>431</v>
      </c>
      <c r="B534" s="1">
        <v>40562</v>
      </c>
      <c r="C534">
        <v>1</v>
      </c>
      <c r="D534">
        <v>0</v>
      </c>
      <c r="E534">
        <v>1</v>
      </c>
      <c r="F534">
        <v>23</v>
      </c>
      <c r="G534" t="b">
        <v>0</v>
      </c>
      <c r="H534">
        <v>3</v>
      </c>
      <c r="I534">
        <v>1</v>
      </c>
      <c r="J534">
        <v>0.3</v>
      </c>
      <c r="K534">
        <v>0.2727</v>
      </c>
      <c r="L534">
        <v>0.52</v>
      </c>
      <c r="M534">
        <v>0.4627</v>
      </c>
      <c r="N534">
        <v>1</v>
      </c>
      <c r="O534">
        <v>27</v>
      </c>
      <c r="P534">
        <v>28</v>
      </c>
    </row>
    <row r="535" spans="1:16" x14ac:dyDescent="0.3">
      <c r="A535">
        <v>432</v>
      </c>
      <c r="B535" s="1">
        <v>40563</v>
      </c>
      <c r="C535">
        <v>1</v>
      </c>
      <c r="D535">
        <v>0</v>
      </c>
      <c r="E535">
        <v>1</v>
      </c>
      <c r="F535">
        <v>0</v>
      </c>
      <c r="G535" t="b">
        <v>0</v>
      </c>
      <c r="H535">
        <v>4</v>
      </c>
      <c r="I535">
        <v>1</v>
      </c>
      <c r="J535">
        <v>0.26</v>
      </c>
      <c r="K535">
        <v>0.2273</v>
      </c>
      <c r="L535">
        <v>0.56000000000000005</v>
      </c>
      <c r="M535">
        <v>0.3881</v>
      </c>
      <c r="N535">
        <v>5</v>
      </c>
      <c r="O535">
        <v>8</v>
      </c>
      <c r="P535">
        <v>13</v>
      </c>
    </row>
    <row r="536" spans="1:16" x14ac:dyDescent="0.3">
      <c r="A536">
        <v>433</v>
      </c>
      <c r="B536" s="1">
        <v>40563</v>
      </c>
      <c r="C536">
        <v>1</v>
      </c>
      <c r="D536">
        <v>0</v>
      </c>
      <c r="E536">
        <v>1</v>
      </c>
      <c r="F536">
        <v>1</v>
      </c>
      <c r="G536" t="b">
        <v>0</v>
      </c>
      <c r="H536">
        <v>4</v>
      </c>
      <c r="I536">
        <v>1</v>
      </c>
      <c r="J536">
        <v>0.26</v>
      </c>
      <c r="K536">
        <v>0.2727</v>
      </c>
      <c r="L536">
        <v>0.56000000000000005</v>
      </c>
      <c r="M536">
        <v>0</v>
      </c>
      <c r="N536">
        <v>2</v>
      </c>
      <c r="O536">
        <v>3</v>
      </c>
      <c r="P536">
        <v>5</v>
      </c>
    </row>
    <row r="537" spans="1:16" x14ac:dyDescent="0.3">
      <c r="A537">
        <v>439</v>
      </c>
      <c r="B537" s="1">
        <v>40563</v>
      </c>
      <c r="C537">
        <v>1</v>
      </c>
      <c r="D537">
        <v>0</v>
      </c>
      <c r="E537">
        <v>1</v>
      </c>
      <c r="F537">
        <v>7</v>
      </c>
      <c r="G537" t="b">
        <v>0</v>
      </c>
      <c r="H537">
        <v>4</v>
      </c>
      <c r="I537">
        <v>1</v>
      </c>
      <c r="J537">
        <v>0.22</v>
      </c>
      <c r="K537">
        <v>0.21210000000000001</v>
      </c>
      <c r="L537">
        <v>0.55000000000000004</v>
      </c>
      <c r="M537">
        <v>0.22389999999999999</v>
      </c>
      <c r="N537">
        <v>1</v>
      </c>
      <c r="O537">
        <v>100</v>
      </c>
      <c r="P537">
        <v>101</v>
      </c>
    </row>
    <row r="538" spans="1:16" x14ac:dyDescent="0.3">
      <c r="A538">
        <v>440</v>
      </c>
      <c r="B538" s="1">
        <v>40563</v>
      </c>
      <c r="C538">
        <v>1</v>
      </c>
      <c r="D538">
        <v>0</v>
      </c>
      <c r="E538">
        <v>1</v>
      </c>
      <c r="F538">
        <v>8</v>
      </c>
      <c r="G538" t="b">
        <v>0</v>
      </c>
      <c r="H538">
        <v>4</v>
      </c>
      <c r="I538">
        <v>1</v>
      </c>
      <c r="J538">
        <v>0.22</v>
      </c>
      <c r="K538">
        <v>0.21210000000000001</v>
      </c>
      <c r="L538">
        <v>0.55000000000000004</v>
      </c>
      <c r="M538">
        <v>0.28360000000000002</v>
      </c>
      <c r="N538">
        <v>2</v>
      </c>
      <c r="O538">
        <v>247</v>
      </c>
      <c r="P538">
        <v>249</v>
      </c>
    </row>
    <row r="539" spans="1:16" x14ac:dyDescent="0.3">
      <c r="A539">
        <v>442</v>
      </c>
      <c r="B539" s="1">
        <v>40563</v>
      </c>
      <c r="C539">
        <v>1</v>
      </c>
      <c r="D539">
        <v>0</v>
      </c>
      <c r="E539">
        <v>1</v>
      </c>
      <c r="F539">
        <v>10</v>
      </c>
      <c r="G539" t="b">
        <v>0</v>
      </c>
      <c r="H539">
        <v>4</v>
      </c>
      <c r="I539">
        <v>1</v>
      </c>
      <c r="J539">
        <v>0.26</v>
      </c>
      <c r="K539">
        <v>0.2273</v>
      </c>
      <c r="L539">
        <v>0.48</v>
      </c>
      <c r="M539">
        <v>0.29849999999999999</v>
      </c>
      <c r="N539">
        <v>1</v>
      </c>
      <c r="O539">
        <v>56</v>
      </c>
      <c r="P539">
        <v>57</v>
      </c>
    </row>
    <row r="540" spans="1:16" x14ac:dyDescent="0.3">
      <c r="A540">
        <v>451</v>
      </c>
      <c r="B540" s="1">
        <v>40563</v>
      </c>
      <c r="C540">
        <v>1</v>
      </c>
      <c r="D540">
        <v>0</v>
      </c>
      <c r="E540">
        <v>1</v>
      </c>
      <c r="F540">
        <v>19</v>
      </c>
      <c r="G540" t="b">
        <v>0</v>
      </c>
      <c r="H540">
        <v>4</v>
      </c>
      <c r="I540">
        <v>1</v>
      </c>
      <c r="J540">
        <v>0.26</v>
      </c>
      <c r="K540">
        <v>0.2273</v>
      </c>
      <c r="L540">
        <v>0.56000000000000005</v>
      </c>
      <c r="M540">
        <v>0.32840000000000003</v>
      </c>
      <c r="N540">
        <v>6</v>
      </c>
      <c r="O540">
        <v>146</v>
      </c>
      <c r="P540">
        <v>152</v>
      </c>
    </row>
    <row r="541" spans="1:16" x14ac:dyDescent="0.3">
      <c r="A541">
        <v>461</v>
      </c>
      <c r="B541" s="1">
        <v>40564</v>
      </c>
      <c r="C541">
        <v>1</v>
      </c>
      <c r="D541">
        <v>0</v>
      </c>
      <c r="E541">
        <v>1</v>
      </c>
      <c r="F541">
        <v>5</v>
      </c>
      <c r="G541" t="b">
        <v>0</v>
      </c>
      <c r="H541">
        <v>5</v>
      </c>
      <c r="I541">
        <v>1</v>
      </c>
      <c r="J541">
        <v>0.24</v>
      </c>
      <c r="K541">
        <v>0.19700000000000001</v>
      </c>
      <c r="L541">
        <v>0.6</v>
      </c>
      <c r="M541">
        <v>0.41789999999999999</v>
      </c>
      <c r="N541">
        <v>1</v>
      </c>
      <c r="O541">
        <v>4</v>
      </c>
      <c r="P541">
        <v>5</v>
      </c>
    </row>
    <row r="542" spans="1:16" x14ac:dyDescent="0.3">
      <c r="A542">
        <v>463</v>
      </c>
      <c r="B542" s="1">
        <v>40564</v>
      </c>
      <c r="C542">
        <v>1</v>
      </c>
      <c r="D542">
        <v>0</v>
      </c>
      <c r="E542">
        <v>1</v>
      </c>
      <c r="F542">
        <v>7</v>
      </c>
      <c r="G542" t="b">
        <v>0</v>
      </c>
      <c r="H542">
        <v>5</v>
      </c>
      <c r="I542">
        <v>1</v>
      </c>
      <c r="J542">
        <v>0.2</v>
      </c>
      <c r="K542">
        <v>0.18179999999999999</v>
      </c>
      <c r="L542">
        <v>0.51</v>
      </c>
      <c r="M542">
        <v>0.28360000000000002</v>
      </c>
      <c r="N542">
        <v>2</v>
      </c>
      <c r="O542">
        <v>66</v>
      </c>
      <c r="P542">
        <v>68</v>
      </c>
    </row>
    <row r="543" spans="1:16" x14ac:dyDescent="0.3">
      <c r="A543">
        <v>464</v>
      </c>
      <c r="B543" s="1">
        <v>40564</v>
      </c>
      <c r="C543">
        <v>1</v>
      </c>
      <c r="D543">
        <v>0</v>
      </c>
      <c r="E543">
        <v>1</v>
      </c>
      <c r="F543">
        <v>8</v>
      </c>
      <c r="G543" t="b">
        <v>0</v>
      </c>
      <c r="H543">
        <v>5</v>
      </c>
      <c r="I543">
        <v>1</v>
      </c>
      <c r="J543">
        <v>0.2</v>
      </c>
      <c r="K543">
        <v>0.18179999999999999</v>
      </c>
      <c r="L543">
        <v>0.47</v>
      </c>
      <c r="M543">
        <v>0.32840000000000003</v>
      </c>
      <c r="N543">
        <v>7</v>
      </c>
      <c r="O543">
        <v>210</v>
      </c>
      <c r="P543">
        <v>217</v>
      </c>
    </row>
    <row r="544" spans="1:16" x14ac:dyDescent="0.3">
      <c r="A544">
        <v>465</v>
      </c>
      <c r="B544" s="1">
        <v>40564</v>
      </c>
      <c r="C544">
        <v>1</v>
      </c>
      <c r="D544">
        <v>0</v>
      </c>
      <c r="E544">
        <v>1</v>
      </c>
      <c r="F544">
        <v>9</v>
      </c>
      <c r="G544" t="b">
        <v>0</v>
      </c>
      <c r="H544">
        <v>5</v>
      </c>
      <c r="I544">
        <v>1</v>
      </c>
      <c r="J544">
        <v>0.2</v>
      </c>
      <c r="K544">
        <v>0.18179999999999999</v>
      </c>
      <c r="L544">
        <v>0.51</v>
      </c>
      <c r="M544">
        <v>0.35820000000000002</v>
      </c>
      <c r="N544">
        <v>7</v>
      </c>
      <c r="O544">
        <v>159</v>
      </c>
      <c r="P544">
        <v>166</v>
      </c>
    </row>
    <row r="545" spans="1:16" x14ac:dyDescent="0.3">
      <c r="A545">
        <v>466</v>
      </c>
      <c r="B545" s="1">
        <v>40564</v>
      </c>
      <c r="C545">
        <v>1</v>
      </c>
      <c r="D545">
        <v>0</v>
      </c>
      <c r="E545">
        <v>1</v>
      </c>
      <c r="F545">
        <v>10</v>
      </c>
      <c r="G545" t="b">
        <v>0</v>
      </c>
      <c r="H545">
        <v>5</v>
      </c>
      <c r="I545">
        <v>1</v>
      </c>
      <c r="J545">
        <v>0.2</v>
      </c>
      <c r="K545">
        <v>0.16669999999999999</v>
      </c>
      <c r="L545">
        <v>0.47</v>
      </c>
      <c r="M545">
        <v>0.4627</v>
      </c>
      <c r="N545">
        <v>6</v>
      </c>
      <c r="O545">
        <v>57</v>
      </c>
      <c r="P545">
        <v>63</v>
      </c>
    </row>
    <row r="546" spans="1:16" x14ac:dyDescent="0.3">
      <c r="A546">
        <v>467</v>
      </c>
      <c r="B546" s="1">
        <v>40564</v>
      </c>
      <c r="C546">
        <v>1</v>
      </c>
      <c r="D546">
        <v>0</v>
      </c>
      <c r="E546">
        <v>1</v>
      </c>
      <c r="F546">
        <v>11</v>
      </c>
      <c r="G546" t="b">
        <v>0</v>
      </c>
      <c r="H546">
        <v>5</v>
      </c>
      <c r="I546">
        <v>1</v>
      </c>
      <c r="J546">
        <v>0.22</v>
      </c>
      <c r="K546">
        <v>0.18179999999999999</v>
      </c>
      <c r="L546">
        <v>0.41</v>
      </c>
      <c r="M546">
        <v>0.4627</v>
      </c>
      <c r="N546">
        <v>6</v>
      </c>
      <c r="O546">
        <v>53</v>
      </c>
      <c r="P546">
        <v>59</v>
      </c>
    </row>
    <row r="547" spans="1:16" x14ac:dyDescent="0.3">
      <c r="A547">
        <v>468</v>
      </c>
      <c r="B547" s="1">
        <v>40564</v>
      </c>
      <c r="C547">
        <v>1</v>
      </c>
      <c r="D547">
        <v>0</v>
      </c>
      <c r="E547">
        <v>1</v>
      </c>
      <c r="F547">
        <v>12</v>
      </c>
      <c r="G547" t="b">
        <v>0</v>
      </c>
      <c r="H547">
        <v>5</v>
      </c>
      <c r="I547">
        <v>1</v>
      </c>
      <c r="J547">
        <v>0.22</v>
      </c>
      <c r="K547">
        <v>0.18179999999999999</v>
      </c>
      <c r="L547">
        <v>0.27</v>
      </c>
      <c r="M547">
        <v>0.58209999999999995</v>
      </c>
      <c r="N547">
        <v>11</v>
      </c>
      <c r="O547">
        <v>67</v>
      </c>
      <c r="P547">
        <v>78</v>
      </c>
    </row>
    <row r="548" spans="1:16" x14ac:dyDescent="0.3">
      <c r="A548">
        <v>469</v>
      </c>
      <c r="B548" s="1">
        <v>40564</v>
      </c>
      <c r="C548">
        <v>1</v>
      </c>
      <c r="D548">
        <v>0</v>
      </c>
      <c r="E548">
        <v>1</v>
      </c>
      <c r="F548">
        <v>13</v>
      </c>
      <c r="G548" t="b">
        <v>0</v>
      </c>
      <c r="H548">
        <v>5</v>
      </c>
      <c r="I548">
        <v>1</v>
      </c>
      <c r="J548">
        <v>0.2</v>
      </c>
      <c r="K548">
        <v>0.1515</v>
      </c>
      <c r="L548">
        <v>0.21</v>
      </c>
      <c r="M548">
        <v>0.58209999999999995</v>
      </c>
      <c r="N548">
        <v>8</v>
      </c>
      <c r="O548">
        <v>65</v>
      </c>
      <c r="P548">
        <v>73</v>
      </c>
    </row>
    <row r="549" spans="1:16" x14ac:dyDescent="0.3">
      <c r="A549">
        <v>470</v>
      </c>
      <c r="B549" s="1">
        <v>40564</v>
      </c>
      <c r="C549">
        <v>1</v>
      </c>
      <c r="D549">
        <v>0</v>
      </c>
      <c r="E549">
        <v>1</v>
      </c>
      <c r="F549">
        <v>14</v>
      </c>
      <c r="G549" t="b">
        <v>0</v>
      </c>
      <c r="H549">
        <v>5</v>
      </c>
      <c r="I549">
        <v>1</v>
      </c>
      <c r="J549">
        <v>0.2</v>
      </c>
      <c r="K549">
        <v>0.1515</v>
      </c>
      <c r="L549">
        <v>0.25</v>
      </c>
      <c r="M549">
        <v>0.52239999999999998</v>
      </c>
      <c r="N549">
        <v>6</v>
      </c>
      <c r="O549">
        <v>56</v>
      </c>
      <c r="P549">
        <v>62</v>
      </c>
    </row>
    <row r="550" spans="1:16" x14ac:dyDescent="0.3">
      <c r="A550">
        <v>471</v>
      </c>
      <c r="B550" s="1">
        <v>40564</v>
      </c>
      <c r="C550">
        <v>1</v>
      </c>
      <c r="D550">
        <v>0</v>
      </c>
      <c r="E550">
        <v>1</v>
      </c>
      <c r="F550">
        <v>15</v>
      </c>
      <c r="G550" t="b">
        <v>0</v>
      </c>
      <c r="H550">
        <v>5</v>
      </c>
      <c r="I550">
        <v>1</v>
      </c>
      <c r="J550">
        <v>0.16</v>
      </c>
      <c r="K550">
        <v>0.1212</v>
      </c>
      <c r="L550">
        <v>0.26</v>
      </c>
      <c r="M550">
        <v>0.44779999999999998</v>
      </c>
      <c r="N550">
        <v>4</v>
      </c>
      <c r="O550">
        <v>61</v>
      </c>
      <c r="P550">
        <v>65</v>
      </c>
    </row>
    <row r="551" spans="1:16" x14ac:dyDescent="0.3">
      <c r="A551">
        <v>473</v>
      </c>
      <c r="B551" s="1">
        <v>40564</v>
      </c>
      <c r="C551">
        <v>1</v>
      </c>
      <c r="D551">
        <v>0</v>
      </c>
      <c r="E551">
        <v>1</v>
      </c>
      <c r="F551">
        <v>17</v>
      </c>
      <c r="G551" t="b">
        <v>0</v>
      </c>
      <c r="H551">
        <v>5</v>
      </c>
      <c r="I551">
        <v>1</v>
      </c>
      <c r="J551">
        <v>0.14000000000000001</v>
      </c>
      <c r="K551">
        <v>0.1212</v>
      </c>
      <c r="L551">
        <v>0.28000000000000003</v>
      </c>
      <c r="M551">
        <v>0.35820000000000002</v>
      </c>
      <c r="N551">
        <v>10</v>
      </c>
      <c r="O551">
        <v>151</v>
      </c>
      <c r="P551">
        <v>161</v>
      </c>
    </row>
    <row r="552" spans="1:16" x14ac:dyDescent="0.3">
      <c r="A552">
        <v>474</v>
      </c>
      <c r="B552" s="1">
        <v>40564</v>
      </c>
      <c r="C552">
        <v>1</v>
      </c>
      <c r="D552">
        <v>0</v>
      </c>
      <c r="E552">
        <v>1</v>
      </c>
      <c r="F552">
        <v>18</v>
      </c>
      <c r="G552" t="b">
        <v>0</v>
      </c>
      <c r="H552">
        <v>5</v>
      </c>
      <c r="I552">
        <v>1</v>
      </c>
      <c r="J552">
        <v>0.12</v>
      </c>
      <c r="K552">
        <v>0.1212</v>
      </c>
      <c r="L552">
        <v>0.3</v>
      </c>
      <c r="M552">
        <v>0.25369999999999998</v>
      </c>
      <c r="N552">
        <v>1</v>
      </c>
      <c r="O552">
        <v>119</v>
      </c>
      <c r="P552">
        <v>120</v>
      </c>
    </row>
    <row r="553" spans="1:16" x14ac:dyDescent="0.3">
      <c r="A553">
        <v>475</v>
      </c>
      <c r="B553" s="1">
        <v>40564</v>
      </c>
      <c r="C553">
        <v>1</v>
      </c>
      <c r="D553">
        <v>0</v>
      </c>
      <c r="E553">
        <v>1</v>
      </c>
      <c r="F553">
        <v>19</v>
      </c>
      <c r="G553" t="b">
        <v>0</v>
      </c>
      <c r="H553">
        <v>5</v>
      </c>
      <c r="I553">
        <v>1</v>
      </c>
      <c r="J553">
        <v>0.12</v>
      </c>
      <c r="K553">
        <v>0.1061</v>
      </c>
      <c r="L553">
        <v>0.3</v>
      </c>
      <c r="M553">
        <v>0.32840000000000003</v>
      </c>
      <c r="N553">
        <v>3</v>
      </c>
      <c r="O553">
        <v>93</v>
      </c>
      <c r="P553">
        <v>96</v>
      </c>
    </row>
    <row r="554" spans="1:16" x14ac:dyDescent="0.3">
      <c r="A554">
        <v>476</v>
      </c>
      <c r="B554" s="1">
        <v>40564</v>
      </c>
      <c r="C554">
        <v>1</v>
      </c>
      <c r="D554">
        <v>0</v>
      </c>
      <c r="E554">
        <v>1</v>
      </c>
      <c r="F554">
        <v>20</v>
      </c>
      <c r="G554" t="b">
        <v>0</v>
      </c>
      <c r="H554">
        <v>5</v>
      </c>
      <c r="I554">
        <v>1</v>
      </c>
      <c r="J554">
        <v>0.1</v>
      </c>
      <c r="K554">
        <v>7.5800000000000006E-2</v>
      </c>
      <c r="L554">
        <v>0.33</v>
      </c>
      <c r="M554">
        <v>0.41789999999999999</v>
      </c>
      <c r="N554">
        <v>1</v>
      </c>
      <c r="O554">
        <v>52</v>
      </c>
      <c r="P554">
        <v>53</v>
      </c>
    </row>
    <row r="555" spans="1:16" x14ac:dyDescent="0.3">
      <c r="A555">
        <v>478</v>
      </c>
      <c r="B555" s="1">
        <v>40564</v>
      </c>
      <c r="C555">
        <v>1</v>
      </c>
      <c r="D555">
        <v>0</v>
      </c>
      <c r="E555">
        <v>1</v>
      </c>
      <c r="F555">
        <v>22</v>
      </c>
      <c r="G555" t="b">
        <v>0</v>
      </c>
      <c r="H555">
        <v>5</v>
      </c>
      <c r="I555">
        <v>1</v>
      </c>
      <c r="J555">
        <v>0.06</v>
      </c>
      <c r="K555">
        <v>3.0300000000000001E-2</v>
      </c>
      <c r="L555">
        <v>0.41</v>
      </c>
      <c r="M555">
        <v>0.3881</v>
      </c>
      <c r="N555">
        <v>1</v>
      </c>
      <c r="O555">
        <v>33</v>
      </c>
      <c r="P555">
        <v>34</v>
      </c>
    </row>
    <row r="556" spans="1:16" x14ac:dyDescent="0.3">
      <c r="A556">
        <v>487</v>
      </c>
      <c r="B556" s="1">
        <v>40565</v>
      </c>
      <c r="C556">
        <v>1</v>
      </c>
      <c r="D556">
        <v>0</v>
      </c>
      <c r="E556">
        <v>1</v>
      </c>
      <c r="F556">
        <v>8</v>
      </c>
      <c r="G556" t="b">
        <v>0</v>
      </c>
      <c r="H556">
        <v>6</v>
      </c>
      <c r="I556">
        <v>1</v>
      </c>
      <c r="J556">
        <v>0.02</v>
      </c>
      <c r="K556">
        <v>0</v>
      </c>
      <c r="L556">
        <v>0.44</v>
      </c>
      <c r="M556">
        <v>0.32840000000000003</v>
      </c>
      <c r="N556">
        <v>1</v>
      </c>
      <c r="O556">
        <v>26</v>
      </c>
      <c r="P556">
        <v>27</v>
      </c>
    </row>
    <row r="557" spans="1:16" x14ac:dyDescent="0.3">
      <c r="A557">
        <v>488</v>
      </c>
      <c r="B557" s="1">
        <v>40565</v>
      </c>
      <c r="C557">
        <v>1</v>
      </c>
      <c r="D557">
        <v>0</v>
      </c>
      <c r="E557">
        <v>1</v>
      </c>
      <c r="F557">
        <v>9</v>
      </c>
      <c r="G557" t="b">
        <v>0</v>
      </c>
      <c r="H557">
        <v>6</v>
      </c>
      <c r="I557">
        <v>1</v>
      </c>
      <c r="J557">
        <v>0.04</v>
      </c>
      <c r="K557">
        <v>3.0300000000000001E-2</v>
      </c>
      <c r="L557">
        <v>0.41</v>
      </c>
      <c r="M557">
        <v>0.25369999999999998</v>
      </c>
      <c r="N557">
        <v>3</v>
      </c>
      <c r="O557">
        <v>37</v>
      </c>
      <c r="P557">
        <v>40</v>
      </c>
    </row>
    <row r="558" spans="1:16" x14ac:dyDescent="0.3">
      <c r="A558">
        <v>492</v>
      </c>
      <c r="B558" s="1">
        <v>40565</v>
      </c>
      <c r="C558">
        <v>1</v>
      </c>
      <c r="D558">
        <v>0</v>
      </c>
      <c r="E558">
        <v>1</v>
      </c>
      <c r="F558">
        <v>13</v>
      </c>
      <c r="G558" t="b">
        <v>0</v>
      </c>
      <c r="H558">
        <v>6</v>
      </c>
      <c r="I558">
        <v>1</v>
      </c>
      <c r="J558">
        <v>0.08</v>
      </c>
      <c r="K558">
        <v>0.16669999999999999</v>
      </c>
      <c r="L558">
        <v>0.35</v>
      </c>
      <c r="M558">
        <v>0</v>
      </c>
      <c r="N558">
        <v>12</v>
      </c>
      <c r="O558">
        <v>72</v>
      </c>
      <c r="P558">
        <v>84</v>
      </c>
    </row>
    <row r="559" spans="1:16" x14ac:dyDescent="0.3">
      <c r="A559">
        <v>493</v>
      </c>
      <c r="B559" s="1">
        <v>40565</v>
      </c>
      <c r="C559">
        <v>1</v>
      </c>
      <c r="D559">
        <v>0</v>
      </c>
      <c r="E559">
        <v>1</v>
      </c>
      <c r="F559">
        <v>14</v>
      </c>
      <c r="G559" t="b">
        <v>0</v>
      </c>
      <c r="H559">
        <v>6</v>
      </c>
      <c r="I559">
        <v>1</v>
      </c>
      <c r="J559">
        <v>0.1</v>
      </c>
      <c r="K559">
        <v>0.13639999999999999</v>
      </c>
      <c r="L559">
        <v>0.33</v>
      </c>
      <c r="M559">
        <v>0.1045</v>
      </c>
      <c r="N559">
        <v>11</v>
      </c>
      <c r="O559">
        <v>64</v>
      </c>
      <c r="P559">
        <v>75</v>
      </c>
    </row>
    <row r="560" spans="1:16" x14ac:dyDescent="0.3">
      <c r="A560">
        <v>494</v>
      </c>
      <c r="B560" s="1">
        <v>40565</v>
      </c>
      <c r="C560">
        <v>1</v>
      </c>
      <c r="D560">
        <v>0</v>
      </c>
      <c r="E560">
        <v>1</v>
      </c>
      <c r="F560">
        <v>15</v>
      </c>
      <c r="G560" t="b">
        <v>0</v>
      </c>
      <c r="H560">
        <v>6</v>
      </c>
      <c r="I560">
        <v>1</v>
      </c>
      <c r="J560">
        <v>0.12</v>
      </c>
      <c r="K560">
        <v>0.1515</v>
      </c>
      <c r="L560">
        <v>0.28000000000000003</v>
      </c>
      <c r="M560">
        <v>0</v>
      </c>
      <c r="N560">
        <v>10</v>
      </c>
      <c r="O560">
        <v>93</v>
      </c>
      <c r="P560">
        <v>103</v>
      </c>
    </row>
    <row r="561" spans="1:16" x14ac:dyDescent="0.3">
      <c r="A561">
        <v>495</v>
      </c>
      <c r="B561" s="1">
        <v>40565</v>
      </c>
      <c r="C561">
        <v>1</v>
      </c>
      <c r="D561">
        <v>0</v>
      </c>
      <c r="E561">
        <v>1</v>
      </c>
      <c r="F561">
        <v>16</v>
      </c>
      <c r="G561" t="b">
        <v>0</v>
      </c>
      <c r="H561">
        <v>6</v>
      </c>
      <c r="I561">
        <v>1</v>
      </c>
      <c r="J561">
        <v>0.12</v>
      </c>
      <c r="K561">
        <v>0.13639999999999999</v>
      </c>
      <c r="L561">
        <v>0.28000000000000003</v>
      </c>
      <c r="M561">
        <v>0.19400000000000001</v>
      </c>
      <c r="N561">
        <v>11</v>
      </c>
      <c r="O561">
        <v>72</v>
      </c>
      <c r="P561">
        <v>83</v>
      </c>
    </row>
    <row r="562" spans="1:16" x14ac:dyDescent="0.3">
      <c r="A562">
        <v>496</v>
      </c>
      <c r="B562" s="1">
        <v>40565</v>
      </c>
      <c r="C562">
        <v>1</v>
      </c>
      <c r="D562">
        <v>0</v>
      </c>
      <c r="E562">
        <v>1</v>
      </c>
      <c r="F562">
        <v>17</v>
      </c>
      <c r="G562" t="b">
        <v>0</v>
      </c>
      <c r="H562">
        <v>6</v>
      </c>
      <c r="I562">
        <v>1</v>
      </c>
      <c r="J562">
        <v>0.12</v>
      </c>
      <c r="K562">
        <v>0.19700000000000001</v>
      </c>
      <c r="L562">
        <v>0.28000000000000003</v>
      </c>
      <c r="M562">
        <v>0</v>
      </c>
      <c r="N562">
        <v>8</v>
      </c>
      <c r="O562">
        <v>59</v>
      </c>
      <c r="P562">
        <v>67</v>
      </c>
    </row>
    <row r="563" spans="1:16" x14ac:dyDescent="0.3">
      <c r="A563">
        <v>498</v>
      </c>
      <c r="B563" s="1">
        <v>40565</v>
      </c>
      <c r="C563">
        <v>1</v>
      </c>
      <c r="D563">
        <v>0</v>
      </c>
      <c r="E563">
        <v>1</v>
      </c>
      <c r="F563">
        <v>19</v>
      </c>
      <c r="G563" t="b">
        <v>0</v>
      </c>
      <c r="H563">
        <v>6</v>
      </c>
      <c r="I563">
        <v>1</v>
      </c>
      <c r="J563">
        <v>0.08</v>
      </c>
      <c r="K563">
        <v>0.1061</v>
      </c>
      <c r="L563">
        <v>0.35</v>
      </c>
      <c r="M563">
        <v>0.1343</v>
      </c>
      <c r="N563">
        <v>6</v>
      </c>
      <c r="O563">
        <v>53</v>
      </c>
      <c r="P563">
        <v>59</v>
      </c>
    </row>
    <row r="564" spans="1:16" x14ac:dyDescent="0.3">
      <c r="A564">
        <v>499</v>
      </c>
      <c r="B564" s="1">
        <v>40565</v>
      </c>
      <c r="C564">
        <v>1</v>
      </c>
      <c r="D564">
        <v>0</v>
      </c>
      <c r="E564">
        <v>1</v>
      </c>
      <c r="F564">
        <v>20</v>
      </c>
      <c r="G564" t="b">
        <v>0</v>
      </c>
      <c r="H564">
        <v>6</v>
      </c>
      <c r="I564">
        <v>1</v>
      </c>
      <c r="J564">
        <v>0.06</v>
      </c>
      <c r="K564">
        <v>7.5800000000000006E-2</v>
      </c>
      <c r="L564">
        <v>0.45</v>
      </c>
      <c r="M564">
        <v>0.16420000000000001</v>
      </c>
      <c r="N564">
        <v>1</v>
      </c>
      <c r="O564">
        <v>44</v>
      </c>
      <c r="P564">
        <v>45</v>
      </c>
    </row>
    <row r="565" spans="1:16" x14ac:dyDescent="0.3">
      <c r="A565">
        <v>501</v>
      </c>
      <c r="B565" s="1">
        <v>40565</v>
      </c>
      <c r="C565">
        <v>1</v>
      </c>
      <c r="D565">
        <v>0</v>
      </c>
      <c r="E565">
        <v>1</v>
      </c>
      <c r="F565">
        <v>22</v>
      </c>
      <c r="G565" t="b">
        <v>0</v>
      </c>
      <c r="H565">
        <v>6</v>
      </c>
      <c r="I565">
        <v>1</v>
      </c>
      <c r="J565">
        <v>0.06</v>
      </c>
      <c r="K565">
        <v>0.1515</v>
      </c>
      <c r="L565">
        <v>0.49</v>
      </c>
      <c r="M565">
        <v>0</v>
      </c>
      <c r="N565">
        <v>7</v>
      </c>
      <c r="O565">
        <v>23</v>
      </c>
      <c r="P565">
        <v>30</v>
      </c>
    </row>
    <row r="566" spans="1:16" x14ac:dyDescent="0.3">
      <c r="A566">
        <v>502</v>
      </c>
      <c r="B566" s="1">
        <v>40565</v>
      </c>
      <c r="C566">
        <v>1</v>
      </c>
      <c r="D566">
        <v>0</v>
      </c>
      <c r="E566">
        <v>1</v>
      </c>
      <c r="F566">
        <v>23</v>
      </c>
      <c r="G566" t="b">
        <v>0</v>
      </c>
      <c r="H566">
        <v>6</v>
      </c>
      <c r="I566">
        <v>1</v>
      </c>
      <c r="J566">
        <v>0.04</v>
      </c>
      <c r="K566">
        <v>7.5800000000000006E-2</v>
      </c>
      <c r="L566">
        <v>0.56999999999999995</v>
      </c>
      <c r="M566">
        <v>0.1045</v>
      </c>
      <c r="N566">
        <v>2</v>
      </c>
      <c r="O566">
        <v>31</v>
      </c>
      <c r="P566">
        <v>33</v>
      </c>
    </row>
    <row r="567" spans="1:16" x14ac:dyDescent="0.3">
      <c r="A567">
        <v>503</v>
      </c>
      <c r="B567" s="1">
        <v>40566</v>
      </c>
      <c r="C567">
        <v>1</v>
      </c>
      <c r="D567">
        <v>0</v>
      </c>
      <c r="E567">
        <v>1</v>
      </c>
      <c r="F567">
        <v>0</v>
      </c>
      <c r="G567" t="b">
        <v>0</v>
      </c>
      <c r="H567">
        <v>0</v>
      </c>
      <c r="I567">
        <v>1</v>
      </c>
      <c r="J567">
        <v>0.04</v>
      </c>
      <c r="K567">
        <v>7.5800000000000006E-2</v>
      </c>
      <c r="L567">
        <v>0.56999999999999995</v>
      </c>
      <c r="M567">
        <v>0.1045</v>
      </c>
      <c r="N567">
        <v>2</v>
      </c>
      <c r="O567">
        <v>20</v>
      </c>
      <c r="P567">
        <v>22</v>
      </c>
    </row>
    <row r="568" spans="1:16" x14ac:dyDescent="0.3">
      <c r="A568">
        <v>504</v>
      </c>
      <c r="B568" s="1">
        <v>40566</v>
      </c>
      <c r="C568">
        <v>1</v>
      </c>
      <c r="D568">
        <v>0</v>
      </c>
      <c r="E568">
        <v>1</v>
      </c>
      <c r="F568">
        <v>1</v>
      </c>
      <c r="G568" t="b">
        <v>0</v>
      </c>
      <c r="H568">
        <v>0</v>
      </c>
      <c r="I568">
        <v>1</v>
      </c>
      <c r="J568">
        <v>0.04</v>
      </c>
      <c r="K568">
        <v>7.5800000000000006E-2</v>
      </c>
      <c r="L568">
        <v>0.56999999999999995</v>
      </c>
      <c r="M568">
        <v>0.1045</v>
      </c>
      <c r="N568">
        <v>1</v>
      </c>
      <c r="O568">
        <v>12</v>
      </c>
      <c r="P568">
        <v>13</v>
      </c>
    </row>
    <row r="569" spans="1:16" x14ac:dyDescent="0.3">
      <c r="A569">
        <v>505</v>
      </c>
      <c r="B569" s="1">
        <v>40566</v>
      </c>
      <c r="C569">
        <v>1</v>
      </c>
      <c r="D569">
        <v>0</v>
      </c>
      <c r="E569">
        <v>1</v>
      </c>
      <c r="F569">
        <v>2</v>
      </c>
      <c r="G569" t="b">
        <v>0</v>
      </c>
      <c r="H569">
        <v>0</v>
      </c>
      <c r="I569">
        <v>1</v>
      </c>
      <c r="J569">
        <v>0.02</v>
      </c>
      <c r="K569">
        <v>6.0600000000000001E-2</v>
      </c>
      <c r="L569">
        <v>0.62</v>
      </c>
      <c r="M569">
        <v>0.1343</v>
      </c>
      <c r="N569">
        <v>3</v>
      </c>
      <c r="O569">
        <v>15</v>
      </c>
      <c r="P569">
        <v>18</v>
      </c>
    </row>
    <row r="570" spans="1:16" x14ac:dyDescent="0.3">
      <c r="A570">
        <v>506</v>
      </c>
      <c r="B570" s="1">
        <v>40566</v>
      </c>
      <c r="C570">
        <v>1</v>
      </c>
      <c r="D570">
        <v>0</v>
      </c>
      <c r="E570">
        <v>1</v>
      </c>
      <c r="F570">
        <v>3</v>
      </c>
      <c r="G570" t="b">
        <v>0</v>
      </c>
      <c r="H570">
        <v>0</v>
      </c>
      <c r="I570">
        <v>1</v>
      </c>
      <c r="J570">
        <v>0.02</v>
      </c>
      <c r="K570">
        <v>6.0600000000000001E-2</v>
      </c>
      <c r="L570">
        <v>0.62</v>
      </c>
      <c r="M570">
        <v>0.1343</v>
      </c>
      <c r="N570">
        <v>1</v>
      </c>
      <c r="O570">
        <v>4</v>
      </c>
      <c r="P570">
        <v>5</v>
      </c>
    </row>
    <row r="571" spans="1:16" x14ac:dyDescent="0.3">
      <c r="A571">
        <v>509</v>
      </c>
      <c r="B571" s="1">
        <v>40566</v>
      </c>
      <c r="C571">
        <v>1</v>
      </c>
      <c r="D571">
        <v>0</v>
      </c>
      <c r="E571">
        <v>1</v>
      </c>
      <c r="F571">
        <v>7</v>
      </c>
      <c r="G571" t="b">
        <v>0</v>
      </c>
      <c r="H571">
        <v>0</v>
      </c>
      <c r="I571">
        <v>1</v>
      </c>
      <c r="J571">
        <v>0.08</v>
      </c>
      <c r="K571">
        <v>0.1061</v>
      </c>
      <c r="L571">
        <v>0.57999999999999996</v>
      </c>
      <c r="M571">
        <v>0.16420000000000001</v>
      </c>
      <c r="N571">
        <v>1</v>
      </c>
      <c r="O571">
        <v>1</v>
      </c>
      <c r="P571">
        <v>2</v>
      </c>
    </row>
    <row r="572" spans="1:16" x14ac:dyDescent="0.3">
      <c r="A572">
        <v>510</v>
      </c>
      <c r="B572" s="1">
        <v>40566</v>
      </c>
      <c r="C572">
        <v>1</v>
      </c>
      <c r="D572">
        <v>0</v>
      </c>
      <c r="E572">
        <v>1</v>
      </c>
      <c r="F572">
        <v>8</v>
      </c>
      <c r="G572" t="b">
        <v>0</v>
      </c>
      <c r="H572">
        <v>0</v>
      </c>
      <c r="I572">
        <v>1</v>
      </c>
      <c r="J572">
        <v>0.06</v>
      </c>
      <c r="K572">
        <v>7.5800000000000006E-2</v>
      </c>
      <c r="L572">
        <v>0.62</v>
      </c>
      <c r="M572">
        <v>0.16420000000000001</v>
      </c>
      <c r="N572">
        <v>2</v>
      </c>
      <c r="O572">
        <v>17</v>
      </c>
      <c r="P572">
        <v>19</v>
      </c>
    </row>
    <row r="573" spans="1:16" x14ac:dyDescent="0.3">
      <c r="A573">
        <v>511</v>
      </c>
      <c r="B573" s="1">
        <v>40566</v>
      </c>
      <c r="C573">
        <v>1</v>
      </c>
      <c r="D573">
        <v>0</v>
      </c>
      <c r="E573">
        <v>1</v>
      </c>
      <c r="F573">
        <v>9</v>
      </c>
      <c r="G573" t="b">
        <v>0</v>
      </c>
      <c r="H573">
        <v>0</v>
      </c>
      <c r="I573">
        <v>1</v>
      </c>
      <c r="J573">
        <v>0.1</v>
      </c>
      <c r="K573">
        <v>7.5800000000000006E-2</v>
      </c>
      <c r="L573">
        <v>0.54</v>
      </c>
      <c r="M573">
        <v>0.35820000000000002</v>
      </c>
      <c r="N573">
        <v>3</v>
      </c>
      <c r="O573">
        <v>25</v>
      </c>
      <c r="P573">
        <v>28</v>
      </c>
    </row>
    <row r="574" spans="1:16" x14ac:dyDescent="0.3">
      <c r="A574">
        <v>512</v>
      </c>
      <c r="B574" s="1">
        <v>40566</v>
      </c>
      <c r="C574">
        <v>1</v>
      </c>
      <c r="D574">
        <v>0</v>
      </c>
      <c r="E574">
        <v>1</v>
      </c>
      <c r="F574">
        <v>10</v>
      </c>
      <c r="G574" t="b">
        <v>0</v>
      </c>
      <c r="H574">
        <v>0</v>
      </c>
      <c r="I574">
        <v>1</v>
      </c>
      <c r="J574">
        <v>0.14000000000000001</v>
      </c>
      <c r="K574">
        <v>0.1061</v>
      </c>
      <c r="L574">
        <v>0.46</v>
      </c>
      <c r="M574">
        <v>0.3881</v>
      </c>
      <c r="N574">
        <v>7</v>
      </c>
      <c r="O574">
        <v>51</v>
      </c>
      <c r="P574">
        <v>58</v>
      </c>
    </row>
    <row r="575" spans="1:16" x14ac:dyDescent="0.3">
      <c r="A575">
        <v>513</v>
      </c>
      <c r="B575" s="1">
        <v>40566</v>
      </c>
      <c r="C575">
        <v>1</v>
      </c>
      <c r="D575">
        <v>0</v>
      </c>
      <c r="E575">
        <v>1</v>
      </c>
      <c r="F575">
        <v>11</v>
      </c>
      <c r="G575" t="b">
        <v>0</v>
      </c>
      <c r="H575">
        <v>0</v>
      </c>
      <c r="I575">
        <v>1</v>
      </c>
      <c r="J575">
        <v>0.14000000000000001</v>
      </c>
      <c r="K575">
        <v>0.13639999999999999</v>
      </c>
      <c r="L575">
        <v>0.43</v>
      </c>
      <c r="M575">
        <v>0.22389999999999999</v>
      </c>
      <c r="N575">
        <v>22</v>
      </c>
      <c r="O575">
        <v>77</v>
      </c>
      <c r="P575">
        <v>99</v>
      </c>
    </row>
    <row r="576" spans="1:16" x14ac:dyDescent="0.3">
      <c r="A576">
        <v>514</v>
      </c>
      <c r="B576" s="1">
        <v>40566</v>
      </c>
      <c r="C576">
        <v>1</v>
      </c>
      <c r="D576">
        <v>0</v>
      </c>
      <c r="E576">
        <v>1</v>
      </c>
      <c r="F576">
        <v>12</v>
      </c>
      <c r="G576" t="b">
        <v>0</v>
      </c>
      <c r="H576">
        <v>0</v>
      </c>
      <c r="I576">
        <v>1</v>
      </c>
      <c r="J576">
        <v>0.16</v>
      </c>
      <c r="K576">
        <v>0.1212</v>
      </c>
      <c r="L576">
        <v>0.37</v>
      </c>
      <c r="M576">
        <v>0.4627</v>
      </c>
      <c r="N576">
        <v>24</v>
      </c>
      <c r="O576">
        <v>92</v>
      </c>
      <c r="P576">
        <v>116</v>
      </c>
    </row>
    <row r="577" spans="1:16" x14ac:dyDescent="0.3">
      <c r="A577">
        <v>515</v>
      </c>
      <c r="B577" s="1">
        <v>40566</v>
      </c>
      <c r="C577">
        <v>1</v>
      </c>
      <c r="D577">
        <v>0</v>
      </c>
      <c r="E577">
        <v>1</v>
      </c>
      <c r="F577">
        <v>13</v>
      </c>
      <c r="G577" t="b">
        <v>0</v>
      </c>
      <c r="H577">
        <v>0</v>
      </c>
      <c r="I577">
        <v>1</v>
      </c>
      <c r="J577">
        <v>0.14000000000000001</v>
      </c>
      <c r="K577">
        <v>0.1061</v>
      </c>
      <c r="L577">
        <v>0.33</v>
      </c>
      <c r="M577">
        <v>0.3881</v>
      </c>
      <c r="N577">
        <v>12</v>
      </c>
      <c r="O577">
        <v>75</v>
      </c>
      <c r="P577">
        <v>87</v>
      </c>
    </row>
    <row r="578" spans="1:16" x14ac:dyDescent="0.3">
      <c r="A578">
        <v>516</v>
      </c>
      <c r="B578" s="1">
        <v>40566</v>
      </c>
      <c r="C578">
        <v>1</v>
      </c>
      <c r="D578">
        <v>0</v>
      </c>
      <c r="E578">
        <v>1</v>
      </c>
      <c r="F578">
        <v>14</v>
      </c>
      <c r="G578" t="b">
        <v>0</v>
      </c>
      <c r="H578">
        <v>0</v>
      </c>
      <c r="I578">
        <v>1</v>
      </c>
      <c r="J578">
        <v>0.16</v>
      </c>
      <c r="K578">
        <v>0.13639999999999999</v>
      </c>
      <c r="L578">
        <v>0.28000000000000003</v>
      </c>
      <c r="M578">
        <v>0.35820000000000002</v>
      </c>
      <c r="N578">
        <v>17</v>
      </c>
      <c r="O578">
        <v>93</v>
      </c>
      <c r="P578">
        <v>110</v>
      </c>
    </row>
    <row r="579" spans="1:16" x14ac:dyDescent="0.3">
      <c r="A579">
        <v>517</v>
      </c>
      <c r="B579" s="1">
        <v>40566</v>
      </c>
      <c r="C579">
        <v>1</v>
      </c>
      <c r="D579">
        <v>0</v>
      </c>
      <c r="E579">
        <v>1</v>
      </c>
      <c r="F579">
        <v>15</v>
      </c>
      <c r="G579" t="b">
        <v>0</v>
      </c>
      <c r="H579">
        <v>0</v>
      </c>
      <c r="I579">
        <v>1</v>
      </c>
      <c r="J579">
        <v>0.16</v>
      </c>
      <c r="K579">
        <v>0.13639999999999999</v>
      </c>
      <c r="L579">
        <v>0.28000000000000003</v>
      </c>
      <c r="M579">
        <v>0.35820000000000002</v>
      </c>
      <c r="N579">
        <v>13</v>
      </c>
      <c r="O579">
        <v>64</v>
      </c>
      <c r="P579">
        <v>77</v>
      </c>
    </row>
    <row r="580" spans="1:16" x14ac:dyDescent="0.3">
      <c r="A580">
        <v>518</v>
      </c>
      <c r="B580" s="1">
        <v>40566</v>
      </c>
      <c r="C580">
        <v>1</v>
      </c>
      <c r="D580">
        <v>0</v>
      </c>
      <c r="E580">
        <v>1</v>
      </c>
      <c r="F580">
        <v>16</v>
      </c>
      <c r="G580" t="b">
        <v>0</v>
      </c>
      <c r="H580">
        <v>0</v>
      </c>
      <c r="I580">
        <v>1</v>
      </c>
      <c r="J580">
        <v>0.16</v>
      </c>
      <c r="K580">
        <v>0.13639999999999999</v>
      </c>
      <c r="L580">
        <v>0.26</v>
      </c>
      <c r="M580">
        <v>0.32840000000000003</v>
      </c>
      <c r="N580">
        <v>9</v>
      </c>
      <c r="O580">
        <v>56</v>
      </c>
      <c r="P580">
        <v>65</v>
      </c>
    </row>
    <row r="581" spans="1:16" x14ac:dyDescent="0.3">
      <c r="A581">
        <v>519</v>
      </c>
      <c r="B581" s="1">
        <v>40566</v>
      </c>
      <c r="C581">
        <v>1</v>
      </c>
      <c r="D581">
        <v>0</v>
      </c>
      <c r="E581">
        <v>1</v>
      </c>
      <c r="F581">
        <v>17</v>
      </c>
      <c r="G581" t="b">
        <v>0</v>
      </c>
      <c r="H581">
        <v>0</v>
      </c>
      <c r="I581">
        <v>1</v>
      </c>
      <c r="J581">
        <v>0.14000000000000001</v>
      </c>
      <c r="K581">
        <v>0.1061</v>
      </c>
      <c r="L581">
        <v>0.26</v>
      </c>
      <c r="M581">
        <v>0.3881</v>
      </c>
      <c r="N581">
        <v>5</v>
      </c>
      <c r="O581">
        <v>50</v>
      </c>
      <c r="P581">
        <v>55</v>
      </c>
    </row>
    <row r="582" spans="1:16" x14ac:dyDescent="0.3">
      <c r="A582">
        <v>520</v>
      </c>
      <c r="B582" s="1">
        <v>40566</v>
      </c>
      <c r="C582">
        <v>1</v>
      </c>
      <c r="D582">
        <v>0</v>
      </c>
      <c r="E582">
        <v>1</v>
      </c>
      <c r="F582">
        <v>18</v>
      </c>
      <c r="G582" t="b">
        <v>0</v>
      </c>
      <c r="H582">
        <v>0</v>
      </c>
      <c r="I582">
        <v>1</v>
      </c>
      <c r="J582">
        <v>0.12</v>
      </c>
      <c r="K582">
        <v>0.1212</v>
      </c>
      <c r="L582">
        <v>0.3</v>
      </c>
      <c r="M582">
        <v>0.25369999999999998</v>
      </c>
      <c r="N582">
        <v>5</v>
      </c>
      <c r="O582">
        <v>44</v>
      </c>
      <c r="P582">
        <v>49</v>
      </c>
    </row>
    <row r="583" spans="1:16" x14ac:dyDescent="0.3">
      <c r="A583">
        <v>521</v>
      </c>
      <c r="B583" s="1">
        <v>40566</v>
      </c>
      <c r="C583">
        <v>1</v>
      </c>
      <c r="D583">
        <v>0</v>
      </c>
      <c r="E583">
        <v>1</v>
      </c>
      <c r="F583">
        <v>19</v>
      </c>
      <c r="G583" t="b">
        <v>0</v>
      </c>
      <c r="H583">
        <v>0</v>
      </c>
      <c r="I583">
        <v>1</v>
      </c>
      <c r="J583">
        <v>0.12</v>
      </c>
      <c r="K583">
        <v>0.1212</v>
      </c>
      <c r="L583">
        <v>0.3</v>
      </c>
      <c r="M583">
        <v>0.28360000000000002</v>
      </c>
      <c r="N583">
        <v>5</v>
      </c>
      <c r="O583">
        <v>45</v>
      </c>
      <c r="P583">
        <v>50</v>
      </c>
    </row>
    <row r="584" spans="1:16" x14ac:dyDescent="0.3">
      <c r="A584">
        <v>522</v>
      </c>
      <c r="B584" s="1">
        <v>40566</v>
      </c>
      <c r="C584">
        <v>1</v>
      </c>
      <c r="D584">
        <v>0</v>
      </c>
      <c r="E584">
        <v>1</v>
      </c>
      <c r="F584">
        <v>20</v>
      </c>
      <c r="G584" t="b">
        <v>0</v>
      </c>
      <c r="H584">
        <v>0</v>
      </c>
      <c r="I584">
        <v>1</v>
      </c>
      <c r="J584">
        <v>0.1</v>
      </c>
      <c r="K584">
        <v>0.1061</v>
      </c>
      <c r="L584">
        <v>0.36</v>
      </c>
      <c r="M584">
        <v>0.25369999999999998</v>
      </c>
      <c r="N584">
        <v>4</v>
      </c>
      <c r="O584">
        <v>31</v>
      </c>
      <c r="P584">
        <v>35</v>
      </c>
    </row>
    <row r="585" spans="1:16" x14ac:dyDescent="0.3">
      <c r="A585">
        <v>523</v>
      </c>
      <c r="B585" s="1">
        <v>40566</v>
      </c>
      <c r="C585">
        <v>1</v>
      </c>
      <c r="D585">
        <v>0</v>
      </c>
      <c r="E585">
        <v>1</v>
      </c>
      <c r="F585">
        <v>21</v>
      </c>
      <c r="G585" t="b">
        <v>0</v>
      </c>
      <c r="H585">
        <v>0</v>
      </c>
      <c r="I585">
        <v>1</v>
      </c>
      <c r="J585">
        <v>0.1</v>
      </c>
      <c r="K585">
        <v>0.1061</v>
      </c>
      <c r="L585">
        <v>0.36</v>
      </c>
      <c r="M585">
        <v>0.19400000000000001</v>
      </c>
      <c r="N585">
        <v>5</v>
      </c>
      <c r="O585">
        <v>20</v>
      </c>
      <c r="P585">
        <v>25</v>
      </c>
    </row>
    <row r="586" spans="1:16" x14ac:dyDescent="0.3">
      <c r="A586">
        <v>524</v>
      </c>
      <c r="B586" s="1">
        <v>40566</v>
      </c>
      <c r="C586">
        <v>1</v>
      </c>
      <c r="D586">
        <v>0</v>
      </c>
      <c r="E586">
        <v>1</v>
      </c>
      <c r="F586">
        <v>22</v>
      </c>
      <c r="G586" t="b">
        <v>0</v>
      </c>
      <c r="H586">
        <v>0</v>
      </c>
      <c r="I586">
        <v>1</v>
      </c>
      <c r="J586">
        <v>0.08</v>
      </c>
      <c r="K586">
        <v>9.0899999999999995E-2</v>
      </c>
      <c r="L586">
        <v>0.38</v>
      </c>
      <c r="M586">
        <v>0.19400000000000001</v>
      </c>
      <c r="N586">
        <v>5</v>
      </c>
      <c r="O586">
        <v>23</v>
      </c>
      <c r="P586">
        <v>28</v>
      </c>
    </row>
    <row r="587" spans="1:16" x14ac:dyDescent="0.3">
      <c r="A587">
        <v>525</v>
      </c>
      <c r="B587" s="1">
        <v>40566</v>
      </c>
      <c r="C587">
        <v>1</v>
      </c>
      <c r="D587">
        <v>0</v>
      </c>
      <c r="E587">
        <v>1</v>
      </c>
      <c r="F587">
        <v>23</v>
      </c>
      <c r="G587" t="b">
        <v>0</v>
      </c>
      <c r="H587">
        <v>0</v>
      </c>
      <c r="I587">
        <v>1</v>
      </c>
      <c r="J587">
        <v>0.06</v>
      </c>
      <c r="K587">
        <v>6.0600000000000001E-2</v>
      </c>
      <c r="L587">
        <v>0.41</v>
      </c>
      <c r="M587">
        <v>0.22389999999999999</v>
      </c>
      <c r="N587">
        <v>4</v>
      </c>
      <c r="O587">
        <v>17</v>
      </c>
      <c r="P587">
        <v>21</v>
      </c>
    </row>
    <row r="588" spans="1:16" x14ac:dyDescent="0.3">
      <c r="A588">
        <v>532</v>
      </c>
      <c r="B588" s="1">
        <v>40567</v>
      </c>
      <c r="C588">
        <v>1</v>
      </c>
      <c r="D588">
        <v>0</v>
      </c>
      <c r="E588">
        <v>1</v>
      </c>
      <c r="F588">
        <v>7</v>
      </c>
      <c r="G588" t="b">
        <v>0</v>
      </c>
      <c r="H588">
        <v>1</v>
      </c>
      <c r="I588">
        <v>1</v>
      </c>
      <c r="J588">
        <v>0.02</v>
      </c>
      <c r="K588">
        <v>0.1212</v>
      </c>
      <c r="L588">
        <v>0.48</v>
      </c>
      <c r="M588">
        <v>0</v>
      </c>
      <c r="N588">
        <v>5</v>
      </c>
      <c r="O588">
        <v>79</v>
      </c>
      <c r="P588">
        <v>84</v>
      </c>
    </row>
    <row r="589" spans="1:16" x14ac:dyDescent="0.3">
      <c r="A589">
        <v>533</v>
      </c>
      <c r="B589" s="1">
        <v>40567</v>
      </c>
      <c r="C589">
        <v>1</v>
      </c>
      <c r="D589">
        <v>0</v>
      </c>
      <c r="E589">
        <v>1</v>
      </c>
      <c r="F589">
        <v>8</v>
      </c>
      <c r="G589" t="b">
        <v>0</v>
      </c>
      <c r="H589">
        <v>1</v>
      </c>
      <c r="I589">
        <v>1</v>
      </c>
      <c r="J589">
        <v>0.04</v>
      </c>
      <c r="K589">
        <v>0.13639999999999999</v>
      </c>
      <c r="L589">
        <v>0.49</v>
      </c>
      <c r="M589">
        <v>0</v>
      </c>
      <c r="N589">
        <v>6</v>
      </c>
      <c r="O589">
        <v>171</v>
      </c>
      <c r="P589">
        <v>177</v>
      </c>
    </row>
    <row r="590" spans="1:16" x14ac:dyDescent="0.3">
      <c r="A590">
        <v>534</v>
      </c>
      <c r="B590" s="1">
        <v>40567</v>
      </c>
      <c r="C590">
        <v>1</v>
      </c>
      <c r="D590">
        <v>0</v>
      </c>
      <c r="E590">
        <v>1</v>
      </c>
      <c r="F590">
        <v>9</v>
      </c>
      <c r="G590" t="b">
        <v>0</v>
      </c>
      <c r="H590">
        <v>1</v>
      </c>
      <c r="I590">
        <v>1</v>
      </c>
      <c r="J590">
        <v>0.06</v>
      </c>
      <c r="K590">
        <v>0.1515</v>
      </c>
      <c r="L590">
        <v>0.41</v>
      </c>
      <c r="M590">
        <v>0</v>
      </c>
      <c r="N590">
        <v>4</v>
      </c>
      <c r="O590">
        <v>98</v>
      </c>
      <c r="P590">
        <v>102</v>
      </c>
    </row>
    <row r="591" spans="1:16" x14ac:dyDescent="0.3">
      <c r="A591">
        <v>535</v>
      </c>
      <c r="B591" s="1">
        <v>40567</v>
      </c>
      <c r="C591">
        <v>1</v>
      </c>
      <c r="D591">
        <v>0</v>
      </c>
      <c r="E591">
        <v>1</v>
      </c>
      <c r="F591">
        <v>10</v>
      </c>
      <c r="G591" t="b">
        <v>0</v>
      </c>
      <c r="H591">
        <v>1</v>
      </c>
      <c r="I591">
        <v>1</v>
      </c>
      <c r="J591">
        <v>0.1</v>
      </c>
      <c r="K591">
        <v>0.13639999999999999</v>
      </c>
      <c r="L591">
        <v>0.42</v>
      </c>
      <c r="M591">
        <v>0</v>
      </c>
      <c r="N591">
        <v>6</v>
      </c>
      <c r="O591">
        <v>34</v>
      </c>
      <c r="P591">
        <v>40</v>
      </c>
    </row>
    <row r="592" spans="1:16" x14ac:dyDescent="0.3">
      <c r="A592">
        <v>536</v>
      </c>
      <c r="B592" s="1">
        <v>40567</v>
      </c>
      <c r="C592">
        <v>1</v>
      </c>
      <c r="D592">
        <v>0</v>
      </c>
      <c r="E592">
        <v>1</v>
      </c>
      <c r="F592">
        <v>11</v>
      </c>
      <c r="G592" t="b">
        <v>0</v>
      </c>
      <c r="H592">
        <v>1</v>
      </c>
      <c r="I592">
        <v>1</v>
      </c>
      <c r="J592">
        <v>0.1</v>
      </c>
      <c r="K592">
        <v>0.1212</v>
      </c>
      <c r="L592">
        <v>0.46</v>
      </c>
      <c r="M592">
        <v>0.1343</v>
      </c>
      <c r="N592">
        <v>3</v>
      </c>
      <c r="O592">
        <v>43</v>
      </c>
      <c r="P592">
        <v>46</v>
      </c>
    </row>
    <row r="593" spans="1:16" x14ac:dyDescent="0.3">
      <c r="A593">
        <v>540</v>
      </c>
      <c r="B593" s="1">
        <v>40567</v>
      </c>
      <c r="C593">
        <v>1</v>
      </c>
      <c r="D593">
        <v>0</v>
      </c>
      <c r="E593">
        <v>1</v>
      </c>
      <c r="F593">
        <v>15</v>
      </c>
      <c r="G593" t="b">
        <v>0</v>
      </c>
      <c r="H593">
        <v>1</v>
      </c>
      <c r="I593">
        <v>1</v>
      </c>
      <c r="J593">
        <v>0.16</v>
      </c>
      <c r="K593">
        <v>0.16669999999999999</v>
      </c>
      <c r="L593">
        <v>0.4</v>
      </c>
      <c r="M593">
        <v>0.16420000000000001</v>
      </c>
      <c r="N593">
        <v>7</v>
      </c>
      <c r="O593">
        <v>50</v>
      </c>
      <c r="P593">
        <v>57</v>
      </c>
    </row>
    <row r="594" spans="1:16" x14ac:dyDescent="0.3">
      <c r="A594">
        <v>541</v>
      </c>
      <c r="B594" s="1">
        <v>40567</v>
      </c>
      <c r="C594">
        <v>1</v>
      </c>
      <c r="D594">
        <v>0</v>
      </c>
      <c r="E594">
        <v>1</v>
      </c>
      <c r="F594">
        <v>16</v>
      </c>
      <c r="G594" t="b">
        <v>0</v>
      </c>
      <c r="H594">
        <v>1</v>
      </c>
      <c r="I594">
        <v>1</v>
      </c>
      <c r="J594">
        <v>0.16</v>
      </c>
      <c r="K594">
        <v>0.1515</v>
      </c>
      <c r="L594">
        <v>0.47</v>
      </c>
      <c r="M594">
        <v>0.25369999999999998</v>
      </c>
      <c r="N594">
        <v>4</v>
      </c>
      <c r="O594">
        <v>66</v>
      </c>
      <c r="P594">
        <v>70</v>
      </c>
    </row>
    <row r="595" spans="1:16" x14ac:dyDescent="0.3">
      <c r="A595">
        <v>542</v>
      </c>
      <c r="B595" s="1">
        <v>40567</v>
      </c>
      <c r="C595">
        <v>1</v>
      </c>
      <c r="D595">
        <v>0</v>
      </c>
      <c r="E595">
        <v>1</v>
      </c>
      <c r="F595">
        <v>17</v>
      </c>
      <c r="G595" t="b">
        <v>0</v>
      </c>
      <c r="H595">
        <v>1</v>
      </c>
      <c r="I595">
        <v>1</v>
      </c>
      <c r="J595">
        <v>0.14000000000000001</v>
      </c>
      <c r="K595">
        <v>0.1212</v>
      </c>
      <c r="L595">
        <v>0.5</v>
      </c>
      <c r="M595">
        <v>0.25369999999999998</v>
      </c>
      <c r="N595">
        <v>6</v>
      </c>
      <c r="O595">
        <v>178</v>
      </c>
      <c r="P595">
        <v>184</v>
      </c>
    </row>
    <row r="596" spans="1:16" x14ac:dyDescent="0.3">
      <c r="A596">
        <v>543</v>
      </c>
      <c r="B596" s="1">
        <v>40567</v>
      </c>
      <c r="C596">
        <v>1</v>
      </c>
      <c r="D596">
        <v>0</v>
      </c>
      <c r="E596">
        <v>1</v>
      </c>
      <c r="F596">
        <v>18</v>
      </c>
      <c r="G596" t="b">
        <v>0</v>
      </c>
      <c r="H596">
        <v>1</v>
      </c>
      <c r="I596">
        <v>1</v>
      </c>
      <c r="J596">
        <v>0.14000000000000001</v>
      </c>
      <c r="K596">
        <v>0.13639999999999999</v>
      </c>
      <c r="L596">
        <v>0.59</v>
      </c>
      <c r="M596">
        <v>0.19400000000000001</v>
      </c>
      <c r="N596">
        <v>8</v>
      </c>
      <c r="O596">
        <v>145</v>
      </c>
      <c r="P596">
        <v>153</v>
      </c>
    </row>
    <row r="597" spans="1:16" x14ac:dyDescent="0.3">
      <c r="A597">
        <v>544</v>
      </c>
      <c r="B597" s="1">
        <v>40567</v>
      </c>
      <c r="C597">
        <v>1</v>
      </c>
      <c r="D597">
        <v>0</v>
      </c>
      <c r="E597">
        <v>1</v>
      </c>
      <c r="F597">
        <v>19</v>
      </c>
      <c r="G597" t="b">
        <v>0</v>
      </c>
      <c r="H597">
        <v>1</v>
      </c>
      <c r="I597">
        <v>1</v>
      </c>
      <c r="J597">
        <v>0.14000000000000001</v>
      </c>
      <c r="K597">
        <v>0.1515</v>
      </c>
      <c r="L597">
        <v>0.54</v>
      </c>
      <c r="M597">
        <v>0.16420000000000001</v>
      </c>
      <c r="N597">
        <v>5</v>
      </c>
      <c r="O597">
        <v>101</v>
      </c>
      <c r="P597">
        <v>106</v>
      </c>
    </row>
    <row r="598" spans="1:16" x14ac:dyDescent="0.3">
      <c r="A598">
        <v>545</v>
      </c>
      <c r="B598" s="1">
        <v>40567</v>
      </c>
      <c r="C598">
        <v>1</v>
      </c>
      <c r="D598">
        <v>0</v>
      </c>
      <c r="E598">
        <v>1</v>
      </c>
      <c r="F598">
        <v>20</v>
      </c>
      <c r="G598" t="b">
        <v>0</v>
      </c>
      <c r="H598">
        <v>1</v>
      </c>
      <c r="I598">
        <v>1</v>
      </c>
      <c r="J598">
        <v>0.14000000000000001</v>
      </c>
      <c r="K598">
        <v>0.13639999999999999</v>
      </c>
      <c r="L598">
        <v>0.59</v>
      </c>
      <c r="M598">
        <v>0.19400000000000001</v>
      </c>
      <c r="N598">
        <v>1</v>
      </c>
      <c r="O598">
        <v>80</v>
      </c>
      <c r="P598">
        <v>81</v>
      </c>
    </row>
    <row r="599" spans="1:16" x14ac:dyDescent="0.3">
      <c r="A599">
        <v>546</v>
      </c>
      <c r="B599" s="1">
        <v>40567</v>
      </c>
      <c r="C599">
        <v>1</v>
      </c>
      <c r="D599">
        <v>0</v>
      </c>
      <c r="E599">
        <v>1</v>
      </c>
      <c r="F599">
        <v>21</v>
      </c>
      <c r="G599" t="b">
        <v>0</v>
      </c>
      <c r="H599">
        <v>1</v>
      </c>
      <c r="I599">
        <v>1</v>
      </c>
      <c r="J599">
        <v>0.14000000000000001</v>
      </c>
      <c r="K599">
        <v>0.1515</v>
      </c>
      <c r="L599">
        <v>0.63</v>
      </c>
      <c r="M599">
        <v>0.16420000000000001</v>
      </c>
      <c r="N599">
        <v>6</v>
      </c>
      <c r="O599">
        <v>53</v>
      </c>
      <c r="P599">
        <v>59</v>
      </c>
    </row>
    <row r="600" spans="1:16" x14ac:dyDescent="0.3">
      <c r="A600">
        <v>554</v>
      </c>
      <c r="B600" s="1">
        <v>40568</v>
      </c>
      <c r="C600">
        <v>1</v>
      </c>
      <c r="D600">
        <v>0</v>
      </c>
      <c r="E600">
        <v>1</v>
      </c>
      <c r="F600">
        <v>6</v>
      </c>
      <c r="G600" t="b">
        <v>0</v>
      </c>
      <c r="H600">
        <v>2</v>
      </c>
      <c r="I600">
        <v>1</v>
      </c>
      <c r="J600">
        <v>0.16</v>
      </c>
      <c r="K600">
        <v>0.18179999999999999</v>
      </c>
      <c r="L600">
        <v>0.74</v>
      </c>
      <c r="M600">
        <v>0.1045</v>
      </c>
      <c r="N600">
        <v>1</v>
      </c>
      <c r="O600">
        <v>35</v>
      </c>
      <c r="P600">
        <v>36</v>
      </c>
    </row>
    <row r="601" spans="1:16" x14ac:dyDescent="0.3">
      <c r="A601">
        <v>555</v>
      </c>
      <c r="B601" s="1">
        <v>40568</v>
      </c>
      <c r="C601">
        <v>1</v>
      </c>
      <c r="D601">
        <v>0</v>
      </c>
      <c r="E601">
        <v>1</v>
      </c>
      <c r="F601">
        <v>7</v>
      </c>
      <c r="G601" t="b">
        <v>0</v>
      </c>
      <c r="H601">
        <v>2</v>
      </c>
      <c r="I601">
        <v>1</v>
      </c>
      <c r="J601">
        <v>0.16</v>
      </c>
      <c r="K601">
        <v>0.1515</v>
      </c>
      <c r="L601">
        <v>0.74</v>
      </c>
      <c r="M601">
        <v>0.22389999999999999</v>
      </c>
      <c r="N601">
        <v>5</v>
      </c>
      <c r="O601">
        <v>103</v>
      </c>
      <c r="P601">
        <v>108</v>
      </c>
    </row>
    <row r="602" spans="1:16" x14ac:dyDescent="0.3">
      <c r="A602">
        <v>565</v>
      </c>
      <c r="B602" s="1">
        <v>40568</v>
      </c>
      <c r="C602">
        <v>1</v>
      </c>
      <c r="D602">
        <v>0</v>
      </c>
      <c r="E602">
        <v>1</v>
      </c>
      <c r="F602">
        <v>17</v>
      </c>
      <c r="G602" t="b">
        <v>0</v>
      </c>
      <c r="H602">
        <v>2</v>
      </c>
      <c r="I602">
        <v>1</v>
      </c>
      <c r="J602">
        <v>0.3</v>
      </c>
      <c r="K602">
        <v>0.33329999999999999</v>
      </c>
      <c r="L602">
        <v>0.45</v>
      </c>
      <c r="M602">
        <v>0</v>
      </c>
      <c r="N602">
        <v>14</v>
      </c>
      <c r="O602">
        <v>208</v>
      </c>
      <c r="P602">
        <v>222</v>
      </c>
    </row>
    <row r="603" spans="1:16" x14ac:dyDescent="0.3">
      <c r="A603">
        <v>568</v>
      </c>
      <c r="B603" s="1">
        <v>40568</v>
      </c>
      <c r="C603">
        <v>1</v>
      </c>
      <c r="D603">
        <v>0</v>
      </c>
      <c r="E603">
        <v>1</v>
      </c>
      <c r="F603">
        <v>20</v>
      </c>
      <c r="G603" t="b">
        <v>0</v>
      </c>
      <c r="H603">
        <v>2</v>
      </c>
      <c r="I603">
        <v>1</v>
      </c>
      <c r="J603">
        <v>0.24</v>
      </c>
      <c r="K603">
        <v>0.2273</v>
      </c>
      <c r="L603">
        <v>0.65</v>
      </c>
      <c r="M603">
        <v>0.19400000000000001</v>
      </c>
      <c r="N603">
        <v>16</v>
      </c>
      <c r="O603">
        <v>103</v>
      </c>
      <c r="P603">
        <v>119</v>
      </c>
    </row>
    <row r="604" spans="1:16" x14ac:dyDescent="0.3">
      <c r="A604">
        <v>569</v>
      </c>
      <c r="B604" s="1">
        <v>40568</v>
      </c>
      <c r="C604">
        <v>1</v>
      </c>
      <c r="D604">
        <v>0</v>
      </c>
      <c r="E604">
        <v>1</v>
      </c>
      <c r="F604">
        <v>21</v>
      </c>
      <c r="G604" t="b">
        <v>0</v>
      </c>
      <c r="H604">
        <v>2</v>
      </c>
      <c r="I604">
        <v>1</v>
      </c>
      <c r="J604">
        <v>0.24</v>
      </c>
      <c r="K604">
        <v>0.2273</v>
      </c>
      <c r="L604">
        <v>0.65</v>
      </c>
      <c r="M604">
        <v>0.19400000000000001</v>
      </c>
      <c r="N604">
        <v>5</v>
      </c>
      <c r="O604">
        <v>40</v>
      </c>
      <c r="P604">
        <v>45</v>
      </c>
    </row>
    <row r="605" spans="1:16" x14ac:dyDescent="0.3">
      <c r="A605">
        <v>570</v>
      </c>
      <c r="B605" s="1">
        <v>40568</v>
      </c>
      <c r="C605">
        <v>1</v>
      </c>
      <c r="D605">
        <v>0</v>
      </c>
      <c r="E605">
        <v>1</v>
      </c>
      <c r="F605">
        <v>22</v>
      </c>
      <c r="G605" t="b">
        <v>0</v>
      </c>
      <c r="H605">
        <v>2</v>
      </c>
      <c r="I605">
        <v>1</v>
      </c>
      <c r="J605">
        <v>0.22</v>
      </c>
      <c r="K605">
        <v>0.2273</v>
      </c>
      <c r="L605">
        <v>0.64</v>
      </c>
      <c r="M605">
        <v>0.16420000000000001</v>
      </c>
      <c r="N605">
        <v>4</v>
      </c>
      <c r="O605">
        <v>49</v>
      </c>
      <c r="P605">
        <v>53</v>
      </c>
    </row>
    <row r="606" spans="1:16" x14ac:dyDescent="0.3">
      <c r="A606">
        <v>588</v>
      </c>
      <c r="B606" s="1">
        <v>40570</v>
      </c>
      <c r="C606">
        <v>1</v>
      </c>
      <c r="D606">
        <v>0</v>
      </c>
      <c r="E606">
        <v>1</v>
      </c>
      <c r="F606">
        <v>16</v>
      </c>
      <c r="G606" t="b">
        <v>0</v>
      </c>
      <c r="H606">
        <v>4</v>
      </c>
      <c r="I606">
        <v>1</v>
      </c>
      <c r="J606">
        <v>0.22</v>
      </c>
      <c r="K606">
        <v>0.2273</v>
      </c>
      <c r="L606">
        <v>0.55000000000000004</v>
      </c>
      <c r="M606">
        <v>0.19400000000000001</v>
      </c>
      <c r="N606">
        <v>1</v>
      </c>
      <c r="O606">
        <v>23</v>
      </c>
      <c r="P606">
        <v>24</v>
      </c>
    </row>
    <row r="607" spans="1:16" x14ac:dyDescent="0.3">
      <c r="A607">
        <v>589</v>
      </c>
      <c r="B607" s="1">
        <v>40570</v>
      </c>
      <c r="C607">
        <v>1</v>
      </c>
      <c r="D607">
        <v>0</v>
      </c>
      <c r="E607">
        <v>1</v>
      </c>
      <c r="F607">
        <v>17</v>
      </c>
      <c r="G607" t="b">
        <v>0</v>
      </c>
      <c r="H607">
        <v>4</v>
      </c>
      <c r="I607">
        <v>1</v>
      </c>
      <c r="J607">
        <v>0.22</v>
      </c>
      <c r="K607">
        <v>0.2424</v>
      </c>
      <c r="L607">
        <v>0.55000000000000004</v>
      </c>
      <c r="M607">
        <v>0.1045</v>
      </c>
      <c r="N607">
        <v>2</v>
      </c>
      <c r="O607">
        <v>82</v>
      </c>
      <c r="P607">
        <v>84</v>
      </c>
    </row>
    <row r="608" spans="1:16" x14ac:dyDescent="0.3">
      <c r="A608">
        <v>590</v>
      </c>
      <c r="B608" s="1">
        <v>40570</v>
      </c>
      <c r="C608">
        <v>1</v>
      </c>
      <c r="D608">
        <v>0</v>
      </c>
      <c r="E608">
        <v>1</v>
      </c>
      <c r="F608">
        <v>18</v>
      </c>
      <c r="G608" t="b">
        <v>0</v>
      </c>
      <c r="H608">
        <v>4</v>
      </c>
      <c r="I608">
        <v>1</v>
      </c>
      <c r="J608">
        <v>0.2</v>
      </c>
      <c r="K608">
        <v>0.2273</v>
      </c>
      <c r="L608">
        <v>0.69</v>
      </c>
      <c r="M608">
        <v>8.9599999999999999E-2</v>
      </c>
      <c r="N608">
        <v>3</v>
      </c>
      <c r="O608">
        <v>101</v>
      </c>
      <c r="P608">
        <v>104</v>
      </c>
    </row>
    <row r="609" spans="1:16" x14ac:dyDescent="0.3">
      <c r="A609">
        <v>591</v>
      </c>
      <c r="B609" s="1">
        <v>40570</v>
      </c>
      <c r="C609">
        <v>1</v>
      </c>
      <c r="D609">
        <v>0</v>
      </c>
      <c r="E609">
        <v>1</v>
      </c>
      <c r="F609">
        <v>19</v>
      </c>
      <c r="G609" t="b">
        <v>0</v>
      </c>
      <c r="H609">
        <v>4</v>
      </c>
      <c r="I609">
        <v>1</v>
      </c>
      <c r="J609">
        <v>0.2</v>
      </c>
      <c r="K609">
        <v>0.2273</v>
      </c>
      <c r="L609">
        <v>0.69</v>
      </c>
      <c r="M609">
        <v>8.9599999999999999E-2</v>
      </c>
      <c r="N609">
        <v>3</v>
      </c>
      <c r="O609">
        <v>76</v>
      </c>
      <c r="P609">
        <v>79</v>
      </c>
    </row>
    <row r="610" spans="1:16" x14ac:dyDescent="0.3">
      <c r="A610">
        <v>592</v>
      </c>
      <c r="B610" s="1">
        <v>40570</v>
      </c>
      <c r="C610">
        <v>1</v>
      </c>
      <c r="D610">
        <v>0</v>
      </c>
      <c r="E610">
        <v>1</v>
      </c>
      <c r="F610">
        <v>20</v>
      </c>
      <c r="G610" t="b">
        <v>0</v>
      </c>
      <c r="H610">
        <v>4</v>
      </c>
      <c r="I610">
        <v>1</v>
      </c>
      <c r="J610">
        <v>0.18</v>
      </c>
      <c r="K610">
        <v>0.21210000000000001</v>
      </c>
      <c r="L610">
        <v>0.74</v>
      </c>
      <c r="M610">
        <v>8.9599999999999999E-2</v>
      </c>
      <c r="N610">
        <v>4</v>
      </c>
      <c r="O610">
        <v>55</v>
      </c>
      <c r="P610">
        <v>59</v>
      </c>
    </row>
    <row r="611" spans="1:16" x14ac:dyDescent="0.3">
      <c r="A611">
        <v>593</v>
      </c>
      <c r="B611" s="1">
        <v>40570</v>
      </c>
      <c r="C611">
        <v>1</v>
      </c>
      <c r="D611">
        <v>0</v>
      </c>
      <c r="E611">
        <v>1</v>
      </c>
      <c r="F611">
        <v>21</v>
      </c>
      <c r="G611" t="b">
        <v>0</v>
      </c>
      <c r="H611">
        <v>4</v>
      </c>
      <c r="I611">
        <v>1</v>
      </c>
      <c r="J611">
        <v>0.18</v>
      </c>
      <c r="K611">
        <v>0.21210000000000001</v>
      </c>
      <c r="L611">
        <v>0.74</v>
      </c>
      <c r="M611">
        <v>8.9599999999999999E-2</v>
      </c>
      <c r="N611">
        <v>2</v>
      </c>
      <c r="O611">
        <v>36</v>
      </c>
      <c r="P611">
        <v>38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1268-E97F-4EB6-AEBB-CA2B91A02D0E}">
  <dimension ref="A1:E58"/>
  <sheetViews>
    <sheetView workbookViewId="0">
      <selection activeCell="F2" sqref="F2"/>
    </sheetView>
  </sheetViews>
  <sheetFormatPr defaultRowHeight="14.4" x14ac:dyDescent="0.3"/>
  <cols>
    <col min="1" max="1" width="10.33203125" bestFit="1" customWidth="1"/>
    <col min="2" max="2" width="9" bestFit="1" customWidth="1"/>
    <col min="3" max="3" width="14.109375" customWidth="1"/>
    <col min="4" max="4" width="27.109375" customWidth="1"/>
    <col min="5" max="5" width="27.33203125" customWidth="1"/>
  </cols>
  <sheetData>
    <row r="1" spans="1:5" x14ac:dyDescent="0.3">
      <c r="A1" t="s">
        <v>17</v>
      </c>
      <c r="B1" t="s">
        <v>30</v>
      </c>
      <c r="C1" t="s">
        <v>51</v>
      </c>
      <c r="D1" t="s">
        <v>52</v>
      </c>
      <c r="E1" t="s">
        <v>53</v>
      </c>
    </row>
    <row r="2" spans="1:5" x14ac:dyDescent="0.3">
      <c r="A2" s="1">
        <v>40544</v>
      </c>
      <c r="B2">
        <v>41.041666666666664</v>
      </c>
    </row>
    <row r="3" spans="1:5" x14ac:dyDescent="0.3">
      <c r="A3" s="1">
        <v>40545</v>
      </c>
      <c r="B3">
        <v>34.826086956521742</v>
      </c>
    </row>
    <row r="4" spans="1:5" x14ac:dyDescent="0.3">
      <c r="A4" s="1">
        <v>40546</v>
      </c>
      <c r="B4">
        <v>61.31818181818182</v>
      </c>
    </row>
    <row r="5" spans="1:5" x14ac:dyDescent="0.3">
      <c r="A5" s="1">
        <v>40547</v>
      </c>
      <c r="B5">
        <v>67.913043478260875</v>
      </c>
    </row>
    <row r="6" spans="1:5" x14ac:dyDescent="0.3">
      <c r="A6" s="1">
        <v>40548</v>
      </c>
      <c r="B6">
        <v>69.565217391304344</v>
      </c>
    </row>
    <row r="7" spans="1:5" x14ac:dyDescent="0.3">
      <c r="A7" s="1">
        <v>40549</v>
      </c>
      <c r="B7">
        <v>69.826086956521735</v>
      </c>
    </row>
    <row r="8" spans="1:5" x14ac:dyDescent="0.3">
      <c r="A8" s="1">
        <v>40550</v>
      </c>
      <c r="B8">
        <v>65.652173913043484</v>
      </c>
    </row>
    <row r="9" spans="1:5" x14ac:dyDescent="0.3">
      <c r="A9" s="1">
        <v>40551</v>
      </c>
      <c r="B9">
        <v>39.958333333333336</v>
      </c>
    </row>
    <row r="10" spans="1:5" x14ac:dyDescent="0.3">
      <c r="A10" s="1">
        <v>40552</v>
      </c>
      <c r="B10">
        <v>34.25</v>
      </c>
    </row>
    <row r="11" spans="1:5" x14ac:dyDescent="0.3">
      <c r="A11" s="1">
        <v>40553</v>
      </c>
      <c r="B11">
        <v>55.041666666666664</v>
      </c>
    </row>
    <row r="12" spans="1:5" x14ac:dyDescent="0.3">
      <c r="A12" s="1">
        <v>40554</v>
      </c>
      <c r="B12">
        <v>57.409090909090907</v>
      </c>
    </row>
    <row r="13" spans="1:5" x14ac:dyDescent="0.3">
      <c r="A13" s="1">
        <v>40555</v>
      </c>
      <c r="B13">
        <v>52.81818181818182</v>
      </c>
    </row>
    <row r="14" spans="1:5" x14ac:dyDescent="0.3">
      <c r="A14" s="1">
        <v>40556</v>
      </c>
      <c r="B14">
        <v>58.583333333333336</v>
      </c>
    </row>
    <row r="15" spans="1:5" x14ac:dyDescent="0.3">
      <c r="A15" s="1">
        <v>40557</v>
      </c>
      <c r="B15">
        <v>61.782608695652172</v>
      </c>
    </row>
    <row r="16" spans="1:5"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4">
        <v>18.875</v>
      </c>
      <c r="E46" s="4">
        <v>18.875</v>
      </c>
    </row>
    <row r="47" spans="1:5" x14ac:dyDescent="0.3">
      <c r="A47" s="1">
        <v>40589</v>
      </c>
      <c r="C47">
        <f t="shared" ref="C47:C58" si="0">_xlfn.FORECAST.ETS(A47,$B$2:$B$46,$A$2:$A$46,1,1)</f>
        <v>61.270134143024279</v>
      </c>
      <c r="D47" s="4">
        <f t="shared" ref="D47:D58" si="1">C47-_xlfn.FORECAST.ETS.CONFINT(A47,$B$2:$B$46,$A$2:$A$46,0.95,1,1)</f>
        <v>31.858655883675784</v>
      </c>
      <c r="E47" s="4">
        <f t="shared" ref="E47:E58" si="2">C47+_xlfn.FORECAST.ETS.CONFINT(A47,$B$2:$B$46,$A$2:$A$46,0.95,1,1)</f>
        <v>90.681612402372778</v>
      </c>
    </row>
    <row r="48" spans="1:5" x14ac:dyDescent="0.3">
      <c r="A48" s="1">
        <v>40590</v>
      </c>
      <c r="C48">
        <f t="shared" si="0"/>
        <v>61.525827765725516</v>
      </c>
      <c r="D48" s="4">
        <f t="shared" si="1"/>
        <v>31.878109408718345</v>
      </c>
      <c r="E48" s="4">
        <f t="shared" si="2"/>
        <v>91.173546122732688</v>
      </c>
    </row>
    <row r="49" spans="1:5" x14ac:dyDescent="0.3">
      <c r="A49" s="1">
        <v>40591</v>
      </c>
      <c r="C49">
        <f t="shared" si="0"/>
        <v>61.781521388426746</v>
      </c>
      <c r="D49" s="4">
        <f t="shared" si="1"/>
        <v>31.895739851191895</v>
      </c>
      <c r="E49" s="4">
        <f t="shared" si="2"/>
        <v>91.667302925661602</v>
      </c>
    </row>
    <row r="50" spans="1:5" x14ac:dyDescent="0.3">
      <c r="A50" s="1">
        <v>40592</v>
      </c>
      <c r="C50">
        <f t="shared" si="0"/>
        <v>62.037215011127984</v>
      </c>
      <c r="D50" s="4">
        <f t="shared" si="1"/>
        <v>31.911561716718598</v>
      </c>
      <c r="E50" s="4">
        <f t="shared" si="2"/>
        <v>92.162868305537373</v>
      </c>
    </row>
    <row r="51" spans="1:5" x14ac:dyDescent="0.3">
      <c r="A51" s="1">
        <v>40593</v>
      </c>
      <c r="C51">
        <f t="shared" si="0"/>
        <v>62.292908633829221</v>
      </c>
      <c r="D51" s="4">
        <f t="shared" si="1"/>
        <v>31.925589377473688</v>
      </c>
      <c r="E51" s="4">
        <f t="shared" si="2"/>
        <v>92.660227890184757</v>
      </c>
    </row>
    <row r="52" spans="1:5" x14ac:dyDescent="0.3">
      <c r="A52" s="1">
        <v>40594</v>
      </c>
      <c r="C52">
        <f t="shared" si="0"/>
        <v>62.548602256530458</v>
      </c>
      <c r="D52" s="4">
        <f t="shared" si="1"/>
        <v>31.937837068955986</v>
      </c>
      <c r="E52" s="4">
        <f t="shared" si="2"/>
        <v>93.15936744410493</v>
      </c>
    </row>
    <row r="53" spans="1:5" x14ac:dyDescent="0.3">
      <c r="A53" s="1">
        <v>40595</v>
      </c>
      <c r="C53">
        <f t="shared" si="0"/>
        <v>62.804295879231688</v>
      </c>
      <c r="D53" s="4">
        <f t="shared" si="1"/>
        <v>31.948318887095059</v>
      </c>
      <c r="E53" s="4">
        <f t="shared" si="2"/>
        <v>93.660272871368321</v>
      </c>
    </row>
    <row r="54" spans="1:5" x14ac:dyDescent="0.3">
      <c r="A54" s="1">
        <v>40596</v>
      </c>
      <c r="C54">
        <f t="shared" si="0"/>
        <v>63.059989501932925</v>
      </c>
      <c r="D54" s="4">
        <f t="shared" si="1"/>
        <v>31.95704878567814</v>
      </c>
      <c r="E54" s="4">
        <f t="shared" si="2"/>
        <v>94.162930218187711</v>
      </c>
    </row>
    <row r="55" spans="1:5" x14ac:dyDescent="0.3">
      <c r="A55" s="1">
        <v>40597</v>
      </c>
      <c r="C55">
        <f t="shared" si="0"/>
        <v>63.315683124634162</v>
      </c>
      <c r="D55" s="4">
        <f t="shared" si="1"/>
        <v>31.964040574080091</v>
      </c>
      <c r="E55" s="4">
        <f t="shared" si="2"/>
        <v>94.667325675188238</v>
      </c>
    </row>
    <row r="56" spans="1:5" x14ac:dyDescent="0.3">
      <c r="A56" s="1">
        <v>40598</v>
      </c>
      <c r="C56">
        <f t="shared" si="0"/>
        <v>63.5713767473354</v>
      </c>
      <c r="D56" s="4">
        <f t="shared" si="1"/>
        <v>31.969307915280588</v>
      </c>
      <c r="E56" s="4">
        <f t="shared" si="2"/>
        <v>95.173445579390204</v>
      </c>
    </row>
    <row r="57" spans="1:5" x14ac:dyDescent="0.3">
      <c r="A57" s="1">
        <v>40599</v>
      </c>
      <c r="C57">
        <f t="shared" si="0"/>
        <v>63.827070370036637</v>
      </c>
      <c r="D57" s="4">
        <f t="shared" si="1"/>
        <v>31.972864324152855</v>
      </c>
      <c r="E57" s="4">
        <f t="shared" si="2"/>
        <v>95.681276415920422</v>
      </c>
    </row>
    <row r="58" spans="1:5" x14ac:dyDescent="0.3">
      <c r="A58" s="1">
        <v>40600</v>
      </c>
      <c r="C58">
        <f t="shared" si="0"/>
        <v>64.082763992737867</v>
      </c>
      <c r="D58" s="4">
        <f t="shared" si="1"/>
        <v>31.974723166009028</v>
      </c>
      <c r="E58" s="4">
        <f t="shared" si="2"/>
        <v>96.190804819466706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6AFB8-1F9B-4D5E-B9FE-3928BE02AD2F}">
  <dimension ref="A2:BM48"/>
  <sheetViews>
    <sheetView zoomScaleNormal="100" workbookViewId="0">
      <selection activeCell="AT6" sqref="AT6"/>
    </sheetView>
  </sheetViews>
  <sheetFormatPr defaultRowHeight="14.4" x14ac:dyDescent="0.3"/>
  <cols>
    <col min="1" max="1" width="12.44140625" bestFit="1" customWidth="1"/>
    <col min="2" max="2" width="9.6640625" bestFit="1" customWidth="1"/>
    <col min="12" max="12" width="12.44140625" bestFit="1" customWidth="1"/>
    <col min="13" max="13" width="9.6640625" bestFit="1" customWidth="1"/>
    <col min="16" max="16" width="15" bestFit="1" customWidth="1"/>
    <col min="17" max="17" width="12.44140625" bestFit="1" customWidth="1"/>
    <col min="18" max="18" width="15.5546875" bestFit="1" customWidth="1"/>
    <col min="19" max="19" width="9.6640625" bestFit="1" customWidth="1"/>
    <col min="27" max="27" width="10.5546875" bestFit="1" customWidth="1"/>
    <col min="28" max="28" width="9.6640625" bestFit="1" customWidth="1"/>
    <col min="29" max="29" width="9.77734375" bestFit="1" customWidth="1"/>
    <col min="39" max="39" width="10.5546875" bestFit="1" customWidth="1"/>
    <col min="40" max="40" width="9.6640625" bestFit="1" customWidth="1"/>
    <col min="50" max="50" width="10.5546875" bestFit="1" customWidth="1"/>
    <col min="51" max="51" width="12.44140625" bestFit="1" customWidth="1"/>
    <col min="52" max="52" width="15.5546875" bestFit="1" customWidth="1"/>
    <col min="53" max="53" width="9.6640625" bestFit="1" customWidth="1"/>
    <col min="64" max="64" width="12.44140625" bestFit="1" customWidth="1"/>
  </cols>
  <sheetData>
    <row r="2" spans="1:65" x14ac:dyDescent="0.3">
      <c r="L2" s="6" t="s">
        <v>55</v>
      </c>
      <c r="M2" t="s">
        <v>57</v>
      </c>
      <c r="P2" s="6" t="s">
        <v>55</v>
      </c>
      <c r="Q2" t="s">
        <v>75</v>
      </c>
      <c r="R2" t="s">
        <v>76</v>
      </c>
      <c r="S2" t="s">
        <v>57</v>
      </c>
      <c r="AA2" s="6" t="s">
        <v>122</v>
      </c>
      <c r="AB2" t="s">
        <v>57</v>
      </c>
    </row>
    <row r="3" spans="1:65" x14ac:dyDescent="0.3">
      <c r="A3" s="6" t="s">
        <v>55</v>
      </c>
      <c r="B3" t="s">
        <v>57</v>
      </c>
      <c r="L3" s="7" t="s">
        <v>58</v>
      </c>
      <c r="M3" s="10">
        <v>57304</v>
      </c>
      <c r="P3" s="7" t="s">
        <v>71</v>
      </c>
      <c r="Q3" s="10">
        <v>3211</v>
      </c>
      <c r="R3" s="10">
        <v>34162</v>
      </c>
      <c r="S3" s="10">
        <v>37373</v>
      </c>
      <c r="AA3" s="7" t="s">
        <v>77</v>
      </c>
      <c r="AB3" s="10">
        <v>985</v>
      </c>
      <c r="AM3" s="6" t="s">
        <v>122</v>
      </c>
      <c r="AN3" t="s">
        <v>57</v>
      </c>
    </row>
    <row r="4" spans="1:65" x14ac:dyDescent="0.3">
      <c r="A4" s="7">
        <v>0</v>
      </c>
      <c r="B4" s="10">
        <v>703</v>
      </c>
      <c r="L4" s="7" t="s">
        <v>59</v>
      </c>
      <c r="M4" s="10">
        <v>1000</v>
      </c>
      <c r="P4" s="7" t="s">
        <v>74</v>
      </c>
      <c r="Q4" s="10">
        <v>1</v>
      </c>
      <c r="R4" s="10">
        <v>35</v>
      </c>
      <c r="S4" s="10">
        <v>36</v>
      </c>
      <c r="AA4" s="7" t="s">
        <v>78</v>
      </c>
      <c r="AB4" s="10">
        <v>801</v>
      </c>
      <c r="AM4" s="7">
        <v>0.02</v>
      </c>
      <c r="AN4" s="10">
        <v>168</v>
      </c>
      <c r="AX4" s="6" t="s">
        <v>122</v>
      </c>
      <c r="AY4" t="s">
        <v>75</v>
      </c>
      <c r="AZ4" t="s">
        <v>76</v>
      </c>
      <c r="BA4" t="s">
        <v>57</v>
      </c>
    </row>
    <row r="5" spans="1:65" x14ac:dyDescent="0.3">
      <c r="A5" s="7">
        <v>1</v>
      </c>
      <c r="B5" s="10">
        <v>460</v>
      </c>
      <c r="L5" s="7" t="s">
        <v>56</v>
      </c>
      <c r="M5" s="10">
        <v>58304</v>
      </c>
      <c r="P5" s="7" t="s">
        <v>73</v>
      </c>
      <c r="Q5" s="10">
        <v>171</v>
      </c>
      <c r="R5" s="10">
        <v>2618</v>
      </c>
      <c r="S5" s="10">
        <v>2789</v>
      </c>
      <c r="AA5" s="7" t="s">
        <v>79</v>
      </c>
      <c r="AB5" s="10">
        <v>1349</v>
      </c>
      <c r="AM5" s="7">
        <v>0.04</v>
      </c>
      <c r="AN5" s="10">
        <v>387</v>
      </c>
      <c r="AX5" s="7" t="s">
        <v>68</v>
      </c>
      <c r="AY5" s="10">
        <v>3073</v>
      </c>
      <c r="AZ5" s="10">
        <v>35116</v>
      </c>
      <c r="BA5" s="10">
        <v>38189</v>
      </c>
      <c r="BL5" t="s">
        <v>134</v>
      </c>
    </row>
    <row r="6" spans="1:65" x14ac:dyDescent="0.3">
      <c r="A6" s="7">
        <v>2</v>
      </c>
      <c r="B6" s="10">
        <v>294</v>
      </c>
      <c r="P6" s="7" t="s">
        <v>72</v>
      </c>
      <c r="Q6" s="10">
        <v>1538</v>
      </c>
      <c r="R6" s="10">
        <v>16568</v>
      </c>
      <c r="S6" s="10">
        <v>18106</v>
      </c>
      <c r="AA6" s="7" t="s">
        <v>80</v>
      </c>
      <c r="AB6" s="10">
        <v>1562</v>
      </c>
      <c r="AM6" s="7">
        <v>0.06</v>
      </c>
      <c r="AN6" s="10">
        <v>608</v>
      </c>
      <c r="AX6" s="7" t="s">
        <v>69</v>
      </c>
      <c r="AY6" s="10">
        <v>1848</v>
      </c>
      <c r="AZ6" s="10">
        <v>18267</v>
      </c>
      <c r="BA6" s="10">
        <v>20115</v>
      </c>
      <c r="BL6" s="9">
        <v>58.304000000000002</v>
      </c>
    </row>
    <row r="7" spans="1:65" x14ac:dyDescent="0.3">
      <c r="A7" s="7">
        <v>3</v>
      </c>
      <c r="B7" s="10">
        <v>151</v>
      </c>
      <c r="P7" s="7" t="s">
        <v>56</v>
      </c>
      <c r="Q7" s="10">
        <v>4921</v>
      </c>
      <c r="R7" s="10">
        <v>53383</v>
      </c>
      <c r="S7" s="10">
        <v>58304</v>
      </c>
      <c r="AA7" s="7" t="s">
        <v>81</v>
      </c>
      <c r="AB7" s="10">
        <v>1600</v>
      </c>
      <c r="AM7" s="7">
        <v>0.08</v>
      </c>
      <c r="AN7" s="10">
        <v>357</v>
      </c>
      <c r="AX7" s="7" t="s">
        <v>56</v>
      </c>
      <c r="AY7" s="10">
        <v>4921</v>
      </c>
      <c r="AZ7" s="10">
        <v>53383</v>
      </c>
      <c r="BA7" s="10">
        <v>58304</v>
      </c>
    </row>
    <row r="8" spans="1:65" x14ac:dyDescent="0.3">
      <c r="A8" s="7">
        <v>4</v>
      </c>
      <c r="B8" s="10">
        <v>69</v>
      </c>
      <c r="AA8" s="7" t="s">
        <v>82</v>
      </c>
      <c r="AB8" s="10">
        <v>1606</v>
      </c>
      <c r="AM8" s="7">
        <v>0.1</v>
      </c>
      <c r="AN8" s="10">
        <v>1259</v>
      </c>
      <c r="BM8" s="9">
        <f>GETPIVOTDATA("cnt",$BL$5)</f>
        <v>58.304000000000002</v>
      </c>
    </row>
    <row r="9" spans="1:65" x14ac:dyDescent="0.3">
      <c r="A9" s="7">
        <v>5</v>
      </c>
      <c r="B9" s="10">
        <v>164</v>
      </c>
      <c r="AA9" s="7" t="s">
        <v>83</v>
      </c>
      <c r="AB9" s="10">
        <v>1510</v>
      </c>
      <c r="AM9" s="7">
        <v>0.12</v>
      </c>
      <c r="AN9" s="10">
        <v>2104</v>
      </c>
      <c r="BL9">
        <f>GETPIVOTDATA("cnt",$BL$5)</f>
        <v>58.304000000000002</v>
      </c>
    </row>
    <row r="10" spans="1:65" x14ac:dyDescent="0.3">
      <c r="A10" s="7">
        <v>6</v>
      </c>
      <c r="B10" s="10">
        <v>822</v>
      </c>
      <c r="AA10" s="7" t="s">
        <v>84</v>
      </c>
      <c r="AB10" s="10">
        <v>959</v>
      </c>
      <c r="AM10" s="7">
        <v>0.14000000000000001</v>
      </c>
      <c r="AN10" s="10">
        <v>4335</v>
      </c>
    </row>
    <row r="11" spans="1:65" x14ac:dyDescent="0.3">
      <c r="A11" s="7">
        <v>7</v>
      </c>
      <c r="B11" s="10">
        <v>2339</v>
      </c>
      <c r="AA11" s="7" t="s">
        <v>85</v>
      </c>
      <c r="AB11" s="10">
        <v>822</v>
      </c>
      <c r="AM11" s="7">
        <v>0.16</v>
      </c>
      <c r="AN11" s="10">
        <v>7003</v>
      </c>
    </row>
    <row r="12" spans="1:65" x14ac:dyDescent="0.3">
      <c r="A12" s="7">
        <v>8</v>
      </c>
      <c r="B12" s="10">
        <v>5388</v>
      </c>
      <c r="AA12" s="7" t="s">
        <v>86</v>
      </c>
      <c r="AB12" s="10">
        <v>1321</v>
      </c>
      <c r="AM12" s="7">
        <v>0.18</v>
      </c>
      <c r="AN12" s="10">
        <v>4045</v>
      </c>
    </row>
    <row r="13" spans="1:65" x14ac:dyDescent="0.3">
      <c r="A13" s="7">
        <v>9</v>
      </c>
      <c r="B13" s="10">
        <v>3672</v>
      </c>
      <c r="AA13" s="7" t="s">
        <v>87</v>
      </c>
      <c r="AB13" s="10">
        <v>1263</v>
      </c>
      <c r="AM13" s="7">
        <v>0.2</v>
      </c>
      <c r="AN13" s="10">
        <v>7926</v>
      </c>
    </row>
    <row r="14" spans="1:65" x14ac:dyDescent="0.3">
      <c r="A14" s="7">
        <v>10</v>
      </c>
      <c r="B14" s="10">
        <v>2253</v>
      </c>
      <c r="AA14" s="7" t="s">
        <v>88</v>
      </c>
      <c r="AB14" s="10">
        <v>1162</v>
      </c>
      <c r="AM14" s="7">
        <v>0.22</v>
      </c>
      <c r="AN14" s="10">
        <v>7212</v>
      </c>
    </row>
    <row r="15" spans="1:65" x14ac:dyDescent="0.3">
      <c r="A15" s="7">
        <v>11</v>
      </c>
      <c r="B15" s="10">
        <v>2494</v>
      </c>
      <c r="AA15" s="7" t="s">
        <v>89</v>
      </c>
      <c r="AB15" s="10">
        <v>1406</v>
      </c>
      <c r="AM15" s="7">
        <v>0.24</v>
      </c>
      <c r="AN15" s="10">
        <v>5965</v>
      </c>
    </row>
    <row r="16" spans="1:65" x14ac:dyDescent="0.3">
      <c r="A16" s="7">
        <v>12</v>
      </c>
      <c r="B16" s="10">
        <v>3283</v>
      </c>
      <c r="AA16" s="7" t="s">
        <v>90</v>
      </c>
      <c r="AB16" s="10">
        <v>1421</v>
      </c>
      <c r="AM16" s="7">
        <v>0.26</v>
      </c>
      <c r="AN16" s="10">
        <v>3157</v>
      </c>
    </row>
    <row r="17" spans="1:40" x14ac:dyDescent="0.3">
      <c r="A17" s="7">
        <v>13</v>
      </c>
      <c r="B17" s="10">
        <v>3376</v>
      </c>
      <c r="AA17" s="7" t="s">
        <v>91</v>
      </c>
      <c r="AB17" s="10">
        <v>1248</v>
      </c>
      <c r="AM17" s="7">
        <v>0.28000000000000003</v>
      </c>
      <c r="AN17" s="10">
        <v>1958</v>
      </c>
    </row>
    <row r="18" spans="1:40" x14ac:dyDescent="0.3">
      <c r="A18" s="7">
        <v>14</v>
      </c>
      <c r="B18" s="10">
        <v>3200</v>
      </c>
      <c r="AA18" s="7" t="s">
        <v>92</v>
      </c>
      <c r="AB18" s="10">
        <v>1204</v>
      </c>
      <c r="AM18" s="7">
        <v>0.3</v>
      </c>
      <c r="AN18" s="10">
        <v>3551</v>
      </c>
    </row>
    <row r="19" spans="1:40" x14ac:dyDescent="0.3">
      <c r="A19" s="7">
        <v>15</v>
      </c>
      <c r="B19" s="10">
        <v>3352</v>
      </c>
      <c r="AA19" s="7" t="s">
        <v>93</v>
      </c>
      <c r="AB19" s="10">
        <v>1000</v>
      </c>
      <c r="AM19" s="7">
        <v>0.32</v>
      </c>
      <c r="AN19" s="10">
        <v>1966</v>
      </c>
    </row>
    <row r="20" spans="1:40" x14ac:dyDescent="0.3">
      <c r="A20" s="7">
        <v>16</v>
      </c>
      <c r="B20" s="10">
        <v>3928</v>
      </c>
      <c r="AA20" s="7" t="s">
        <v>94</v>
      </c>
      <c r="AB20" s="10">
        <v>683</v>
      </c>
      <c r="AM20" s="7">
        <v>0.34</v>
      </c>
      <c r="AN20" s="10">
        <v>2478</v>
      </c>
    </row>
    <row r="21" spans="1:40" x14ac:dyDescent="0.3">
      <c r="A21" s="7">
        <v>17</v>
      </c>
      <c r="B21" s="10">
        <v>6169</v>
      </c>
      <c r="AA21" s="7" t="s">
        <v>95</v>
      </c>
      <c r="AB21" s="10">
        <v>1650</v>
      </c>
      <c r="AM21" s="7">
        <v>0.36</v>
      </c>
      <c r="AN21" s="10">
        <v>1341</v>
      </c>
    </row>
    <row r="22" spans="1:40" x14ac:dyDescent="0.3">
      <c r="A22" s="7">
        <v>18</v>
      </c>
      <c r="B22" s="10">
        <v>5283</v>
      </c>
      <c r="AA22" s="7" t="s">
        <v>96</v>
      </c>
      <c r="AB22" s="10">
        <v>1927</v>
      </c>
      <c r="AM22" s="7">
        <v>0.38</v>
      </c>
      <c r="AN22" s="10">
        <v>521</v>
      </c>
    </row>
    <row r="23" spans="1:40" x14ac:dyDescent="0.3">
      <c r="A23" s="7">
        <v>19</v>
      </c>
      <c r="B23" s="10">
        <v>3661</v>
      </c>
      <c r="AA23" s="7" t="s">
        <v>97</v>
      </c>
      <c r="AB23" s="10">
        <v>1543</v>
      </c>
      <c r="AM23" s="7">
        <v>0.4</v>
      </c>
      <c r="AN23" s="10">
        <v>985</v>
      </c>
    </row>
    <row r="24" spans="1:40" x14ac:dyDescent="0.3">
      <c r="A24" s="7">
        <v>20</v>
      </c>
      <c r="B24" s="10">
        <v>2656</v>
      </c>
      <c r="AA24" s="7" t="s">
        <v>98</v>
      </c>
      <c r="AB24" s="10">
        <v>981</v>
      </c>
      <c r="AM24" s="7">
        <v>0.42</v>
      </c>
      <c r="AN24" s="10">
        <v>519</v>
      </c>
    </row>
    <row r="25" spans="1:40" x14ac:dyDescent="0.3">
      <c r="A25" s="7">
        <v>21</v>
      </c>
      <c r="B25" s="10">
        <v>1996</v>
      </c>
      <c r="AA25" s="7" t="s">
        <v>99</v>
      </c>
      <c r="AB25" s="10">
        <v>986</v>
      </c>
      <c r="AM25" s="7">
        <v>0.44</v>
      </c>
      <c r="AN25" s="10">
        <v>194</v>
      </c>
    </row>
    <row r="26" spans="1:40" x14ac:dyDescent="0.3">
      <c r="A26" s="7">
        <v>22</v>
      </c>
      <c r="B26" s="10">
        <v>1508</v>
      </c>
      <c r="AA26" s="7" t="s">
        <v>100</v>
      </c>
      <c r="AB26" s="10">
        <v>1416</v>
      </c>
      <c r="AM26" s="7">
        <v>0.46</v>
      </c>
      <c r="AN26" s="10">
        <v>265</v>
      </c>
    </row>
    <row r="27" spans="1:40" x14ac:dyDescent="0.3">
      <c r="A27" s="7">
        <v>23</v>
      </c>
      <c r="B27" s="10">
        <v>1083</v>
      </c>
      <c r="AA27" s="7" t="s">
        <v>101</v>
      </c>
      <c r="AB27" s="10">
        <v>1985</v>
      </c>
      <c r="AM27" s="7" t="s">
        <v>56</v>
      </c>
      <c r="AN27" s="10">
        <v>58304</v>
      </c>
    </row>
    <row r="28" spans="1:40" x14ac:dyDescent="0.3">
      <c r="A28" s="7" t="s">
        <v>56</v>
      </c>
      <c r="B28" s="10">
        <v>58304</v>
      </c>
      <c r="AA28" s="7" t="s">
        <v>102</v>
      </c>
      <c r="AB28" s="10">
        <v>506</v>
      </c>
    </row>
    <row r="29" spans="1:40" x14ac:dyDescent="0.3">
      <c r="AA29" s="7" t="s">
        <v>103</v>
      </c>
      <c r="AB29" s="10">
        <v>431</v>
      </c>
    </row>
    <row r="30" spans="1:40" x14ac:dyDescent="0.3">
      <c r="AA30" s="7" t="s">
        <v>104</v>
      </c>
      <c r="AB30" s="10">
        <v>1167</v>
      </c>
    </row>
    <row r="31" spans="1:40" x14ac:dyDescent="0.3">
      <c r="AA31" s="7" t="s">
        <v>105</v>
      </c>
      <c r="AB31" s="10">
        <v>1098</v>
      </c>
    </row>
    <row r="32" spans="1:40" x14ac:dyDescent="0.3">
      <c r="AA32" s="7" t="s">
        <v>106</v>
      </c>
      <c r="AB32" s="10">
        <v>1096</v>
      </c>
    </row>
    <row r="33" spans="27:28" x14ac:dyDescent="0.3">
      <c r="AA33" s="7" t="s">
        <v>107</v>
      </c>
      <c r="AB33" s="10">
        <v>1501</v>
      </c>
    </row>
    <row r="34" spans="27:28" x14ac:dyDescent="0.3">
      <c r="AA34" s="7" t="s">
        <v>108</v>
      </c>
      <c r="AB34" s="10">
        <v>1360</v>
      </c>
    </row>
    <row r="35" spans="27:28" x14ac:dyDescent="0.3">
      <c r="AA35" s="7" t="s">
        <v>109</v>
      </c>
      <c r="AB35" s="10">
        <v>1526</v>
      </c>
    </row>
    <row r="36" spans="27:28" x14ac:dyDescent="0.3">
      <c r="AA36" s="7" t="s">
        <v>110</v>
      </c>
      <c r="AB36" s="10">
        <v>1550</v>
      </c>
    </row>
    <row r="37" spans="27:28" x14ac:dyDescent="0.3">
      <c r="AA37" s="7" t="s">
        <v>111</v>
      </c>
      <c r="AB37" s="10">
        <v>1708</v>
      </c>
    </row>
    <row r="38" spans="27:28" x14ac:dyDescent="0.3">
      <c r="AA38" s="7" t="s">
        <v>112</v>
      </c>
      <c r="AB38" s="10">
        <v>1005</v>
      </c>
    </row>
    <row r="39" spans="27:28" x14ac:dyDescent="0.3">
      <c r="AA39" s="7" t="s">
        <v>113</v>
      </c>
      <c r="AB39" s="10">
        <v>1623</v>
      </c>
    </row>
    <row r="40" spans="27:28" x14ac:dyDescent="0.3">
      <c r="AA40" s="7" t="s">
        <v>114</v>
      </c>
      <c r="AB40" s="10">
        <v>1712</v>
      </c>
    </row>
    <row r="41" spans="27:28" x14ac:dyDescent="0.3">
      <c r="AA41" s="7" t="s">
        <v>115</v>
      </c>
      <c r="AB41" s="10">
        <v>1530</v>
      </c>
    </row>
    <row r="42" spans="27:28" x14ac:dyDescent="0.3">
      <c r="AA42" s="7" t="s">
        <v>116</v>
      </c>
      <c r="AB42" s="10">
        <v>1605</v>
      </c>
    </row>
    <row r="43" spans="27:28" x14ac:dyDescent="0.3">
      <c r="AA43" s="7" t="s">
        <v>117</v>
      </c>
      <c r="AB43" s="10">
        <v>1538</v>
      </c>
    </row>
    <row r="44" spans="27:28" x14ac:dyDescent="0.3">
      <c r="AA44" s="7" t="s">
        <v>118</v>
      </c>
      <c r="AB44" s="10">
        <v>1746</v>
      </c>
    </row>
    <row r="45" spans="27:28" x14ac:dyDescent="0.3">
      <c r="AA45" s="7" t="s">
        <v>119</v>
      </c>
      <c r="AB45" s="10">
        <v>1472</v>
      </c>
    </row>
    <row r="46" spans="27:28" x14ac:dyDescent="0.3">
      <c r="AA46" s="7" t="s">
        <v>120</v>
      </c>
      <c r="AB46" s="10">
        <v>1589</v>
      </c>
    </row>
    <row r="47" spans="27:28" x14ac:dyDescent="0.3">
      <c r="AA47" s="7" t="s">
        <v>121</v>
      </c>
      <c r="AB47" s="10">
        <v>151</v>
      </c>
    </row>
    <row r="48" spans="27:28" x14ac:dyDescent="0.3">
      <c r="AA48" s="7" t="s">
        <v>56</v>
      </c>
      <c r="AB48" s="10">
        <v>58304</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D4CA-FACB-4397-A117-8A9A9540BE18}">
  <dimension ref="A1"/>
  <sheetViews>
    <sheetView tabSelected="1" zoomScale="76" zoomScaleNormal="76" workbookViewId="0">
      <selection activeCell="AC87" sqref="AC8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6A109-F1E7-47E7-83B3-FF36C052BABE}">
  <dimension ref="A3:C28"/>
  <sheetViews>
    <sheetView workbookViewId="0">
      <selection activeCell="E4" sqref="E4"/>
    </sheetView>
  </sheetViews>
  <sheetFormatPr defaultRowHeight="14.4" x14ac:dyDescent="0.3"/>
  <cols>
    <col min="1" max="1" width="12.44140625" bestFit="1" customWidth="1"/>
    <col min="2" max="2" width="9.6640625" bestFit="1" customWidth="1"/>
    <col min="3" max="3" width="20.21875" bestFit="1" customWidth="1"/>
  </cols>
  <sheetData>
    <row r="3" spans="1:3" x14ac:dyDescent="0.3">
      <c r="A3" s="6" t="s">
        <v>55</v>
      </c>
      <c r="B3" t="s">
        <v>57</v>
      </c>
      <c r="C3" t="s">
        <v>133</v>
      </c>
    </row>
    <row r="4" spans="1:3" x14ac:dyDescent="0.3">
      <c r="A4" s="7">
        <v>0</v>
      </c>
      <c r="B4" s="10">
        <v>703</v>
      </c>
      <c r="C4" s="10">
        <v>76.707317073170728</v>
      </c>
    </row>
    <row r="5" spans="1:3" x14ac:dyDescent="0.3">
      <c r="A5" s="7">
        <v>1</v>
      </c>
      <c r="B5" s="10">
        <v>460</v>
      </c>
      <c r="C5" s="10">
        <v>52.020202020202021</v>
      </c>
    </row>
    <row r="6" spans="1:3" x14ac:dyDescent="0.3">
      <c r="A6" s="7">
        <v>2</v>
      </c>
      <c r="B6" s="10">
        <v>294</v>
      </c>
      <c r="C6" s="10">
        <v>34.893048128342251</v>
      </c>
    </row>
    <row r="7" spans="1:3" x14ac:dyDescent="0.3">
      <c r="A7" s="7">
        <v>3</v>
      </c>
      <c r="B7" s="10">
        <v>151</v>
      </c>
      <c r="C7" s="10">
        <v>20.744680851063823</v>
      </c>
    </row>
    <row r="8" spans="1:3" x14ac:dyDescent="0.3">
      <c r="A8" s="7">
        <v>4</v>
      </c>
      <c r="B8" s="10">
        <v>69</v>
      </c>
      <c r="C8" s="10">
        <v>10.299003322259136</v>
      </c>
    </row>
    <row r="9" spans="1:3" x14ac:dyDescent="0.3">
      <c r="A9" s="7">
        <v>5</v>
      </c>
      <c r="B9" s="10">
        <v>164</v>
      </c>
      <c r="C9" s="10">
        <v>24.922600619195045</v>
      </c>
    </row>
    <row r="10" spans="1:3" x14ac:dyDescent="0.3">
      <c r="A10" s="7">
        <v>6</v>
      </c>
      <c r="B10" s="10">
        <v>822</v>
      </c>
      <c r="C10" s="10">
        <v>114.10256410256409</v>
      </c>
    </row>
    <row r="11" spans="1:3" x14ac:dyDescent="0.3">
      <c r="A11" s="7">
        <v>7</v>
      </c>
      <c r="B11" s="10">
        <v>2339</v>
      </c>
      <c r="C11" s="10">
        <v>322.23796033994336</v>
      </c>
    </row>
    <row r="12" spans="1:3" x14ac:dyDescent="0.3">
      <c r="A12" s="7">
        <v>8</v>
      </c>
      <c r="B12" s="10">
        <v>5388</v>
      </c>
      <c r="C12" s="10">
        <v>758.06916426512976</v>
      </c>
    </row>
    <row r="13" spans="1:3" x14ac:dyDescent="0.3">
      <c r="A13" s="7">
        <v>9</v>
      </c>
      <c r="B13" s="10">
        <v>3672</v>
      </c>
      <c r="C13" s="10">
        <v>460.52631578947353</v>
      </c>
    </row>
    <row r="14" spans="1:3" x14ac:dyDescent="0.3">
      <c r="A14" s="7">
        <v>10</v>
      </c>
      <c r="B14" s="10">
        <v>2253</v>
      </c>
      <c r="C14" s="10">
        <v>247.2087378640777</v>
      </c>
    </row>
    <row r="15" spans="1:3" x14ac:dyDescent="0.3">
      <c r="A15" s="7">
        <v>11</v>
      </c>
      <c r="B15" s="10">
        <v>2494</v>
      </c>
      <c r="C15" s="10">
        <v>236.33333333333329</v>
      </c>
    </row>
    <row r="16" spans="1:3" x14ac:dyDescent="0.3">
      <c r="A16" s="7">
        <v>12</v>
      </c>
      <c r="B16" s="10">
        <v>3283</v>
      </c>
      <c r="C16" s="10">
        <v>282.92929292929284</v>
      </c>
    </row>
    <row r="17" spans="1:3" x14ac:dyDescent="0.3">
      <c r="A17" s="7">
        <v>13</v>
      </c>
      <c r="B17" s="10">
        <v>3376</v>
      </c>
      <c r="C17" s="10">
        <v>274.7600767754318</v>
      </c>
    </row>
    <row r="18" spans="1:3" x14ac:dyDescent="0.3">
      <c r="A18" s="7">
        <v>14</v>
      </c>
      <c r="B18" s="10">
        <v>3200</v>
      </c>
      <c r="C18" s="10">
        <v>249.45255474452557</v>
      </c>
    </row>
    <row r="19" spans="1:3" x14ac:dyDescent="0.3">
      <c r="A19" s="7">
        <v>15</v>
      </c>
      <c r="B19" s="10">
        <v>3352</v>
      </c>
      <c r="C19" s="10">
        <v>255.07246376811588</v>
      </c>
    </row>
    <row r="20" spans="1:3" x14ac:dyDescent="0.3">
      <c r="A20" s="7">
        <v>16</v>
      </c>
      <c r="B20" s="10">
        <v>3928</v>
      </c>
      <c r="C20" s="10">
        <v>307.2450805008944</v>
      </c>
    </row>
    <row r="21" spans="1:3" x14ac:dyDescent="0.3">
      <c r="A21" s="7">
        <v>17</v>
      </c>
      <c r="B21" s="10">
        <v>6169</v>
      </c>
      <c r="C21" s="10">
        <v>539.62616822429891</v>
      </c>
    </row>
    <row r="22" spans="1:3" x14ac:dyDescent="0.3">
      <c r="A22" s="7">
        <v>18</v>
      </c>
      <c r="B22" s="10">
        <v>5283</v>
      </c>
      <c r="C22" s="10">
        <v>507.11422845691379</v>
      </c>
    </row>
    <row r="23" spans="1:3" x14ac:dyDescent="0.3">
      <c r="A23" s="7">
        <v>19</v>
      </c>
      <c r="B23" s="10">
        <v>3661</v>
      </c>
      <c r="C23" s="10">
        <v>363.38912133891205</v>
      </c>
    </row>
    <row r="24" spans="1:3" x14ac:dyDescent="0.3">
      <c r="A24" s="7">
        <v>20</v>
      </c>
      <c r="B24" s="10">
        <v>2656</v>
      </c>
      <c r="C24" s="10">
        <v>277.70419426048556</v>
      </c>
    </row>
    <row r="25" spans="1:3" x14ac:dyDescent="0.3">
      <c r="A25" s="7">
        <v>21</v>
      </c>
      <c r="B25" s="10">
        <v>1996</v>
      </c>
      <c r="C25" s="10">
        <v>215.97701149425293</v>
      </c>
    </row>
    <row r="26" spans="1:3" x14ac:dyDescent="0.3">
      <c r="A26" s="7">
        <v>22</v>
      </c>
      <c r="B26" s="10">
        <v>1508</v>
      </c>
      <c r="C26" s="10">
        <v>166.46919431279622</v>
      </c>
    </row>
    <row r="27" spans="1:3" x14ac:dyDescent="0.3">
      <c r="A27" s="7">
        <v>23</v>
      </c>
      <c r="B27" s="10">
        <v>1083</v>
      </c>
      <c r="C27" s="10">
        <v>117.18377088305488</v>
      </c>
    </row>
    <row r="28" spans="1:3" x14ac:dyDescent="0.3">
      <c r="A28" s="7" t="s">
        <v>56</v>
      </c>
      <c r="B28" s="10">
        <v>58304</v>
      </c>
      <c r="C28" s="10">
        <v>259.26663428848991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6030-B2B9-4EE1-ADBE-D5C5D71E4ABC}">
  <dimension ref="A1:AO1001"/>
  <sheetViews>
    <sheetView zoomScale="120" zoomScaleNormal="120" workbookViewId="0">
      <selection activeCell="N4" sqref="N4"/>
    </sheetView>
  </sheetViews>
  <sheetFormatPr defaultRowHeight="14.4" x14ac:dyDescent="0.3"/>
  <cols>
    <col min="1" max="1" width="9.33203125" bestFit="1" customWidth="1"/>
    <col min="2" max="2" width="10.77734375" bestFit="1" customWidth="1"/>
    <col min="3" max="3" width="9.33203125" bestFit="1" customWidth="1"/>
    <col min="4" max="4" width="5" bestFit="1" customWidth="1"/>
    <col min="5" max="5" width="8.6640625" bestFit="1" customWidth="1"/>
    <col min="6" max="6" width="5.109375" bestFit="1" customWidth="1"/>
    <col min="7" max="7" width="15.77734375" bestFit="1" customWidth="1"/>
    <col min="8" max="8" width="9.6640625" bestFit="1" customWidth="1"/>
    <col min="9" max="9" width="10.77734375" bestFit="1" customWidth="1"/>
    <col min="10" max="10" width="15.6640625" bestFit="1" customWidth="1"/>
    <col min="11" max="11" width="8" bestFit="1" customWidth="1"/>
    <col min="12" max="12" width="9" bestFit="1" customWidth="1"/>
    <col min="13" max="13" width="7.21875" bestFit="1" customWidth="1"/>
    <col min="14" max="14" width="12.88671875" bestFit="1" customWidth="1"/>
    <col min="15" max="15" width="9" bestFit="1" customWidth="1"/>
    <col min="16" max="16" width="12.109375" bestFit="1" customWidth="1"/>
    <col min="17" max="17" width="6.109375" bestFit="1" customWidth="1"/>
    <col min="18" max="18" width="5.88671875" customWidth="1"/>
    <col min="36" max="36" width="12.33203125" customWidth="1"/>
    <col min="37" max="37" width="13.44140625" customWidth="1"/>
    <col min="40" max="40" width="16.33203125" customWidth="1"/>
  </cols>
  <sheetData>
    <row r="1" spans="1:41" x14ac:dyDescent="0.3">
      <c r="A1" t="s">
        <v>16</v>
      </c>
      <c r="B1" t="s">
        <v>17</v>
      </c>
      <c r="C1" t="s">
        <v>18</v>
      </c>
      <c r="D1" t="s">
        <v>19</v>
      </c>
      <c r="E1" t="s">
        <v>4</v>
      </c>
      <c r="F1" t="s">
        <v>21</v>
      </c>
      <c r="G1" t="s">
        <v>31</v>
      </c>
      <c r="H1" t="s">
        <v>22</v>
      </c>
      <c r="I1" t="s">
        <v>60</v>
      </c>
      <c r="J1" t="s">
        <v>70</v>
      </c>
      <c r="K1" t="s">
        <v>24</v>
      </c>
      <c r="L1" t="s">
        <v>25</v>
      </c>
      <c r="M1" t="s">
        <v>26</v>
      </c>
      <c r="N1" t="s">
        <v>27</v>
      </c>
      <c r="O1" t="s">
        <v>28</v>
      </c>
      <c r="P1" t="s">
        <v>29</v>
      </c>
      <c r="Q1" t="s">
        <v>30</v>
      </c>
      <c r="AJ1" s="8" t="s">
        <v>123</v>
      </c>
      <c r="AK1" s="8" t="s">
        <v>124</v>
      </c>
      <c r="AL1" s="8" t="s">
        <v>132</v>
      </c>
    </row>
    <row r="2" spans="1:41" x14ac:dyDescent="0.3">
      <c r="A2">
        <v>1</v>
      </c>
      <c r="B2" s="1">
        <v>40544</v>
      </c>
      <c r="C2">
        <v>1</v>
      </c>
      <c r="D2">
        <v>0</v>
      </c>
      <c r="E2" t="s">
        <v>68</v>
      </c>
      <c r="F2">
        <v>0</v>
      </c>
      <c r="G2" t="s">
        <v>32</v>
      </c>
      <c r="H2" t="b">
        <v>0</v>
      </c>
      <c r="I2" t="s">
        <v>61</v>
      </c>
      <c r="J2" t="s">
        <v>71</v>
      </c>
      <c r="K2">
        <v>0.24</v>
      </c>
      <c r="L2">
        <v>0.28789999999999999</v>
      </c>
      <c r="M2">
        <v>0.81</v>
      </c>
      <c r="N2">
        <v>0</v>
      </c>
      <c r="O2">
        <v>3</v>
      </c>
      <c r="P2">
        <v>13</v>
      </c>
      <c r="Q2">
        <v>16</v>
      </c>
      <c r="Z2" s="5" t="s">
        <v>54</v>
      </c>
      <c r="AA2" s="5"/>
      <c r="AJ2" s="1">
        <f t="shared" ref="AJ2:AJ65" si="0">B2</f>
        <v>40544</v>
      </c>
      <c r="AK2">
        <f t="shared" ref="AK2:AK65" si="1">Q2</f>
        <v>16</v>
      </c>
      <c r="AL2" t="str">
        <f>IF(OR(AK5&gt;AVERAGE($AK$5:$AK$1004)+2*_xlfn.STDEV.S($AK$5:$AK$1004),AK5&lt;AVERAGE($AK$5:$AK$1004)-2*_xlfn.STDEV.S($AK$5:$AK$1004)),"Anomaly","Normal")</f>
        <v>Normal</v>
      </c>
    </row>
    <row r="3" spans="1:41" ht="15" x14ac:dyDescent="0.3">
      <c r="A3">
        <v>2</v>
      </c>
      <c r="B3" s="1">
        <v>40544</v>
      </c>
      <c r="C3">
        <v>1</v>
      </c>
      <c r="D3">
        <v>0</v>
      </c>
      <c r="E3" t="s">
        <v>68</v>
      </c>
      <c r="F3">
        <v>1</v>
      </c>
      <c r="G3" t="s">
        <v>32</v>
      </c>
      <c r="H3" t="b">
        <v>0</v>
      </c>
      <c r="I3" t="s">
        <v>61</v>
      </c>
      <c r="J3" t="s">
        <v>71</v>
      </c>
      <c r="K3">
        <v>0.22</v>
      </c>
      <c r="L3">
        <v>0.2727</v>
      </c>
      <c r="M3">
        <v>0.8</v>
      </c>
      <c r="N3">
        <v>0</v>
      </c>
      <c r="O3">
        <v>8</v>
      </c>
      <c r="P3">
        <v>32</v>
      </c>
      <c r="Q3">
        <v>40</v>
      </c>
      <c r="AA3" t="s">
        <v>125</v>
      </c>
      <c r="AJ3" s="1">
        <f t="shared" si="0"/>
        <v>40544</v>
      </c>
      <c r="AK3">
        <f t="shared" si="1"/>
        <v>40</v>
      </c>
      <c r="AL3" t="str">
        <f t="shared" ref="AL3:AL66" si="2">IF(OR(AK6&gt;AVERAGE($AK$5:$AK$1004)+2*_xlfn.STDEV.S($AK$5:$AK$1004),AK6&lt;AVERAGE($AK$5:$AK$1004)-2*_xlfn.STDEV.S($AK$5:$AK$1004)),"Anomaly","Normal")</f>
        <v>Normal</v>
      </c>
    </row>
    <row r="4" spans="1:41" x14ac:dyDescent="0.3">
      <c r="A4">
        <v>3</v>
      </c>
      <c r="B4" s="1">
        <v>40544</v>
      </c>
      <c r="C4">
        <v>1</v>
      </c>
      <c r="D4">
        <v>0</v>
      </c>
      <c r="E4" t="s">
        <v>68</v>
      </c>
      <c r="F4">
        <v>2</v>
      </c>
      <c r="G4" t="s">
        <v>32</v>
      </c>
      <c r="H4" t="b">
        <v>0</v>
      </c>
      <c r="I4" t="s">
        <v>61</v>
      </c>
      <c r="J4" t="s">
        <v>71</v>
      </c>
      <c r="K4">
        <v>0.22</v>
      </c>
      <c r="L4">
        <v>0.2727</v>
      </c>
      <c r="M4">
        <v>0.8</v>
      </c>
      <c r="N4">
        <v>0</v>
      </c>
      <c r="O4">
        <v>5</v>
      </c>
      <c r="P4">
        <v>27</v>
      </c>
      <c r="Q4">
        <v>32</v>
      </c>
      <c r="U4" s="3" t="s">
        <v>24</v>
      </c>
      <c r="V4" s="3"/>
      <c r="W4" s="3" t="s">
        <v>25</v>
      </c>
      <c r="X4" s="3"/>
      <c r="Y4" s="3" t="s">
        <v>26</v>
      </c>
      <c r="Z4" s="3"/>
      <c r="AA4" s="3" t="s">
        <v>27</v>
      </c>
      <c r="AB4" s="3"/>
      <c r="AC4" s="3" t="s">
        <v>28</v>
      </c>
      <c r="AD4" s="3"/>
      <c r="AE4" s="3" t="s">
        <v>29</v>
      </c>
      <c r="AF4" s="3"/>
      <c r="AG4" s="3" t="s">
        <v>30</v>
      </c>
      <c r="AH4" s="3"/>
      <c r="AJ4" s="1">
        <f t="shared" si="0"/>
        <v>40544</v>
      </c>
      <c r="AK4">
        <f t="shared" si="1"/>
        <v>32</v>
      </c>
      <c r="AL4" t="str">
        <f t="shared" si="2"/>
        <v>Normal</v>
      </c>
      <c r="AN4" t="s">
        <v>125</v>
      </c>
    </row>
    <row r="5" spans="1:41" x14ac:dyDescent="0.3">
      <c r="A5">
        <v>4</v>
      </c>
      <c r="B5" s="1">
        <v>40544</v>
      </c>
      <c r="C5">
        <v>1</v>
      </c>
      <c r="D5">
        <v>0</v>
      </c>
      <c r="E5" t="s">
        <v>68</v>
      </c>
      <c r="F5">
        <v>3</v>
      </c>
      <c r="G5" t="s">
        <v>32</v>
      </c>
      <c r="H5" t="b">
        <v>0</v>
      </c>
      <c r="I5" t="s">
        <v>61</v>
      </c>
      <c r="J5" t="s">
        <v>71</v>
      </c>
      <c r="K5">
        <v>0.24</v>
      </c>
      <c r="L5">
        <v>0.28789999999999999</v>
      </c>
      <c r="M5">
        <v>0.75</v>
      </c>
      <c r="N5">
        <v>0</v>
      </c>
      <c r="O5">
        <v>3</v>
      </c>
      <c r="P5">
        <v>10</v>
      </c>
      <c r="Q5">
        <v>13</v>
      </c>
      <c r="AJ5" s="1">
        <f t="shared" si="0"/>
        <v>40544</v>
      </c>
      <c r="AK5">
        <f t="shared" si="1"/>
        <v>13</v>
      </c>
      <c r="AL5" t="str">
        <f t="shared" si="2"/>
        <v>Normal</v>
      </c>
      <c r="AN5" t="s">
        <v>126</v>
      </c>
      <c r="AO5">
        <f>AVERAGE(AK1:AK1002)</f>
        <v>58.304000000000002</v>
      </c>
    </row>
    <row r="6" spans="1:41" x14ac:dyDescent="0.3">
      <c r="A6">
        <v>5</v>
      </c>
      <c r="B6" s="1">
        <v>40544</v>
      </c>
      <c r="C6">
        <v>1</v>
      </c>
      <c r="D6">
        <v>0</v>
      </c>
      <c r="E6" t="s">
        <v>68</v>
      </c>
      <c r="F6">
        <v>4</v>
      </c>
      <c r="G6" t="s">
        <v>32</v>
      </c>
      <c r="H6" t="b">
        <v>0</v>
      </c>
      <c r="I6" t="s">
        <v>61</v>
      </c>
      <c r="J6" t="s">
        <v>71</v>
      </c>
      <c r="K6">
        <v>0.24</v>
      </c>
      <c r="L6">
        <v>0.28789999999999999</v>
      </c>
      <c r="M6">
        <v>0.75</v>
      </c>
      <c r="N6">
        <v>0</v>
      </c>
      <c r="O6">
        <v>0</v>
      </c>
      <c r="P6">
        <v>1</v>
      </c>
      <c r="Q6">
        <v>1</v>
      </c>
      <c r="U6" t="s">
        <v>37</v>
      </c>
      <c r="V6">
        <v>0.20589999999999961</v>
      </c>
      <c r="W6" t="s">
        <v>37</v>
      </c>
      <c r="X6">
        <v>0.21195783619818054</v>
      </c>
      <c r="Y6" t="s">
        <v>37</v>
      </c>
      <c r="Z6">
        <v>0.58248000000000033</v>
      </c>
      <c r="AA6" t="s">
        <v>37</v>
      </c>
      <c r="AB6">
        <v>0.19493129999999903</v>
      </c>
      <c r="AC6" t="s">
        <v>37</v>
      </c>
      <c r="AD6">
        <v>4.9210000000000003</v>
      </c>
      <c r="AE6" t="s">
        <v>37</v>
      </c>
      <c r="AF6">
        <v>53.383000000000003</v>
      </c>
      <c r="AG6" t="s">
        <v>37</v>
      </c>
      <c r="AH6">
        <v>58.304000000000002</v>
      </c>
      <c r="AJ6" s="1">
        <f t="shared" si="0"/>
        <v>40544</v>
      </c>
      <c r="AK6">
        <f t="shared" si="1"/>
        <v>1</v>
      </c>
      <c r="AL6" t="str">
        <f t="shared" si="2"/>
        <v>Normal</v>
      </c>
      <c r="AN6" t="s">
        <v>127</v>
      </c>
      <c r="AO6">
        <f>STDEV(AK1:AK1002)</f>
        <v>50.985557867999354</v>
      </c>
    </row>
    <row r="7" spans="1:41" x14ac:dyDescent="0.3">
      <c r="A7">
        <v>6</v>
      </c>
      <c r="B7" s="1">
        <v>40544</v>
      </c>
      <c r="C7">
        <v>1</v>
      </c>
      <c r="D7">
        <v>0</v>
      </c>
      <c r="E7" t="s">
        <v>68</v>
      </c>
      <c r="F7">
        <v>5</v>
      </c>
      <c r="G7" t="s">
        <v>32</v>
      </c>
      <c r="H7" t="b">
        <v>0</v>
      </c>
      <c r="I7" t="s">
        <v>61</v>
      </c>
      <c r="J7" t="s">
        <v>72</v>
      </c>
      <c r="K7">
        <v>0.24</v>
      </c>
      <c r="L7">
        <v>0.2576</v>
      </c>
      <c r="M7">
        <v>0.75</v>
      </c>
      <c r="N7">
        <v>8.9599999999999999E-2</v>
      </c>
      <c r="O7">
        <v>0</v>
      </c>
      <c r="P7">
        <v>1</v>
      </c>
      <c r="Q7">
        <v>1</v>
      </c>
      <c r="U7" t="s">
        <v>38</v>
      </c>
      <c r="V7">
        <v>2.4974842196553806E-3</v>
      </c>
      <c r="W7" t="s">
        <v>38</v>
      </c>
      <c r="X7">
        <v>2.4390101592374779E-3</v>
      </c>
      <c r="Y7" t="s">
        <v>38</v>
      </c>
      <c r="Z7">
        <v>5.9443574072378961E-3</v>
      </c>
      <c r="AA7" t="s">
        <v>38</v>
      </c>
      <c r="AB7">
        <v>4.0833247472252168E-3</v>
      </c>
      <c r="AC7" t="s">
        <v>38</v>
      </c>
      <c r="AD7">
        <v>0.24172130271903672</v>
      </c>
      <c r="AE7" t="s">
        <v>38</v>
      </c>
      <c r="AF7">
        <v>1.51454024150669</v>
      </c>
      <c r="AG7" t="s">
        <v>38</v>
      </c>
      <c r="AH7">
        <v>1.612304906371965</v>
      </c>
      <c r="AJ7" s="1">
        <f t="shared" si="0"/>
        <v>40544</v>
      </c>
      <c r="AK7">
        <f t="shared" si="1"/>
        <v>1</v>
      </c>
      <c r="AL7" t="str">
        <f t="shared" si="2"/>
        <v>Normal</v>
      </c>
      <c r="AN7" t="s">
        <v>128</v>
      </c>
      <c r="AO7">
        <f>AO5+(2*AO6)</f>
        <v>160.27511573599872</v>
      </c>
    </row>
    <row r="8" spans="1:41" x14ac:dyDescent="0.3">
      <c r="A8">
        <v>7</v>
      </c>
      <c r="B8" s="1">
        <v>40544</v>
      </c>
      <c r="C8">
        <v>1</v>
      </c>
      <c r="D8">
        <v>0</v>
      </c>
      <c r="E8" t="s">
        <v>68</v>
      </c>
      <c r="F8">
        <v>6</v>
      </c>
      <c r="G8" t="s">
        <v>33</v>
      </c>
      <c r="H8" t="b">
        <v>0</v>
      </c>
      <c r="I8" t="s">
        <v>61</v>
      </c>
      <c r="J8" t="s">
        <v>71</v>
      </c>
      <c r="K8">
        <v>0.22</v>
      </c>
      <c r="L8">
        <v>0.2727</v>
      </c>
      <c r="M8">
        <v>0.8</v>
      </c>
      <c r="N8">
        <v>0</v>
      </c>
      <c r="O8">
        <v>2</v>
      </c>
      <c r="P8">
        <v>0</v>
      </c>
      <c r="Q8">
        <v>2</v>
      </c>
      <c r="U8" t="s">
        <v>39</v>
      </c>
      <c r="V8">
        <v>0.2</v>
      </c>
      <c r="W8" t="s">
        <v>39</v>
      </c>
      <c r="X8">
        <v>0.21210000000000001</v>
      </c>
      <c r="Y8" t="s">
        <v>39</v>
      </c>
      <c r="Z8">
        <v>0.55000000000000004</v>
      </c>
      <c r="AA8" t="s">
        <v>39</v>
      </c>
      <c r="AB8">
        <v>0.16420000000000001</v>
      </c>
      <c r="AC8" t="s">
        <v>39</v>
      </c>
      <c r="AD8">
        <v>3</v>
      </c>
      <c r="AE8" t="s">
        <v>39</v>
      </c>
      <c r="AF8">
        <v>46</v>
      </c>
      <c r="AG8" t="s">
        <v>39</v>
      </c>
      <c r="AH8">
        <v>49</v>
      </c>
      <c r="AJ8" s="1">
        <f t="shared" si="0"/>
        <v>40544</v>
      </c>
      <c r="AK8">
        <f t="shared" si="1"/>
        <v>2</v>
      </c>
      <c r="AL8" t="str">
        <f t="shared" si="2"/>
        <v>Normal</v>
      </c>
      <c r="AN8" t="s">
        <v>129</v>
      </c>
      <c r="AO8">
        <f>AO5-(2*AO6)</f>
        <v>-43.667115735998706</v>
      </c>
    </row>
    <row r="9" spans="1:41" x14ac:dyDescent="0.3">
      <c r="A9">
        <v>8</v>
      </c>
      <c r="B9" s="1">
        <v>40544</v>
      </c>
      <c r="C9">
        <v>1</v>
      </c>
      <c r="D9">
        <v>0</v>
      </c>
      <c r="E9" t="s">
        <v>68</v>
      </c>
      <c r="F9">
        <v>7</v>
      </c>
      <c r="G9" t="s">
        <v>33</v>
      </c>
      <c r="H9" t="b">
        <v>0</v>
      </c>
      <c r="I9" t="s">
        <v>61</v>
      </c>
      <c r="J9" t="s">
        <v>71</v>
      </c>
      <c r="K9">
        <v>0.2</v>
      </c>
      <c r="L9">
        <v>0.2576</v>
      </c>
      <c r="M9">
        <v>0.86</v>
      </c>
      <c r="N9">
        <v>0</v>
      </c>
      <c r="O9">
        <v>1</v>
      </c>
      <c r="P9">
        <v>2</v>
      </c>
      <c r="Q9">
        <v>3</v>
      </c>
      <c r="U9" t="s">
        <v>40</v>
      </c>
      <c r="V9">
        <v>0.22</v>
      </c>
      <c r="W9" t="s">
        <v>40</v>
      </c>
      <c r="X9">
        <v>0.2273</v>
      </c>
      <c r="Y9" t="s">
        <v>40</v>
      </c>
      <c r="Z9">
        <v>0.93</v>
      </c>
      <c r="AA9" t="s">
        <v>40</v>
      </c>
      <c r="AB9">
        <v>0</v>
      </c>
      <c r="AC9" t="s">
        <v>40</v>
      </c>
      <c r="AD9">
        <v>0</v>
      </c>
      <c r="AE9" t="s">
        <v>40</v>
      </c>
      <c r="AF9">
        <v>1</v>
      </c>
      <c r="AG9" t="s">
        <v>40</v>
      </c>
      <c r="AH9">
        <v>1</v>
      </c>
      <c r="AJ9" s="1">
        <f t="shared" si="0"/>
        <v>40544</v>
      </c>
      <c r="AK9">
        <f t="shared" si="1"/>
        <v>3</v>
      </c>
      <c r="AL9" t="str">
        <f t="shared" si="2"/>
        <v>Normal</v>
      </c>
      <c r="AN9" t="s">
        <v>130</v>
      </c>
      <c r="AO9">
        <f>COUNTIF(AL:AL,"Anomaly")</f>
        <v>61</v>
      </c>
    </row>
    <row r="10" spans="1:41" x14ac:dyDescent="0.3">
      <c r="A10">
        <v>9</v>
      </c>
      <c r="B10" s="1">
        <v>40544</v>
      </c>
      <c r="C10">
        <v>1</v>
      </c>
      <c r="D10">
        <v>0</v>
      </c>
      <c r="E10" t="s">
        <v>68</v>
      </c>
      <c r="F10">
        <v>8</v>
      </c>
      <c r="G10" t="s">
        <v>33</v>
      </c>
      <c r="H10" t="b">
        <v>0</v>
      </c>
      <c r="I10" t="s">
        <v>61</v>
      </c>
      <c r="J10" t="s">
        <v>71</v>
      </c>
      <c r="K10">
        <v>0.24</v>
      </c>
      <c r="L10">
        <v>0.21210000000000001</v>
      </c>
      <c r="M10">
        <v>0.75</v>
      </c>
      <c r="N10">
        <v>0</v>
      </c>
      <c r="O10">
        <v>1</v>
      </c>
      <c r="P10">
        <v>7</v>
      </c>
      <c r="Q10">
        <v>8</v>
      </c>
      <c r="U10" t="s">
        <v>41</v>
      </c>
      <c r="V10">
        <v>7.8977385544392681E-2</v>
      </c>
      <c r="W10" t="s">
        <v>41</v>
      </c>
      <c r="X10">
        <v>7.6702894865435994E-2</v>
      </c>
      <c r="Y10" t="s">
        <v>41</v>
      </c>
      <c r="Z10">
        <v>0.18797708632964827</v>
      </c>
      <c r="AA10" t="s">
        <v>41</v>
      </c>
      <c r="AB10">
        <v>0.12912606627362996</v>
      </c>
      <c r="AC10" t="s">
        <v>41</v>
      </c>
      <c r="AD10">
        <v>7.6438987557520797</v>
      </c>
      <c r="AE10" t="s">
        <v>41</v>
      </c>
      <c r="AF10">
        <v>47.893967711426278</v>
      </c>
      <c r="AG10" t="s">
        <v>41</v>
      </c>
      <c r="AH10">
        <v>50.985557867999354</v>
      </c>
      <c r="AJ10" s="1">
        <f t="shared" si="0"/>
        <v>40544</v>
      </c>
      <c r="AK10">
        <f t="shared" si="1"/>
        <v>8</v>
      </c>
      <c r="AL10" t="str">
        <f t="shared" si="2"/>
        <v>Normal</v>
      </c>
      <c r="AN10" t="s">
        <v>131</v>
      </c>
      <c r="AO10">
        <f>COUNTIF(AL:AL,"Normal")</f>
        <v>940</v>
      </c>
    </row>
    <row r="11" spans="1:41" x14ac:dyDescent="0.3">
      <c r="A11">
        <v>10</v>
      </c>
      <c r="B11" s="1">
        <v>40544</v>
      </c>
      <c r="C11">
        <v>1</v>
      </c>
      <c r="D11">
        <v>0</v>
      </c>
      <c r="E11" t="s">
        <v>68</v>
      </c>
      <c r="F11">
        <v>9</v>
      </c>
      <c r="G11" t="s">
        <v>33</v>
      </c>
      <c r="H11" t="b">
        <v>0</v>
      </c>
      <c r="I11" t="s">
        <v>61</v>
      </c>
      <c r="J11" t="s">
        <v>71</v>
      </c>
      <c r="K11">
        <v>0.32</v>
      </c>
      <c r="L11">
        <v>0.34849999999999998</v>
      </c>
      <c r="M11">
        <v>0.76</v>
      </c>
      <c r="N11">
        <v>0</v>
      </c>
      <c r="O11">
        <v>8</v>
      </c>
      <c r="P11">
        <v>6</v>
      </c>
      <c r="Q11">
        <v>14</v>
      </c>
      <c r="U11" t="s">
        <v>42</v>
      </c>
      <c r="V11">
        <v>6.2374274274276456E-3</v>
      </c>
      <c r="W11" t="s">
        <v>42</v>
      </c>
      <c r="X11">
        <v>5.8833340807381276E-3</v>
      </c>
      <c r="Y11" t="s">
        <v>42</v>
      </c>
      <c r="Z11">
        <v>3.5335384984984043E-2</v>
      </c>
      <c r="AA11" t="s">
        <v>42</v>
      </c>
      <c r="AB11">
        <v>1.6673540991301875E-2</v>
      </c>
      <c r="AC11" t="s">
        <v>42</v>
      </c>
      <c r="AD11">
        <v>58.429188188188185</v>
      </c>
      <c r="AE11" t="s">
        <v>42</v>
      </c>
      <c r="AF11">
        <v>2293.8321431431432</v>
      </c>
      <c r="AG11" t="s">
        <v>42</v>
      </c>
      <c r="AH11">
        <v>2599.527111111111</v>
      </c>
      <c r="AJ11" s="1">
        <f t="shared" si="0"/>
        <v>40544</v>
      </c>
      <c r="AK11">
        <f t="shared" si="1"/>
        <v>14</v>
      </c>
      <c r="AL11" t="str">
        <f t="shared" si="2"/>
        <v>Normal</v>
      </c>
    </row>
    <row r="12" spans="1:41" x14ac:dyDescent="0.3">
      <c r="A12">
        <v>11</v>
      </c>
      <c r="B12" s="1">
        <v>40544</v>
      </c>
      <c r="C12">
        <v>1</v>
      </c>
      <c r="D12">
        <v>0</v>
      </c>
      <c r="E12" t="s">
        <v>68</v>
      </c>
      <c r="F12">
        <v>10</v>
      </c>
      <c r="G12" t="s">
        <v>33</v>
      </c>
      <c r="H12" t="b">
        <v>0</v>
      </c>
      <c r="I12" t="s">
        <v>61</v>
      </c>
      <c r="J12" t="s">
        <v>71</v>
      </c>
      <c r="K12">
        <v>0.38</v>
      </c>
      <c r="L12">
        <v>0.39389999999999997</v>
      </c>
      <c r="M12">
        <v>0.76</v>
      </c>
      <c r="N12">
        <v>0.25369999999999998</v>
      </c>
      <c r="O12">
        <v>12</v>
      </c>
      <c r="P12">
        <v>24</v>
      </c>
      <c r="Q12">
        <v>36</v>
      </c>
      <c r="U12" t="s">
        <v>43</v>
      </c>
      <c r="V12">
        <v>0.77506113468998628</v>
      </c>
      <c r="W12" t="s">
        <v>43</v>
      </c>
      <c r="X12">
        <v>0.67083714691306051</v>
      </c>
      <c r="Y12" t="s">
        <v>43</v>
      </c>
      <c r="Z12">
        <v>-0.72312265429044098</v>
      </c>
      <c r="AA12" t="s">
        <v>43</v>
      </c>
      <c r="AB12">
        <v>-0.2098533612109148</v>
      </c>
      <c r="AC12" t="s">
        <v>43</v>
      </c>
      <c r="AD12">
        <v>15.097739783279556</v>
      </c>
      <c r="AE12" t="s">
        <v>43</v>
      </c>
      <c r="AF12">
        <v>1.6425062532387078</v>
      </c>
      <c r="AG12" t="s">
        <v>43</v>
      </c>
      <c r="AH12">
        <v>1.0266606324511431</v>
      </c>
      <c r="AJ12" s="1">
        <f t="shared" si="0"/>
        <v>40544</v>
      </c>
      <c r="AK12">
        <f t="shared" si="1"/>
        <v>36</v>
      </c>
      <c r="AL12" t="str">
        <f t="shared" si="2"/>
        <v>Normal</v>
      </c>
    </row>
    <row r="13" spans="1:41" x14ac:dyDescent="0.3">
      <c r="A13">
        <v>12</v>
      </c>
      <c r="B13" s="1">
        <v>40544</v>
      </c>
      <c r="C13">
        <v>1</v>
      </c>
      <c r="D13">
        <v>0</v>
      </c>
      <c r="E13" t="s">
        <v>68</v>
      </c>
      <c r="F13">
        <v>11</v>
      </c>
      <c r="G13" t="s">
        <v>33</v>
      </c>
      <c r="H13" t="b">
        <v>0</v>
      </c>
      <c r="I13" t="s">
        <v>61</v>
      </c>
      <c r="J13" t="s">
        <v>71</v>
      </c>
      <c r="K13">
        <v>0.36</v>
      </c>
      <c r="L13">
        <v>0.33329999999999999</v>
      </c>
      <c r="M13">
        <v>0.81</v>
      </c>
      <c r="N13">
        <v>0.28360000000000002</v>
      </c>
      <c r="O13">
        <v>26</v>
      </c>
      <c r="P13">
        <v>30</v>
      </c>
      <c r="Q13">
        <v>56</v>
      </c>
      <c r="U13" t="s">
        <v>44</v>
      </c>
      <c r="V13">
        <v>0.54799688242036793</v>
      </c>
      <c r="W13" t="s">
        <v>44</v>
      </c>
      <c r="X13">
        <v>0.42856393921821945</v>
      </c>
      <c r="Y13" t="s">
        <v>44</v>
      </c>
      <c r="Z13">
        <v>0.43689346451282174</v>
      </c>
      <c r="AA13" t="s">
        <v>44</v>
      </c>
      <c r="AB13">
        <v>0.43367506246880855</v>
      </c>
      <c r="AC13" t="s">
        <v>44</v>
      </c>
      <c r="AD13">
        <v>3.4141050413066441</v>
      </c>
      <c r="AE13" t="s">
        <v>44</v>
      </c>
      <c r="AF13">
        <v>1.296723304637722</v>
      </c>
      <c r="AG13" t="s">
        <v>44</v>
      </c>
      <c r="AH13">
        <v>1.1377091237001229</v>
      </c>
      <c r="AJ13" s="1">
        <f t="shared" si="0"/>
        <v>40544</v>
      </c>
      <c r="AK13">
        <f t="shared" si="1"/>
        <v>56</v>
      </c>
      <c r="AL13" t="str">
        <f t="shared" si="2"/>
        <v>Normal</v>
      </c>
    </row>
    <row r="14" spans="1:41" x14ac:dyDescent="0.3">
      <c r="A14">
        <v>13</v>
      </c>
      <c r="B14" s="1">
        <v>40544</v>
      </c>
      <c r="C14">
        <v>1</v>
      </c>
      <c r="D14">
        <v>0</v>
      </c>
      <c r="E14" t="s">
        <v>68</v>
      </c>
      <c r="F14">
        <v>12</v>
      </c>
      <c r="G14" t="s">
        <v>36</v>
      </c>
      <c r="H14" t="b">
        <v>0</v>
      </c>
      <c r="I14" t="s">
        <v>61</v>
      </c>
      <c r="J14" t="s">
        <v>71</v>
      </c>
      <c r="K14">
        <v>0.42</v>
      </c>
      <c r="L14">
        <v>0.42420000000000002</v>
      </c>
      <c r="M14">
        <v>0.77</v>
      </c>
      <c r="N14">
        <v>0.28360000000000002</v>
      </c>
      <c r="O14">
        <v>29</v>
      </c>
      <c r="P14">
        <v>55</v>
      </c>
      <c r="Q14">
        <v>84</v>
      </c>
      <c r="U14" t="s">
        <v>45</v>
      </c>
      <c r="V14">
        <v>0.44</v>
      </c>
      <c r="W14" t="s">
        <v>45</v>
      </c>
      <c r="X14">
        <v>0.45450000000000002</v>
      </c>
      <c r="Y14" t="s">
        <v>45</v>
      </c>
      <c r="Z14">
        <v>0.79</v>
      </c>
      <c r="AA14" t="s">
        <v>45</v>
      </c>
      <c r="AB14">
        <v>0.58209999999999995</v>
      </c>
      <c r="AC14" t="s">
        <v>45</v>
      </c>
      <c r="AD14">
        <v>62</v>
      </c>
      <c r="AE14" t="s">
        <v>45</v>
      </c>
      <c r="AF14">
        <v>247</v>
      </c>
      <c r="AG14" t="s">
        <v>45</v>
      </c>
      <c r="AH14">
        <v>248</v>
      </c>
      <c r="AJ14" s="1">
        <f t="shared" si="0"/>
        <v>40544</v>
      </c>
      <c r="AK14">
        <f t="shared" si="1"/>
        <v>84</v>
      </c>
      <c r="AL14" t="str">
        <f t="shared" si="2"/>
        <v>Normal</v>
      </c>
    </row>
    <row r="15" spans="1:41" x14ac:dyDescent="0.3">
      <c r="A15">
        <v>14</v>
      </c>
      <c r="B15" s="1">
        <v>40544</v>
      </c>
      <c r="C15">
        <v>1</v>
      </c>
      <c r="D15">
        <v>0</v>
      </c>
      <c r="E15" t="s">
        <v>68</v>
      </c>
      <c r="F15">
        <v>13</v>
      </c>
      <c r="G15" t="s">
        <v>36</v>
      </c>
      <c r="H15" t="b">
        <v>0</v>
      </c>
      <c r="I15" t="s">
        <v>61</v>
      </c>
      <c r="J15" t="s">
        <v>72</v>
      </c>
      <c r="K15">
        <v>0.46</v>
      </c>
      <c r="L15">
        <v>0.45450000000000002</v>
      </c>
      <c r="M15">
        <v>0.72</v>
      </c>
      <c r="N15">
        <v>0.29849999999999999</v>
      </c>
      <c r="O15">
        <v>47</v>
      </c>
      <c r="P15">
        <v>47</v>
      </c>
      <c r="Q15">
        <v>94</v>
      </c>
      <c r="U15" t="s">
        <v>46</v>
      </c>
      <c r="V15">
        <v>0.02</v>
      </c>
      <c r="W15" t="s">
        <v>46</v>
      </c>
      <c r="X15">
        <v>0</v>
      </c>
      <c r="Y15" t="s">
        <v>46</v>
      </c>
      <c r="Z15">
        <v>0.21</v>
      </c>
      <c r="AA15" t="s">
        <v>46</v>
      </c>
      <c r="AB15">
        <v>0</v>
      </c>
      <c r="AC15" t="s">
        <v>46</v>
      </c>
      <c r="AD15">
        <v>0</v>
      </c>
      <c r="AE15" t="s">
        <v>46</v>
      </c>
      <c r="AF15">
        <v>0</v>
      </c>
      <c r="AG15" t="s">
        <v>46</v>
      </c>
      <c r="AH15">
        <v>1</v>
      </c>
      <c r="AJ15" s="1">
        <f t="shared" si="0"/>
        <v>40544</v>
      </c>
      <c r="AK15">
        <f t="shared" si="1"/>
        <v>94</v>
      </c>
      <c r="AL15" t="str">
        <f t="shared" si="2"/>
        <v>Normal</v>
      </c>
    </row>
    <row r="16" spans="1:41" x14ac:dyDescent="0.3">
      <c r="A16">
        <v>15</v>
      </c>
      <c r="B16" s="1">
        <v>40544</v>
      </c>
      <c r="C16">
        <v>1</v>
      </c>
      <c r="D16">
        <v>0</v>
      </c>
      <c r="E16" t="s">
        <v>68</v>
      </c>
      <c r="F16">
        <v>14</v>
      </c>
      <c r="G16" t="s">
        <v>36</v>
      </c>
      <c r="H16" t="b">
        <v>0</v>
      </c>
      <c r="I16" t="s">
        <v>61</v>
      </c>
      <c r="J16" t="s">
        <v>72</v>
      </c>
      <c r="K16">
        <v>0.46</v>
      </c>
      <c r="L16">
        <v>0.45450000000000002</v>
      </c>
      <c r="M16">
        <v>0.72</v>
      </c>
      <c r="N16">
        <v>0.28360000000000002</v>
      </c>
      <c r="O16">
        <v>35</v>
      </c>
      <c r="P16">
        <v>71</v>
      </c>
      <c r="Q16">
        <v>106</v>
      </c>
      <c r="U16" t="s">
        <v>47</v>
      </c>
      <c r="V16">
        <v>0.46</v>
      </c>
      <c r="W16" t="s">
        <v>47</v>
      </c>
      <c r="X16">
        <v>0.45450000000000002</v>
      </c>
      <c r="Y16" t="s">
        <v>47</v>
      </c>
      <c r="Z16">
        <v>1</v>
      </c>
      <c r="AA16" t="s">
        <v>47</v>
      </c>
      <c r="AB16">
        <v>0.58209999999999995</v>
      </c>
      <c r="AC16" t="s">
        <v>47</v>
      </c>
      <c r="AD16">
        <v>62</v>
      </c>
      <c r="AE16" t="s">
        <v>47</v>
      </c>
      <c r="AF16">
        <v>247</v>
      </c>
      <c r="AG16" t="s">
        <v>47</v>
      </c>
      <c r="AH16">
        <v>249</v>
      </c>
      <c r="AJ16" s="1">
        <f t="shared" si="0"/>
        <v>40544</v>
      </c>
      <c r="AK16">
        <f t="shared" si="1"/>
        <v>106</v>
      </c>
      <c r="AL16" t="str">
        <f t="shared" si="2"/>
        <v>Normal</v>
      </c>
    </row>
    <row r="17" spans="1:38" x14ac:dyDescent="0.3">
      <c r="A17">
        <v>16</v>
      </c>
      <c r="B17" s="1">
        <v>40544</v>
      </c>
      <c r="C17">
        <v>1</v>
      </c>
      <c r="D17">
        <v>0</v>
      </c>
      <c r="E17" t="s">
        <v>68</v>
      </c>
      <c r="F17">
        <v>15</v>
      </c>
      <c r="G17" t="s">
        <v>36</v>
      </c>
      <c r="H17" t="b">
        <v>0</v>
      </c>
      <c r="I17" t="s">
        <v>61</v>
      </c>
      <c r="J17" t="s">
        <v>72</v>
      </c>
      <c r="K17">
        <v>0.44</v>
      </c>
      <c r="L17">
        <v>0.43940000000000001</v>
      </c>
      <c r="M17">
        <v>0.77</v>
      </c>
      <c r="N17">
        <v>0.29849999999999999</v>
      </c>
      <c r="O17">
        <v>40</v>
      </c>
      <c r="P17">
        <v>70</v>
      </c>
      <c r="Q17">
        <v>110</v>
      </c>
      <c r="U17" t="s">
        <v>48</v>
      </c>
      <c r="V17">
        <v>205.89999999999961</v>
      </c>
      <c r="W17" t="s">
        <v>48</v>
      </c>
      <c r="X17">
        <v>209.62630000000055</v>
      </c>
      <c r="Y17" t="s">
        <v>48</v>
      </c>
      <c r="Z17">
        <v>582.48000000000036</v>
      </c>
      <c r="AA17" t="s">
        <v>48</v>
      </c>
      <c r="AB17">
        <v>194.93129999999903</v>
      </c>
      <c r="AC17" t="s">
        <v>48</v>
      </c>
      <c r="AD17">
        <v>4921</v>
      </c>
      <c r="AE17" t="s">
        <v>48</v>
      </c>
      <c r="AF17">
        <v>53383</v>
      </c>
      <c r="AG17" t="s">
        <v>48</v>
      </c>
      <c r="AH17">
        <v>58304</v>
      </c>
      <c r="AJ17" s="1">
        <f t="shared" si="0"/>
        <v>40544</v>
      </c>
      <c r="AK17">
        <f t="shared" si="1"/>
        <v>110</v>
      </c>
      <c r="AL17" t="str">
        <f t="shared" si="2"/>
        <v>Normal</v>
      </c>
    </row>
    <row r="18" spans="1:38" ht="15" thickBot="1" x14ac:dyDescent="0.35">
      <c r="A18">
        <v>17</v>
      </c>
      <c r="B18" s="1">
        <v>40544</v>
      </c>
      <c r="C18">
        <v>1</v>
      </c>
      <c r="D18">
        <v>0</v>
      </c>
      <c r="E18" t="s">
        <v>68</v>
      </c>
      <c r="F18">
        <v>16</v>
      </c>
      <c r="G18" t="s">
        <v>36</v>
      </c>
      <c r="H18" t="b">
        <v>0</v>
      </c>
      <c r="I18" t="s">
        <v>61</v>
      </c>
      <c r="J18" t="s">
        <v>72</v>
      </c>
      <c r="K18">
        <v>0.42</v>
      </c>
      <c r="L18">
        <v>0.42420000000000002</v>
      </c>
      <c r="M18">
        <v>0.82</v>
      </c>
      <c r="N18">
        <v>0.29849999999999999</v>
      </c>
      <c r="O18">
        <v>41</v>
      </c>
      <c r="P18">
        <v>52</v>
      </c>
      <c r="Q18">
        <v>93</v>
      </c>
      <c r="U18" s="2" t="s">
        <v>15</v>
      </c>
      <c r="V18" s="2">
        <v>1000</v>
      </c>
      <c r="W18" s="2" t="s">
        <v>15</v>
      </c>
      <c r="X18" s="2">
        <v>989</v>
      </c>
      <c r="Y18" s="2" t="s">
        <v>15</v>
      </c>
      <c r="Z18" s="2">
        <v>1000</v>
      </c>
      <c r="AA18" s="2" t="s">
        <v>15</v>
      </c>
      <c r="AB18" s="2">
        <v>1000</v>
      </c>
      <c r="AC18" s="2" t="s">
        <v>15</v>
      </c>
      <c r="AD18" s="2">
        <v>1000</v>
      </c>
      <c r="AE18" s="2" t="s">
        <v>15</v>
      </c>
      <c r="AF18" s="2">
        <v>1000</v>
      </c>
      <c r="AG18" s="2" t="s">
        <v>15</v>
      </c>
      <c r="AH18" s="2">
        <v>1000</v>
      </c>
      <c r="AJ18" s="1">
        <f t="shared" si="0"/>
        <v>40544</v>
      </c>
      <c r="AK18">
        <f t="shared" si="1"/>
        <v>93</v>
      </c>
      <c r="AL18" t="str">
        <f t="shared" si="2"/>
        <v>Normal</v>
      </c>
    </row>
    <row r="19" spans="1:38" x14ac:dyDescent="0.3">
      <c r="A19">
        <v>18</v>
      </c>
      <c r="B19" s="1">
        <v>40544</v>
      </c>
      <c r="C19">
        <v>1</v>
      </c>
      <c r="D19">
        <v>0</v>
      </c>
      <c r="E19" t="s">
        <v>68</v>
      </c>
      <c r="F19">
        <v>17</v>
      </c>
      <c r="G19" t="s">
        <v>36</v>
      </c>
      <c r="H19" t="b">
        <v>0</v>
      </c>
      <c r="I19" t="s">
        <v>61</v>
      </c>
      <c r="J19" t="s">
        <v>72</v>
      </c>
      <c r="K19">
        <v>0.44</v>
      </c>
      <c r="L19">
        <v>0.21210000000000001</v>
      </c>
      <c r="M19">
        <v>0.82</v>
      </c>
      <c r="N19">
        <v>0.28360000000000002</v>
      </c>
      <c r="O19">
        <v>15</v>
      </c>
      <c r="P19">
        <v>52</v>
      </c>
      <c r="Q19">
        <v>67</v>
      </c>
      <c r="AJ19" s="1">
        <f t="shared" si="0"/>
        <v>40544</v>
      </c>
      <c r="AK19">
        <f t="shared" si="1"/>
        <v>67</v>
      </c>
      <c r="AL19" t="str">
        <f t="shared" si="2"/>
        <v>Normal</v>
      </c>
    </row>
    <row r="20" spans="1:38" x14ac:dyDescent="0.3">
      <c r="A20">
        <v>19</v>
      </c>
      <c r="B20" s="1">
        <v>40544</v>
      </c>
      <c r="C20">
        <v>1</v>
      </c>
      <c r="D20">
        <v>0</v>
      </c>
      <c r="E20" t="s">
        <v>68</v>
      </c>
      <c r="F20">
        <v>18</v>
      </c>
      <c r="G20" t="s">
        <v>34</v>
      </c>
      <c r="H20" t="b">
        <v>0</v>
      </c>
      <c r="I20" t="s">
        <v>61</v>
      </c>
      <c r="J20" t="s">
        <v>73</v>
      </c>
      <c r="K20">
        <v>0.42</v>
      </c>
      <c r="L20">
        <v>0.42420000000000002</v>
      </c>
      <c r="M20">
        <v>0.88</v>
      </c>
      <c r="N20">
        <v>0.25369999999999998</v>
      </c>
      <c r="O20">
        <v>9</v>
      </c>
      <c r="P20">
        <v>26</v>
      </c>
      <c r="Q20">
        <v>35</v>
      </c>
      <c r="X20" t="s">
        <v>50</v>
      </c>
      <c r="Y20" t="s">
        <v>49</v>
      </c>
      <c r="AJ20" s="1">
        <f t="shared" si="0"/>
        <v>40544</v>
      </c>
      <c r="AK20">
        <f t="shared" si="1"/>
        <v>35</v>
      </c>
      <c r="AL20" t="str">
        <f t="shared" si="2"/>
        <v>Normal</v>
      </c>
    </row>
    <row r="21" spans="1:38" ht="15" thickBot="1" x14ac:dyDescent="0.35">
      <c r="A21">
        <v>20</v>
      </c>
      <c r="B21" s="1">
        <v>40544</v>
      </c>
      <c r="C21">
        <v>1</v>
      </c>
      <c r="D21">
        <v>0</v>
      </c>
      <c r="E21" t="s">
        <v>68</v>
      </c>
      <c r="F21">
        <v>19</v>
      </c>
      <c r="G21" t="s">
        <v>34</v>
      </c>
      <c r="H21" t="b">
        <v>0</v>
      </c>
      <c r="I21" t="s">
        <v>61</v>
      </c>
      <c r="J21" t="s">
        <v>73</v>
      </c>
      <c r="K21">
        <v>0.42</v>
      </c>
      <c r="L21">
        <v>0.42420000000000002</v>
      </c>
      <c r="M21">
        <v>0.88</v>
      </c>
      <c r="N21">
        <v>0.25369999999999998</v>
      </c>
      <c r="O21">
        <v>6</v>
      </c>
      <c r="P21">
        <v>31</v>
      </c>
      <c r="Q21">
        <v>37</v>
      </c>
      <c r="AJ21" s="1">
        <f t="shared" si="0"/>
        <v>40544</v>
      </c>
      <c r="AK21">
        <f t="shared" si="1"/>
        <v>37</v>
      </c>
      <c r="AL21" t="str">
        <f t="shared" si="2"/>
        <v>Normal</v>
      </c>
    </row>
    <row r="22" spans="1:38" x14ac:dyDescent="0.3">
      <c r="A22">
        <v>21</v>
      </c>
      <c r="B22" s="1">
        <v>40544</v>
      </c>
      <c r="C22">
        <v>1</v>
      </c>
      <c r="D22">
        <v>0</v>
      </c>
      <c r="E22" t="s">
        <v>68</v>
      </c>
      <c r="F22">
        <v>20</v>
      </c>
      <c r="G22" t="s">
        <v>34</v>
      </c>
      <c r="H22" t="b">
        <v>0</v>
      </c>
      <c r="I22" t="s">
        <v>61</v>
      </c>
      <c r="J22" t="s">
        <v>72</v>
      </c>
      <c r="K22">
        <v>0.4</v>
      </c>
      <c r="L22">
        <v>0.40910000000000002</v>
      </c>
      <c r="M22">
        <v>0.87</v>
      </c>
      <c r="N22">
        <v>0.25369999999999998</v>
      </c>
      <c r="O22">
        <v>11</v>
      </c>
      <c r="P22">
        <v>25</v>
      </c>
      <c r="Q22">
        <v>36</v>
      </c>
      <c r="U22" s="3"/>
      <c r="V22" s="3" t="s">
        <v>24</v>
      </c>
      <c r="W22" s="3" t="s">
        <v>25</v>
      </c>
      <c r="X22" s="3" t="s">
        <v>26</v>
      </c>
      <c r="Y22" s="3" t="s">
        <v>27</v>
      </c>
      <c r="Z22" s="3" t="s">
        <v>28</v>
      </c>
      <c r="AA22" s="3" t="s">
        <v>29</v>
      </c>
      <c r="AB22" s="3" t="s">
        <v>30</v>
      </c>
      <c r="AJ22" s="1">
        <f t="shared" si="0"/>
        <v>40544</v>
      </c>
      <c r="AK22">
        <f t="shared" si="1"/>
        <v>36</v>
      </c>
      <c r="AL22" t="str">
        <f t="shared" si="2"/>
        <v>Normal</v>
      </c>
    </row>
    <row r="23" spans="1:38" x14ac:dyDescent="0.3">
      <c r="A23">
        <v>22</v>
      </c>
      <c r="B23" s="1">
        <v>40544</v>
      </c>
      <c r="C23">
        <v>1</v>
      </c>
      <c r="D23">
        <v>0</v>
      </c>
      <c r="E23" t="s">
        <v>68</v>
      </c>
      <c r="F23">
        <v>21</v>
      </c>
      <c r="G23" t="s">
        <v>34</v>
      </c>
      <c r="H23" t="b">
        <v>0</v>
      </c>
      <c r="I23" t="s">
        <v>61</v>
      </c>
      <c r="J23" t="s">
        <v>72</v>
      </c>
      <c r="K23">
        <v>0.4</v>
      </c>
      <c r="L23">
        <v>0.40910000000000002</v>
      </c>
      <c r="M23">
        <v>0.87</v>
      </c>
      <c r="N23">
        <v>0.19400000000000001</v>
      </c>
      <c r="O23">
        <v>3</v>
      </c>
      <c r="P23">
        <v>31</v>
      </c>
      <c r="Q23">
        <v>34</v>
      </c>
      <c r="U23" t="s">
        <v>24</v>
      </c>
      <c r="V23">
        <v>1</v>
      </c>
      <c r="W23">
        <v>0.93149800000000005</v>
      </c>
      <c r="X23">
        <v>8.0769999999999995E-2</v>
      </c>
      <c r="Y23">
        <v>0.122625</v>
      </c>
      <c r="Z23">
        <v>0.470221</v>
      </c>
      <c r="AA23">
        <v>0.169045</v>
      </c>
      <c r="AB23">
        <v>0.229292</v>
      </c>
      <c r="AJ23" s="1">
        <f t="shared" si="0"/>
        <v>40544</v>
      </c>
      <c r="AK23">
        <f t="shared" si="1"/>
        <v>34</v>
      </c>
      <c r="AL23" t="str">
        <f t="shared" si="2"/>
        <v>Normal</v>
      </c>
    </row>
    <row r="24" spans="1:38" x14ac:dyDescent="0.3">
      <c r="A24">
        <v>23</v>
      </c>
      <c r="B24" s="1">
        <v>40544</v>
      </c>
      <c r="C24">
        <v>1</v>
      </c>
      <c r="D24">
        <v>0</v>
      </c>
      <c r="E24" t="s">
        <v>68</v>
      </c>
      <c r="F24">
        <v>22</v>
      </c>
      <c r="G24" t="s">
        <v>34</v>
      </c>
      <c r="H24" t="b">
        <v>0</v>
      </c>
      <c r="I24" t="s">
        <v>61</v>
      </c>
      <c r="J24" t="s">
        <v>72</v>
      </c>
      <c r="K24">
        <v>0.4</v>
      </c>
      <c r="L24">
        <v>0.40910000000000002</v>
      </c>
      <c r="M24">
        <v>0.94</v>
      </c>
      <c r="N24">
        <v>0.22389999999999999</v>
      </c>
      <c r="O24">
        <v>11</v>
      </c>
      <c r="P24">
        <v>17</v>
      </c>
      <c r="Q24">
        <v>28</v>
      </c>
      <c r="U24" t="s">
        <v>25</v>
      </c>
      <c r="V24">
        <v>0.93149765399220308</v>
      </c>
      <c r="W24">
        <v>1</v>
      </c>
      <c r="X24">
        <v>0.21276999999999999</v>
      </c>
      <c r="Y24">
        <v>0.42471799999999998</v>
      </c>
      <c r="Z24">
        <v>0.137653</v>
      </c>
      <c r="AA24">
        <v>0.192994</v>
      </c>
      <c r="AB24">
        <v>-0.38555</v>
      </c>
      <c r="AJ24" s="1">
        <f t="shared" si="0"/>
        <v>40544</v>
      </c>
      <c r="AK24">
        <f t="shared" si="1"/>
        <v>28</v>
      </c>
      <c r="AL24" t="str">
        <f t="shared" si="2"/>
        <v>Normal</v>
      </c>
    </row>
    <row r="25" spans="1:38" x14ac:dyDescent="0.3">
      <c r="A25">
        <v>24</v>
      </c>
      <c r="B25" s="1">
        <v>40544</v>
      </c>
      <c r="C25">
        <v>1</v>
      </c>
      <c r="D25">
        <v>0</v>
      </c>
      <c r="E25" t="s">
        <v>68</v>
      </c>
      <c r="F25">
        <v>23</v>
      </c>
      <c r="G25" t="s">
        <v>35</v>
      </c>
      <c r="H25" t="b">
        <v>0</v>
      </c>
      <c r="I25" t="s">
        <v>61</v>
      </c>
      <c r="J25" t="s">
        <v>72</v>
      </c>
      <c r="K25">
        <v>0.46</v>
      </c>
      <c r="L25">
        <v>0.21210000000000001</v>
      </c>
      <c r="M25">
        <v>0.88</v>
      </c>
      <c r="N25">
        <v>0.29849999999999999</v>
      </c>
      <c r="O25">
        <v>15</v>
      </c>
      <c r="P25">
        <v>24</v>
      </c>
      <c r="Q25">
        <v>39</v>
      </c>
      <c r="U25" t="s">
        <v>26</v>
      </c>
      <c r="V25">
        <v>8.07201471628122E-2</v>
      </c>
      <c r="W25">
        <v>0.19440862729790129</v>
      </c>
      <c r="X25">
        <v>1</v>
      </c>
      <c r="Z25">
        <v>-0.25940999999999997</v>
      </c>
      <c r="AA25">
        <v>1.29392E-2</v>
      </c>
      <c r="AB25">
        <v>0.33770600000000001</v>
      </c>
      <c r="AJ25" s="1">
        <f t="shared" si="0"/>
        <v>40544</v>
      </c>
      <c r="AK25">
        <f t="shared" si="1"/>
        <v>39</v>
      </c>
      <c r="AL25" t="str">
        <f t="shared" si="2"/>
        <v>Normal</v>
      </c>
    </row>
    <row r="26" spans="1:38" x14ac:dyDescent="0.3">
      <c r="A26">
        <v>25</v>
      </c>
      <c r="B26" s="1">
        <v>40545</v>
      </c>
      <c r="C26">
        <v>1</v>
      </c>
      <c r="D26">
        <v>0</v>
      </c>
      <c r="E26" t="s">
        <v>68</v>
      </c>
      <c r="F26">
        <v>0</v>
      </c>
      <c r="G26" t="s">
        <v>32</v>
      </c>
      <c r="H26" t="b">
        <v>0</v>
      </c>
      <c r="I26" t="s">
        <v>67</v>
      </c>
      <c r="J26" t="s">
        <v>72</v>
      </c>
      <c r="K26">
        <v>0.46</v>
      </c>
      <c r="L26">
        <v>0.45450000000000002</v>
      </c>
      <c r="M26">
        <v>0.88</v>
      </c>
      <c r="N26">
        <v>0.29849999999999999</v>
      </c>
      <c r="O26">
        <v>4</v>
      </c>
      <c r="P26">
        <v>13</v>
      </c>
      <c r="Q26">
        <v>17</v>
      </c>
      <c r="U26" t="s">
        <v>27</v>
      </c>
      <c r="V26">
        <v>0.12262532562998485</v>
      </c>
      <c r="W26">
        <v>-0.21277078715801723</v>
      </c>
      <c r="X26">
        <v>-0.38555034700358864</v>
      </c>
      <c r="Y26">
        <v>1</v>
      </c>
      <c r="Z26">
        <v>-0.22936999999999999</v>
      </c>
      <c r="AA26">
        <v>0.90059</v>
      </c>
      <c r="AB26">
        <v>0.46715099999999998</v>
      </c>
      <c r="AJ26" s="1">
        <f t="shared" si="0"/>
        <v>40545</v>
      </c>
      <c r="AK26">
        <f t="shared" si="1"/>
        <v>17</v>
      </c>
      <c r="AL26" t="str">
        <f t="shared" si="2"/>
        <v>Normal</v>
      </c>
    </row>
    <row r="27" spans="1:38" x14ac:dyDescent="0.3">
      <c r="A27">
        <v>26</v>
      </c>
      <c r="B27" s="1">
        <v>40545</v>
      </c>
      <c r="C27">
        <v>1</v>
      </c>
      <c r="D27">
        <v>0</v>
      </c>
      <c r="E27" t="s">
        <v>68</v>
      </c>
      <c r="F27">
        <v>1</v>
      </c>
      <c r="G27" t="s">
        <v>32</v>
      </c>
      <c r="H27" t="b">
        <v>0</v>
      </c>
      <c r="I27" t="s">
        <v>67</v>
      </c>
      <c r="J27" t="s">
        <v>72</v>
      </c>
      <c r="K27">
        <v>0.44</v>
      </c>
      <c r="L27">
        <v>0.43940000000000001</v>
      </c>
      <c r="M27">
        <v>0.94</v>
      </c>
      <c r="N27">
        <v>0.25369999999999998</v>
      </c>
      <c r="O27">
        <v>1</v>
      </c>
      <c r="P27">
        <v>16</v>
      </c>
      <c r="Q27">
        <v>17</v>
      </c>
      <c r="U27" t="s">
        <v>28</v>
      </c>
      <c r="V27">
        <v>0.47022073160199324</v>
      </c>
      <c r="W27">
        <v>0.42471808854997634</v>
      </c>
      <c r="X27">
        <v>-0.2594074545428624</v>
      </c>
      <c r="Y27">
        <v>0.12939194234487605</v>
      </c>
      <c r="Z27">
        <v>1</v>
      </c>
      <c r="AA27">
        <v>0.10399700000000001</v>
      </c>
      <c r="AB27">
        <v>0.169045</v>
      </c>
      <c r="AJ27" s="1">
        <f t="shared" si="0"/>
        <v>40545</v>
      </c>
      <c r="AK27">
        <f t="shared" si="1"/>
        <v>17</v>
      </c>
      <c r="AL27" t="str">
        <f t="shared" si="2"/>
        <v>Normal</v>
      </c>
    </row>
    <row r="28" spans="1:38" x14ac:dyDescent="0.3">
      <c r="A28">
        <v>27</v>
      </c>
      <c r="B28" s="1">
        <v>40545</v>
      </c>
      <c r="C28">
        <v>1</v>
      </c>
      <c r="D28">
        <v>0</v>
      </c>
      <c r="E28" t="s">
        <v>68</v>
      </c>
      <c r="F28">
        <v>2</v>
      </c>
      <c r="G28" t="s">
        <v>32</v>
      </c>
      <c r="H28" t="b">
        <v>0</v>
      </c>
      <c r="I28" t="s">
        <v>67</v>
      </c>
      <c r="J28" t="s">
        <v>72</v>
      </c>
      <c r="K28">
        <v>0.42</v>
      </c>
      <c r="L28">
        <v>0.42420000000000002</v>
      </c>
      <c r="M28">
        <v>1</v>
      </c>
      <c r="N28">
        <v>0.28360000000000002</v>
      </c>
      <c r="O28">
        <v>1</v>
      </c>
      <c r="P28">
        <v>8</v>
      </c>
      <c r="Q28">
        <v>9</v>
      </c>
      <c r="U28" t="s">
        <v>29</v>
      </c>
      <c r="V28">
        <v>0.16904504909761614</v>
      </c>
      <c r="W28">
        <v>0.13765257022727309</v>
      </c>
      <c r="X28">
        <v>-0.22937044088624536</v>
      </c>
      <c r="Y28">
        <v>9.0058728679306796E-2</v>
      </c>
      <c r="Z28">
        <v>0.33770561189314974</v>
      </c>
      <c r="AA28">
        <v>1</v>
      </c>
      <c r="AB28">
        <v>0.192994</v>
      </c>
      <c r="AJ28" s="1">
        <f t="shared" si="0"/>
        <v>40545</v>
      </c>
      <c r="AK28">
        <f t="shared" si="1"/>
        <v>9</v>
      </c>
      <c r="AL28" t="str">
        <f t="shared" si="2"/>
        <v>Normal</v>
      </c>
    </row>
    <row r="29" spans="1:38" ht="15" thickBot="1" x14ac:dyDescent="0.35">
      <c r="A29">
        <v>28</v>
      </c>
      <c r="B29" s="1">
        <v>40545</v>
      </c>
      <c r="C29">
        <v>1</v>
      </c>
      <c r="D29">
        <v>0</v>
      </c>
      <c r="E29" t="s">
        <v>68</v>
      </c>
      <c r="F29">
        <v>3</v>
      </c>
      <c r="G29" t="s">
        <v>32</v>
      </c>
      <c r="H29" t="b">
        <v>0</v>
      </c>
      <c r="I29" t="s">
        <v>67</v>
      </c>
      <c r="J29" t="s">
        <v>72</v>
      </c>
      <c r="K29">
        <v>0.46</v>
      </c>
      <c r="L29">
        <v>0.45450000000000002</v>
      </c>
      <c r="M29">
        <v>0.94</v>
      </c>
      <c r="N29">
        <v>0.19400000000000001</v>
      </c>
      <c r="O29">
        <v>2</v>
      </c>
      <c r="P29">
        <v>4</v>
      </c>
      <c r="Q29">
        <v>6</v>
      </c>
      <c r="U29" s="2" t="s">
        <v>30</v>
      </c>
      <c r="V29" s="2">
        <v>0.22929155386993369</v>
      </c>
      <c r="W29" s="2">
        <v>0.19299386277830383</v>
      </c>
      <c r="X29" s="2">
        <v>-0.25435329828790432</v>
      </c>
      <c r="Y29" s="2">
        <v>0.10399668008577614</v>
      </c>
      <c r="Z29" s="2">
        <v>0.46715111933058207</v>
      </c>
      <c r="AA29" s="2">
        <v>0.98999319275208175</v>
      </c>
      <c r="AB29" s="2">
        <v>1</v>
      </c>
      <c r="AJ29" s="1">
        <f t="shared" si="0"/>
        <v>40545</v>
      </c>
      <c r="AK29">
        <f t="shared" si="1"/>
        <v>6</v>
      </c>
      <c r="AL29" t="str">
        <f t="shared" si="2"/>
        <v>Normal</v>
      </c>
    </row>
    <row r="30" spans="1:38" x14ac:dyDescent="0.3">
      <c r="A30">
        <v>29</v>
      </c>
      <c r="B30" s="1">
        <v>40545</v>
      </c>
      <c r="C30">
        <v>1</v>
      </c>
      <c r="D30">
        <v>0</v>
      </c>
      <c r="E30" t="s">
        <v>68</v>
      </c>
      <c r="F30">
        <v>4</v>
      </c>
      <c r="G30" t="s">
        <v>32</v>
      </c>
      <c r="H30" t="b">
        <v>0</v>
      </c>
      <c r="I30" t="s">
        <v>67</v>
      </c>
      <c r="J30" t="s">
        <v>72</v>
      </c>
      <c r="K30">
        <v>0.46</v>
      </c>
      <c r="L30">
        <v>0.21210000000000001</v>
      </c>
      <c r="M30">
        <v>0.94</v>
      </c>
      <c r="N30">
        <v>0.19400000000000001</v>
      </c>
      <c r="O30">
        <v>2</v>
      </c>
      <c r="P30">
        <v>1</v>
      </c>
      <c r="Q30">
        <v>3</v>
      </c>
      <c r="AJ30" s="1">
        <f t="shared" si="0"/>
        <v>40545</v>
      </c>
      <c r="AK30">
        <f t="shared" si="1"/>
        <v>3</v>
      </c>
      <c r="AL30" t="str">
        <f t="shared" si="2"/>
        <v>Normal</v>
      </c>
    </row>
    <row r="31" spans="1:38" x14ac:dyDescent="0.3">
      <c r="A31">
        <v>30</v>
      </c>
      <c r="B31" s="1">
        <v>40545</v>
      </c>
      <c r="C31">
        <v>1</v>
      </c>
      <c r="D31">
        <v>0</v>
      </c>
      <c r="E31" t="s">
        <v>68</v>
      </c>
      <c r="F31">
        <v>6</v>
      </c>
      <c r="G31" t="s">
        <v>33</v>
      </c>
      <c r="H31" t="b">
        <v>0</v>
      </c>
      <c r="I31" t="s">
        <v>67</v>
      </c>
      <c r="J31" t="s">
        <v>73</v>
      </c>
      <c r="K31">
        <v>0.42</v>
      </c>
      <c r="L31">
        <v>0.42420000000000002</v>
      </c>
      <c r="M31">
        <v>0.77</v>
      </c>
      <c r="N31">
        <v>0.29849999999999999</v>
      </c>
      <c r="O31">
        <v>0</v>
      </c>
      <c r="P31">
        <v>2</v>
      </c>
      <c r="Q31">
        <v>2</v>
      </c>
      <c r="AJ31" s="1">
        <f t="shared" si="0"/>
        <v>40545</v>
      </c>
      <c r="AK31">
        <f t="shared" si="1"/>
        <v>2</v>
      </c>
      <c r="AL31" t="str">
        <f t="shared" si="2"/>
        <v>Normal</v>
      </c>
    </row>
    <row r="32" spans="1:38" x14ac:dyDescent="0.3">
      <c r="A32">
        <v>31</v>
      </c>
      <c r="B32" s="1">
        <v>40545</v>
      </c>
      <c r="C32">
        <v>1</v>
      </c>
      <c r="D32">
        <v>0</v>
      </c>
      <c r="E32" t="s">
        <v>68</v>
      </c>
      <c r="F32">
        <v>7</v>
      </c>
      <c r="G32" t="s">
        <v>33</v>
      </c>
      <c r="H32" t="b">
        <v>0</v>
      </c>
      <c r="I32" t="s">
        <v>67</v>
      </c>
      <c r="J32" t="s">
        <v>72</v>
      </c>
      <c r="K32">
        <v>0.4</v>
      </c>
      <c r="L32">
        <v>0.40910000000000002</v>
      </c>
      <c r="M32">
        <v>0.76</v>
      </c>
      <c r="N32">
        <v>0.19400000000000001</v>
      </c>
      <c r="O32">
        <v>0</v>
      </c>
      <c r="P32">
        <v>1</v>
      </c>
      <c r="Q32">
        <v>1</v>
      </c>
      <c r="AJ32" s="1">
        <f t="shared" si="0"/>
        <v>40545</v>
      </c>
      <c r="AK32">
        <f t="shared" si="1"/>
        <v>1</v>
      </c>
      <c r="AL32" t="str">
        <f t="shared" si="2"/>
        <v>Normal</v>
      </c>
    </row>
    <row r="33" spans="1:38" x14ac:dyDescent="0.3">
      <c r="A33">
        <v>32</v>
      </c>
      <c r="B33" s="1">
        <v>40545</v>
      </c>
      <c r="C33">
        <v>1</v>
      </c>
      <c r="D33">
        <v>0</v>
      </c>
      <c r="E33" t="s">
        <v>68</v>
      </c>
      <c r="F33">
        <v>8</v>
      </c>
      <c r="G33" t="s">
        <v>33</v>
      </c>
      <c r="H33" t="b">
        <v>0</v>
      </c>
      <c r="I33" t="s">
        <v>67</v>
      </c>
      <c r="J33" t="s">
        <v>73</v>
      </c>
      <c r="K33">
        <v>0.4</v>
      </c>
      <c r="L33">
        <v>0.40910000000000002</v>
      </c>
      <c r="M33">
        <v>0.71</v>
      </c>
      <c r="N33">
        <v>0.22389999999999999</v>
      </c>
      <c r="O33">
        <v>0</v>
      </c>
      <c r="P33">
        <v>8</v>
      </c>
      <c r="Q33">
        <v>8</v>
      </c>
      <c r="AJ33" s="1">
        <f t="shared" si="0"/>
        <v>40545</v>
      </c>
      <c r="AK33">
        <f t="shared" si="1"/>
        <v>8</v>
      </c>
      <c r="AL33" t="str">
        <f t="shared" si="2"/>
        <v>Normal</v>
      </c>
    </row>
    <row r="34" spans="1:38" x14ac:dyDescent="0.3">
      <c r="A34">
        <v>33</v>
      </c>
      <c r="B34" s="1">
        <v>40545</v>
      </c>
      <c r="C34">
        <v>1</v>
      </c>
      <c r="D34">
        <v>0</v>
      </c>
      <c r="E34" t="s">
        <v>68</v>
      </c>
      <c r="F34">
        <v>9</v>
      </c>
      <c r="G34" t="s">
        <v>33</v>
      </c>
      <c r="H34" t="b">
        <v>0</v>
      </c>
      <c r="I34" t="s">
        <v>67</v>
      </c>
      <c r="J34" t="s">
        <v>72</v>
      </c>
      <c r="K34">
        <v>0.38</v>
      </c>
      <c r="L34">
        <v>0.21210000000000001</v>
      </c>
      <c r="M34">
        <v>0.76</v>
      </c>
      <c r="N34">
        <v>0.22389999999999999</v>
      </c>
      <c r="O34">
        <v>1</v>
      </c>
      <c r="P34">
        <v>19</v>
      </c>
      <c r="Q34">
        <v>20</v>
      </c>
      <c r="AJ34" s="1">
        <f t="shared" si="0"/>
        <v>40545</v>
      </c>
      <c r="AK34">
        <f t="shared" si="1"/>
        <v>20</v>
      </c>
      <c r="AL34" t="str">
        <f t="shared" si="2"/>
        <v>Normal</v>
      </c>
    </row>
    <row r="35" spans="1:38" x14ac:dyDescent="0.3">
      <c r="A35">
        <v>34</v>
      </c>
      <c r="B35" s="1">
        <v>40545</v>
      </c>
      <c r="C35">
        <v>1</v>
      </c>
      <c r="D35">
        <v>0</v>
      </c>
      <c r="E35" t="s">
        <v>68</v>
      </c>
      <c r="F35">
        <v>10</v>
      </c>
      <c r="G35" t="s">
        <v>33</v>
      </c>
      <c r="H35" t="b">
        <v>0</v>
      </c>
      <c r="I35" t="s">
        <v>67</v>
      </c>
      <c r="J35" t="s">
        <v>72</v>
      </c>
      <c r="K35">
        <v>0.36</v>
      </c>
      <c r="L35">
        <v>0.34849999999999998</v>
      </c>
      <c r="M35">
        <v>0.81</v>
      </c>
      <c r="N35">
        <v>0.22389999999999999</v>
      </c>
      <c r="O35">
        <v>7</v>
      </c>
      <c r="P35">
        <v>46</v>
      </c>
      <c r="Q35">
        <v>53</v>
      </c>
      <c r="AJ35" s="1">
        <f t="shared" si="0"/>
        <v>40545</v>
      </c>
      <c r="AK35">
        <f t="shared" si="1"/>
        <v>53</v>
      </c>
      <c r="AL35" t="str">
        <f t="shared" si="2"/>
        <v>Normal</v>
      </c>
    </row>
    <row r="36" spans="1:38" x14ac:dyDescent="0.3">
      <c r="A36">
        <v>35</v>
      </c>
      <c r="B36" s="1">
        <v>40545</v>
      </c>
      <c r="C36">
        <v>1</v>
      </c>
      <c r="D36">
        <v>0</v>
      </c>
      <c r="E36" t="s">
        <v>68</v>
      </c>
      <c r="F36">
        <v>11</v>
      </c>
      <c r="G36" t="s">
        <v>33</v>
      </c>
      <c r="H36" t="b">
        <v>0</v>
      </c>
      <c r="I36" t="s">
        <v>67</v>
      </c>
      <c r="J36" t="s">
        <v>72</v>
      </c>
      <c r="K36">
        <v>0.36</v>
      </c>
      <c r="L36">
        <v>0.33329999999999999</v>
      </c>
      <c r="M36">
        <v>0.71</v>
      </c>
      <c r="N36">
        <v>0.25369999999999998</v>
      </c>
      <c r="O36">
        <v>16</v>
      </c>
      <c r="P36">
        <v>54</v>
      </c>
      <c r="Q36">
        <v>70</v>
      </c>
      <c r="AJ36" s="1">
        <f t="shared" si="0"/>
        <v>40545</v>
      </c>
      <c r="AK36">
        <f t="shared" si="1"/>
        <v>70</v>
      </c>
      <c r="AL36" t="str">
        <f t="shared" si="2"/>
        <v>Normal</v>
      </c>
    </row>
    <row r="37" spans="1:38" x14ac:dyDescent="0.3">
      <c r="A37">
        <v>36</v>
      </c>
      <c r="B37" s="1">
        <v>40545</v>
      </c>
      <c r="C37">
        <v>1</v>
      </c>
      <c r="D37">
        <v>0</v>
      </c>
      <c r="E37" t="s">
        <v>68</v>
      </c>
      <c r="F37">
        <v>12</v>
      </c>
      <c r="G37" t="s">
        <v>36</v>
      </c>
      <c r="H37" t="b">
        <v>0</v>
      </c>
      <c r="I37" t="s">
        <v>67</v>
      </c>
      <c r="J37" t="s">
        <v>72</v>
      </c>
      <c r="K37">
        <v>0.36</v>
      </c>
      <c r="L37">
        <v>0.33329999999999999</v>
      </c>
      <c r="M37">
        <v>0.66</v>
      </c>
      <c r="N37">
        <v>0.29849999999999999</v>
      </c>
      <c r="O37">
        <v>20</v>
      </c>
      <c r="P37">
        <v>73</v>
      </c>
      <c r="Q37">
        <v>93</v>
      </c>
      <c r="AJ37" s="1">
        <f t="shared" si="0"/>
        <v>40545</v>
      </c>
      <c r="AK37">
        <f t="shared" si="1"/>
        <v>93</v>
      </c>
      <c r="AL37" t="str">
        <f t="shared" si="2"/>
        <v>Normal</v>
      </c>
    </row>
    <row r="38" spans="1:38" x14ac:dyDescent="0.3">
      <c r="A38">
        <v>37</v>
      </c>
      <c r="B38" s="1">
        <v>40545</v>
      </c>
      <c r="C38">
        <v>1</v>
      </c>
      <c r="D38">
        <v>0</v>
      </c>
      <c r="E38" t="s">
        <v>68</v>
      </c>
      <c r="F38">
        <v>13</v>
      </c>
      <c r="G38" t="s">
        <v>36</v>
      </c>
      <c r="H38" t="b">
        <v>0</v>
      </c>
      <c r="I38" t="s">
        <v>67</v>
      </c>
      <c r="J38" t="s">
        <v>72</v>
      </c>
      <c r="K38">
        <v>0.36</v>
      </c>
      <c r="L38">
        <v>0.34849999999999998</v>
      </c>
      <c r="M38">
        <v>0.66</v>
      </c>
      <c r="N38">
        <v>0.1343</v>
      </c>
      <c r="O38">
        <v>11</v>
      </c>
      <c r="P38">
        <v>64</v>
      </c>
      <c r="Q38">
        <v>75</v>
      </c>
      <c r="AJ38" s="1">
        <f t="shared" si="0"/>
        <v>40545</v>
      </c>
      <c r="AK38">
        <f t="shared" si="1"/>
        <v>75</v>
      </c>
      <c r="AL38" t="str">
        <f t="shared" si="2"/>
        <v>Normal</v>
      </c>
    </row>
    <row r="39" spans="1:38" x14ac:dyDescent="0.3">
      <c r="A39">
        <v>38</v>
      </c>
      <c r="B39" s="1">
        <v>40545</v>
      </c>
      <c r="C39">
        <v>1</v>
      </c>
      <c r="D39">
        <v>0</v>
      </c>
      <c r="E39" t="s">
        <v>68</v>
      </c>
      <c r="F39">
        <v>14</v>
      </c>
      <c r="G39" t="s">
        <v>36</v>
      </c>
      <c r="H39" t="b">
        <v>0</v>
      </c>
      <c r="I39" t="s">
        <v>67</v>
      </c>
      <c r="J39" t="s">
        <v>73</v>
      </c>
      <c r="K39">
        <v>0.36</v>
      </c>
      <c r="L39">
        <v>0.21210000000000001</v>
      </c>
      <c r="M39">
        <v>0.76</v>
      </c>
      <c r="N39">
        <v>0.19400000000000001</v>
      </c>
      <c r="O39">
        <v>4</v>
      </c>
      <c r="P39">
        <v>55</v>
      </c>
      <c r="Q39">
        <v>59</v>
      </c>
      <c r="AJ39" s="1">
        <f t="shared" si="0"/>
        <v>40545</v>
      </c>
      <c r="AK39">
        <f t="shared" si="1"/>
        <v>59</v>
      </c>
      <c r="AL39" t="str">
        <f t="shared" si="2"/>
        <v>Normal</v>
      </c>
    </row>
    <row r="40" spans="1:38" x14ac:dyDescent="0.3">
      <c r="A40">
        <v>39</v>
      </c>
      <c r="B40" s="1">
        <v>40545</v>
      </c>
      <c r="C40">
        <v>1</v>
      </c>
      <c r="D40">
        <v>0</v>
      </c>
      <c r="E40" t="s">
        <v>68</v>
      </c>
      <c r="F40">
        <v>15</v>
      </c>
      <c r="G40" t="s">
        <v>36</v>
      </c>
      <c r="H40" t="b">
        <v>0</v>
      </c>
      <c r="I40" t="s">
        <v>67</v>
      </c>
      <c r="J40" t="s">
        <v>73</v>
      </c>
      <c r="K40">
        <v>0.34</v>
      </c>
      <c r="L40">
        <v>0.33329999999999999</v>
      </c>
      <c r="M40">
        <v>0.81</v>
      </c>
      <c r="N40">
        <v>0.16420000000000001</v>
      </c>
      <c r="O40">
        <v>19</v>
      </c>
      <c r="P40">
        <v>55</v>
      </c>
      <c r="Q40">
        <v>74</v>
      </c>
      <c r="AJ40" s="1">
        <f t="shared" si="0"/>
        <v>40545</v>
      </c>
      <c r="AK40">
        <f t="shared" si="1"/>
        <v>74</v>
      </c>
      <c r="AL40" t="str">
        <f t="shared" si="2"/>
        <v>Normal</v>
      </c>
    </row>
    <row r="41" spans="1:38" x14ac:dyDescent="0.3">
      <c r="A41">
        <v>40</v>
      </c>
      <c r="B41" s="1">
        <v>40545</v>
      </c>
      <c r="C41">
        <v>1</v>
      </c>
      <c r="D41">
        <v>0</v>
      </c>
      <c r="E41" t="s">
        <v>68</v>
      </c>
      <c r="F41">
        <v>16</v>
      </c>
      <c r="G41" t="s">
        <v>36</v>
      </c>
      <c r="H41" t="b">
        <v>0</v>
      </c>
      <c r="I41" t="s">
        <v>67</v>
      </c>
      <c r="J41" t="s">
        <v>73</v>
      </c>
      <c r="K41">
        <v>0.34</v>
      </c>
      <c r="L41">
        <v>0.33329999999999999</v>
      </c>
      <c r="M41">
        <v>0.71</v>
      </c>
      <c r="N41">
        <v>0.16420000000000001</v>
      </c>
      <c r="O41">
        <v>9</v>
      </c>
      <c r="P41">
        <v>67</v>
      </c>
      <c r="Q41">
        <v>76</v>
      </c>
      <c r="AJ41" s="1">
        <f t="shared" si="0"/>
        <v>40545</v>
      </c>
      <c r="AK41">
        <f t="shared" si="1"/>
        <v>76</v>
      </c>
      <c r="AL41" t="str">
        <f t="shared" si="2"/>
        <v>Normal</v>
      </c>
    </row>
    <row r="42" spans="1:38" x14ac:dyDescent="0.3">
      <c r="A42">
        <v>41</v>
      </c>
      <c r="B42" s="1">
        <v>40545</v>
      </c>
      <c r="C42">
        <v>1</v>
      </c>
      <c r="D42">
        <v>0</v>
      </c>
      <c r="E42" t="s">
        <v>68</v>
      </c>
      <c r="F42">
        <v>17</v>
      </c>
      <c r="G42" t="s">
        <v>36</v>
      </c>
      <c r="H42" t="b">
        <v>0</v>
      </c>
      <c r="I42" t="s">
        <v>67</v>
      </c>
      <c r="J42" t="s">
        <v>71</v>
      </c>
      <c r="K42">
        <v>0.34</v>
      </c>
      <c r="L42">
        <v>0.33329999999999999</v>
      </c>
      <c r="M42">
        <v>0.56999999999999995</v>
      </c>
      <c r="N42">
        <v>0.19400000000000001</v>
      </c>
      <c r="O42">
        <v>7</v>
      </c>
      <c r="P42">
        <v>58</v>
      </c>
      <c r="Q42">
        <v>65</v>
      </c>
      <c r="AJ42" s="1">
        <f t="shared" si="0"/>
        <v>40545</v>
      </c>
      <c r="AK42">
        <f t="shared" si="1"/>
        <v>65</v>
      </c>
      <c r="AL42" t="str">
        <f t="shared" si="2"/>
        <v>Normal</v>
      </c>
    </row>
    <row r="43" spans="1:38" x14ac:dyDescent="0.3">
      <c r="A43">
        <v>42</v>
      </c>
      <c r="B43" s="1">
        <v>40545</v>
      </c>
      <c r="C43">
        <v>1</v>
      </c>
      <c r="D43">
        <v>0</v>
      </c>
      <c r="E43" t="s">
        <v>68</v>
      </c>
      <c r="F43">
        <v>18</v>
      </c>
      <c r="G43" t="s">
        <v>34</v>
      </c>
      <c r="H43" t="b">
        <v>0</v>
      </c>
      <c r="I43" t="s">
        <v>67</v>
      </c>
      <c r="J43" t="s">
        <v>72</v>
      </c>
      <c r="K43">
        <v>0.36</v>
      </c>
      <c r="L43">
        <v>0.33329999999999999</v>
      </c>
      <c r="M43">
        <v>0.46</v>
      </c>
      <c r="N43">
        <v>0.32840000000000003</v>
      </c>
      <c r="O43">
        <v>10</v>
      </c>
      <c r="P43">
        <v>43</v>
      </c>
      <c r="Q43">
        <v>53</v>
      </c>
      <c r="AJ43" s="1">
        <f t="shared" si="0"/>
        <v>40545</v>
      </c>
      <c r="AK43">
        <f t="shared" si="1"/>
        <v>53</v>
      </c>
      <c r="AL43" t="str">
        <f t="shared" si="2"/>
        <v>Normal</v>
      </c>
    </row>
    <row r="44" spans="1:38" x14ac:dyDescent="0.3">
      <c r="A44">
        <v>43</v>
      </c>
      <c r="B44" s="1">
        <v>40545</v>
      </c>
      <c r="C44">
        <v>1</v>
      </c>
      <c r="D44">
        <v>0</v>
      </c>
      <c r="E44" t="s">
        <v>68</v>
      </c>
      <c r="F44">
        <v>19</v>
      </c>
      <c r="G44" t="s">
        <v>34</v>
      </c>
      <c r="H44" t="b">
        <v>0</v>
      </c>
      <c r="I44" t="s">
        <v>67</v>
      </c>
      <c r="J44" t="s">
        <v>71</v>
      </c>
      <c r="K44">
        <v>0.32</v>
      </c>
      <c r="L44">
        <v>0.28789999999999999</v>
      </c>
      <c r="M44">
        <v>0.42</v>
      </c>
      <c r="N44">
        <v>0.44779999999999998</v>
      </c>
      <c r="O44">
        <v>1</v>
      </c>
      <c r="P44">
        <v>29</v>
      </c>
      <c r="Q44">
        <v>30</v>
      </c>
      <c r="AJ44" s="1">
        <f t="shared" si="0"/>
        <v>40545</v>
      </c>
      <c r="AK44">
        <f t="shared" si="1"/>
        <v>30</v>
      </c>
      <c r="AL44" t="str">
        <f t="shared" si="2"/>
        <v>Normal</v>
      </c>
    </row>
    <row r="45" spans="1:38" x14ac:dyDescent="0.3">
      <c r="A45">
        <v>44</v>
      </c>
      <c r="B45" s="1">
        <v>40545</v>
      </c>
      <c r="C45">
        <v>1</v>
      </c>
      <c r="D45">
        <v>0</v>
      </c>
      <c r="E45" t="s">
        <v>68</v>
      </c>
      <c r="F45">
        <v>20</v>
      </c>
      <c r="G45" t="s">
        <v>34</v>
      </c>
      <c r="H45" t="b">
        <v>0</v>
      </c>
      <c r="I45" t="s">
        <v>67</v>
      </c>
      <c r="J45" t="s">
        <v>71</v>
      </c>
      <c r="K45">
        <v>0.3</v>
      </c>
      <c r="L45">
        <v>0.21210000000000001</v>
      </c>
      <c r="M45">
        <v>0.39</v>
      </c>
      <c r="N45">
        <v>0.35820000000000002</v>
      </c>
      <c r="O45">
        <v>5</v>
      </c>
      <c r="P45">
        <v>17</v>
      </c>
      <c r="Q45">
        <v>22</v>
      </c>
      <c r="AJ45" s="1">
        <f t="shared" si="0"/>
        <v>40545</v>
      </c>
      <c r="AK45">
        <f t="shared" si="1"/>
        <v>22</v>
      </c>
      <c r="AL45" t="str">
        <f t="shared" si="2"/>
        <v>Normal</v>
      </c>
    </row>
    <row r="46" spans="1:38" x14ac:dyDescent="0.3">
      <c r="A46">
        <v>45</v>
      </c>
      <c r="B46" s="1">
        <v>40545</v>
      </c>
      <c r="C46">
        <v>1</v>
      </c>
      <c r="D46">
        <v>0</v>
      </c>
      <c r="E46" t="s">
        <v>68</v>
      </c>
      <c r="F46">
        <v>21</v>
      </c>
      <c r="G46" t="s">
        <v>34</v>
      </c>
      <c r="H46" t="b">
        <v>0</v>
      </c>
      <c r="I46" t="s">
        <v>67</v>
      </c>
      <c r="J46" t="s">
        <v>71</v>
      </c>
      <c r="K46">
        <v>0.26</v>
      </c>
      <c r="L46">
        <v>0.2273</v>
      </c>
      <c r="M46">
        <v>0.44</v>
      </c>
      <c r="N46">
        <v>0.32840000000000003</v>
      </c>
      <c r="O46">
        <v>11</v>
      </c>
      <c r="P46">
        <v>20</v>
      </c>
      <c r="Q46">
        <v>31</v>
      </c>
      <c r="AJ46" s="1">
        <f t="shared" si="0"/>
        <v>40545</v>
      </c>
      <c r="AK46">
        <f t="shared" si="1"/>
        <v>31</v>
      </c>
      <c r="AL46" t="str">
        <f t="shared" si="2"/>
        <v>Normal</v>
      </c>
    </row>
    <row r="47" spans="1:38" x14ac:dyDescent="0.3">
      <c r="A47">
        <v>46</v>
      </c>
      <c r="B47" s="1">
        <v>40545</v>
      </c>
      <c r="C47">
        <v>1</v>
      </c>
      <c r="D47">
        <v>0</v>
      </c>
      <c r="E47" t="s">
        <v>68</v>
      </c>
      <c r="F47">
        <v>22</v>
      </c>
      <c r="G47" t="s">
        <v>34</v>
      </c>
      <c r="H47" t="b">
        <v>0</v>
      </c>
      <c r="I47" t="s">
        <v>67</v>
      </c>
      <c r="J47" t="s">
        <v>71</v>
      </c>
      <c r="K47">
        <v>0.24</v>
      </c>
      <c r="L47">
        <v>0.21210000000000001</v>
      </c>
      <c r="M47">
        <v>0.44</v>
      </c>
      <c r="N47">
        <v>0.29849999999999999</v>
      </c>
      <c r="O47">
        <v>0</v>
      </c>
      <c r="P47">
        <v>9</v>
      </c>
      <c r="Q47">
        <v>9</v>
      </c>
      <c r="AJ47" s="1">
        <f t="shared" si="0"/>
        <v>40545</v>
      </c>
      <c r="AK47">
        <f t="shared" si="1"/>
        <v>9</v>
      </c>
      <c r="AL47" t="str">
        <f t="shared" si="2"/>
        <v>Normal</v>
      </c>
    </row>
    <row r="48" spans="1:38" x14ac:dyDescent="0.3">
      <c r="A48">
        <v>47</v>
      </c>
      <c r="B48" s="1">
        <v>40545</v>
      </c>
      <c r="C48">
        <v>1</v>
      </c>
      <c r="D48">
        <v>0</v>
      </c>
      <c r="E48" t="s">
        <v>68</v>
      </c>
      <c r="F48">
        <v>23</v>
      </c>
      <c r="G48" t="s">
        <v>35</v>
      </c>
      <c r="H48" t="b">
        <v>0</v>
      </c>
      <c r="I48" t="s">
        <v>67</v>
      </c>
      <c r="J48" t="s">
        <v>71</v>
      </c>
      <c r="K48">
        <v>0.22</v>
      </c>
      <c r="L48">
        <v>0.2273</v>
      </c>
      <c r="M48">
        <v>0.47</v>
      </c>
      <c r="N48">
        <v>0.16420000000000001</v>
      </c>
      <c r="O48">
        <v>0</v>
      </c>
      <c r="P48">
        <v>8</v>
      </c>
      <c r="Q48">
        <v>8</v>
      </c>
      <c r="AJ48" s="1">
        <f t="shared" si="0"/>
        <v>40545</v>
      </c>
      <c r="AK48">
        <f t="shared" si="1"/>
        <v>8</v>
      </c>
      <c r="AL48" t="str">
        <f t="shared" si="2"/>
        <v>Normal</v>
      </c>
    </row>
    <row r="49" spans="1:38" x14ac:dyDescent="0.3">
      <c r="A49">
        <v>48</v>
      </c>
      <c r="B49" s="1">
        <v>40546</v>
      </c>
      <c r="C49">
        <v>1</v>
      </c>
      <c r="D49">
        <v>0</v>
      </c>
      <c r="E49" t="s">
        <v>68</v>
      </c>
      <c r="F49">
        <v>0</v>
      </c>
      <c r="G49" t="s">
        <v>32</v>
      </c>
      <c r="H49" t="b">
        <v>0</v>
      </c>
      <c r="I49" t="s">
        <v>62</v>
      </c>
      <c r="J49" t="s">
        <v>71</v>
      </c>
      <c r="K49">
        <v>0.22</v>
      </c>
      <c r="L49">
        <v>0.19700000000000001</v>
      </c>
      <c r="M49">
        <v>0.44</v>
      </c>
      <c r="N49">
        <v>0.35820000000000002</v>
      </c>
      <c r="O49">
        <v>0</v>
      </c>
      <c r="P49">
        <v>5</v>
      </c>
      <c r="Q49">
        <v>5</v>
      </c>
      <c r="AJ49" s="1">
        <f t="shared" si="0"/>
        <v>40546</v>
      </c>
      <c r="AK49">
        <f t="shared" si="1"/>
        <v>5</v>
      </c>
      <c r="AL49" t="str">
        <f t="shared" si="2"/>
        <v>Normal</v>
      </c>
    </row>
    <row r="50" spans="1:38" x14ac:dyDescent="0.3">
      <c r="A50">
        <v>49</v>
      </c>
      <c r="B50" s="1">
        <v>40546</v>
      </c>
      <c r="C50">
        <v>1</v>
      </c>
      <c r="D50">
        <v>0</v>
      </c>
      <c r="E50" t="s">
        <v>68</v>
      </c>
      <c r="F50">
        <v>1</v>
      </c>
      <c r="G50" t="s">
        <v>32</v>
      </c>
      <c r="H50" t="b">
        <v>0</v>
      </c>
      <c r="I50" t="s">
        <v>62</v>
      </c>
      <c r="J50" t="s">
        <v>71</v>
      </c>
      <c r="K50">
        <v>0.2</v>
      </c>
      <c r="L50">
        <v>0.21210000000000001</v>
      </c>
      <c r="M50">
        <v>0.44</v>
      </c>
      <c r="N50">
        <v>0.41789999999999999</v>
      </c>
      <c r="O50">
        <v>0</v>
      </c>
      <c r="P50">
        <v>2</v>
      </c>
      <c r="Q50">
        <v>2</v>
      </c>
      <c r="AJ50" s="1">
        <f t="shared" si="0"/>
        <v>40546</v>
      </c>
      <c r="AK50">
        <f t="shared" si="1"/>
        <v>2</v>
      </c>
      <c r="AL50" t="str">
        <f t="shared" si="2"/>
        <v>Normal</v>
      </c>
    </row>
    <row r="51" spans="1:38" x14ac:dyDescent="0.3">
      <c r="A51">
        <v>50</v>
      </c>
      <c r="B51" s="1">
        <v>40546</v>
      </c>
      <c r="C51">
        <v>1</v>
      </c>
      <c r="D51">
        <v>0</v>
      </c>
      <c r="E51" t="s">
        <v>68</v>
      </c>
      <c r="F51">
        <v>4</v>
      </c>
      <c r="G51" t="s">
        <v>32</v>
      </c>
      <c r="H51" t="b">
        <v>0</v>
      </c>
      <c r="I51" t="s">
        <v>62</v>
      </c>
      <c r="J51" t="s">
        <v>71</v>
      </c>
      <c r="K51">
        <v>0.16</v>
      </c>
      <c r="L51">
        <v>0.13639999999999999</v>
      </c>
      <c r="M51">
        <v>0.47</v>
      </c>
      <c r="N51">
        <v>0.3881</v>
      </c>
      <c r="O51">
        <v>0</v>
      </c>
      <c r="P51">
        <v>1</v>
      </c>
      <c r="Q51">
        <v>1</v>
      </c>
      <c r="AJ51" s="1">
        <f t="shared" si="0"/>
        <v>40546</v>
      </c>
      <c r="AK51">
        <f t="shared" si="1"/>
        <v>1</v>
      </c>
      <c r="AL51" t="str">
        <f t="shared" si="2"/>
        <v>Normal</v>
      </c>
    </row>
    <row r="52" spans="1:38" x14ac:dyDescent="0.3">
      <c r="A52">
        <v>51</v>
      </c>
      <c r="B52" s="1">
        <v>40546</v>
      </c>
      <c r="C52">
        <v>1</v>
      </c>
      <c r="D52">
        <v>0</v>
      </c>
      <c r="E52" t="s">
        <v>68</v>
      </c>
      <c r="F52">
        <v>5</v>
      </c>
      <c r="G52" t="s">
        <v>32</v>
      </c>
      <c r="H52" t="b">
        <v>0</v>
      </c>
      <c r="I52" t="s">
        <v>62</v>
      </c>
      <c r="J52" t="s">
        <v>71</v>
      </c>
      <c r="K52">
        <v>0.16</v>
      </c>
      <c r="L52">
        <v>0.13639999999999999</v>
      </c>
      <c r="M52">
        <v>0.47</v>
      </c>
      <c r="N52">
        <v>0.28360000000000002</v>
      </c>
      <c r="O52">
        <v>0</v>
      </c>
      <c r="P52">
        <v>3</v>
      </c>
      <c r="Q52">
        <v>3</v>
      </c>
      <c r="AJ52" s="1">
        <f t="shared" si="0"/>
        <v>40546</v>
      </c>
      <c r="AK52">
        <f t="shared" si="1"/>
        <v>3</v>
      </c>
      <c r="AL52" t="str">
        <f t="shared" si="2"/>
        <v>Normal</v>
      </c>
    </row>
    <row r="53" spans="1:38" x14ac:dyDescent="0.3">
      <c r="A53">
        <v>52</v>
      </c>
      <c r="B53" s="1">
        <v>40546</v>
      </c>
      <c r="C53">
        <v>1</v>
      </c>
      <c r="D53">
        <v>0</v>
      </c>
      <c r="E53" t="s">
        <v>68</v>
      </c>
      <c r="F53">
        <v>6</v>
      </c>
      <c r="G53" t="s">
        <v>33</v>
      </c>
      <c r="H53" t="b">
        <v>0</v>
      </c>
      <c r="I53" t="s">
        <v>62</v>
      </c>
      <c r="J53" t="s">
        <v>71</v>
      </c>
      <c r="K53">
        <v>0.14000000000000001</v>
      </c>
      <c r="L53">
        <v>0.1061</v>
      </c>
      <c r="M53">
        <v>0.5</v>
      </c>
      <c r="N53">
        <v>0.3881</v>
      </c>
      <c r="O53">
        <v>0</v>
      </c>
      <c r="P53">
        <v>30</v>
      </c>
      <c r="Q53">
        <v>30</v>
      </c>
      <c r="AJ53" s="1">
        <f t="shared" si="0"/>
        <v>40546</v>
      </c>
      <c r="AK53">
        <f t="shared" si="1"/>
        <v>30</v>
      </c>
      <c r="AL53" t="str">
        <f t="shared" si="2"/>
        <v>Normal</v>
      </c>
    </row>
    <row r="54" spans="1:38" x14ac:dyDescent="0.3">
      <c r="A54">
        <v>53</v>
      </c>
      <c r="B54" s="1">
        <v>40546</v>
      </c>
      <c r="C54">
        <v>1</v>
      </c>
      <c r="D54">
        <v>0</v>
      </c>
      <c r="E54" t="s">
        <v>68</v>
      </c>
      <c r="F54">
        <v>7</v>
      </c>
      <c r="G54" t="s">
        <v>33</v>
      </c>
      <c r="H54" t="b">
        <v>0</v>
      </c>
      <c r="I54" t="s">
        <v>62</v>
      </c>
      <c r="J54" t="s">
        <v>71</v>
      </c>
      <c r="K54">
        <v>0.14000000000000001</v>
      </c>
      <c r="L54">
        <v>0.13639999999999999</v>
      </c>
      <c r="M54">
        <v>0.5</v>
      </c>
      <c r="N54">
        <v>0.19400000000000001</v>
      </c>
      <c r="O54">
        <v>1</v>
      </c>
      <c r="P54">
        <v>63</v>
      </c>
      <c r="Q54">
        <v>64</v>
      </c>
      <c r="AJ54" s="1">
        <f t="shared" si="0"/>
        <v>40546</v>
      </c>
      <c r="AK54">
        <f t="shared" si="1"/>
        <v>64</v>
      </c>
      <c r="AL54" t="str">
        <f t="shared" si="2"/>
        <v>Normal</v>
      </c>
    </row>
    <row r="55" spans="1:38" x14ac:dyDescent="0.3">
      <c r="A55">
        <v>54</v>
      </c>
      <c r="B55" s="1">
        <v>40546</v>
      </c>
      <c r="C55">
        <v>1</v>
      </c>
      <c r="D55">
        <v>0</v>
      </c>
      <c r="E55" t="s">
        <v>68</v>
      </c>
      <c r="F55">
        <v>8</v>
      </c>
      <c r="G55" t="s">
        <v>33</v>
      </c>
      <c r="H55" t="b">
        <v>0</v>
      </c>
      <c r="I55" t="s">
        <v>62</v>
      </c>
      <c r="J55" t="s">
        <v>71</v>
      </c>
      <c r="K55">
        <v>0.14000000000000001</v>
      </c>
      <c r="L55">
        <v>0.1212</v>
      </c>
      <c r="M55">
        <v>0.5</v>
      </c>
      <c r="N55">
        <v>0.28360000000000002</v>
      </c>
      <c r="O55">
        <v>1</v>
      </c>
      <c r="P55">
        <v>153</v>
      </c>
      <c r="Q55">
        <v>154</v>
      </c>
      <c r="AJ55" s="1">
        <f t="shared" si="0"/>
        <v>40546</v>
      </c>
      <c r="AK55">
        <f t="shared" si="1"/>
        <v>154</v>
      </c>
      <c r="AL55" t="str">
        <f t="shared" si="2"/>
        <v>Normal</v>
      </c>
    </row>
    <row r="56" spans="1:38" x14ac:dyDescent="0.3">
      <c r="A56">
        <v>55</v>
      </c>
      <c r="B56" s="1">
        <v>40546</v>
      </c>
      <c r="C56">
        <v>1</v>
      </c>
      <c r="D56">
        <v>0</v>
      </c>
      <c r="E56" t="s">
        <v>68</v>
      </c>
      <c r="F56">
        <v>9</v>
      </c>
      <c r="G56" t="s">
        <v>33</v>
      </c>
      <c r="H56" t="b">
        <v>0</v>
      </c>
      <c r="I56" t="s">
        <v>62</v>
      </c>
      <c r="J56" t="s">
        <v>71</v>
      </c>
      <c r="K56">
        <v>0.16</v>
      </c>
      <c r="L56">
        <v>0.13639999999999999</v>
      </c>
      <c r="M56">
        <v>0.43</v>
      </c>
      <c r="N56">
        <v>0.3881</v>
      </c>
      <c r="O56">
        <v>7</v>
      </c>
      <c r="P56">
        <v>81</v>
      </c>
      <c r="Q56">
        <v>88</v>
      </c>
      <c r="AJ56" s="1">
        <f t="shared" si="0"/>
        <v>40546</v>
      </c>
      <c r="AK56">
        <f t="shared" si="1"/>
        <v>88</v>
      </c>
      <c r="AL56" t="str">
        <f t="shared" si="2"/>
        <v>Normal</v>
      </c>
    </row>
    <row r="57" spans="1:38" x14ac:dyDescent="0.3">
      <c r="A57">
        <v>56</v>
      </c>
      <c r="B57" s="1">
        <v>40546</v>
      </c>
      <c r="C57">
        <v>1</v>
      </c>
      <c r="D57">
        <v>0</v>
      </c>
      <c r="E57" t="s">
        <v>68</v>
      </c>
      <c r="F57">
        <v>10</v>
      </c>
      <c r="G57" t="s">
        <v>33</v>
      </c>
      <c r="H57" t="b">
        <v>0</v>
      </c>
      <c r="I57" t="s">
        <v>62</v>
      </c>
      <c r="J57" t="s">
        <v>71</v>
      </c>
      <c r="K57">
        <v>0.18</v>
      </c>
      <c r="L57">
        <v>0.16669999999999999</v>
      </c>
      <c r="M57">
        <v>0.43</v>
      </c>
      <c r="N57">
        <v>0.25369999999999998</v>
      </c>
      <c r="O57">
        <v>11</v>
      </c>
      <c r="P57">
        <v>33</v>
      </c>
      <c r="Q57">
        <v>44</v>
      </c>
      <c r="AJ57" s="1">
        <f t="shared" si="0"/>
        <v>40546</v>
      </c>
      <c r="AK57">
        <f t="shared" si="1"/>
        <v>44</v>
      </c>
      <c r="AL57" t="str">
        <f t="shared" si="2"/>
        <v>Normal</v>
      </c>
    </row>
    <row r="58" spans="1:38" x14ac:dyDescent="0.3">
      <c r="A58">
        <v>57</v>
      </c>
      <c r="B58" s="1">
        <v>40546</v>
      </c>
      <c r="C58">
        <v>1</v>
      </c>
      <c r="D58">
        <v>0</v>
      </c>
      <c r="E58" t="s">
        <v>68</v>
      </c>
      <c r="F58">
        <v>11</v>
      </c>
      <c r="G58" t="s">
        <v>33</v>
      </c>
      <c r="H58" t="b">
        <v>0</v>
      </c>
      <c r="I58" t="s">
        <v>62</v>
      </c>
      <c r="J58" t="s">
        <v>71</v>
      </c>
      <c r="K58">
        <v>0.2</v>
      </c>
      <c r="L58">
        <v>0.18179999999999999</v>
      </c>
      <c r="M58">
        <v>0.4</v>
      </c>
      <c r="N58">
        <v>0.32840000000000003</v>
      </c>
      <c r="O58">
        <v>10</v>
      </c>
      <c r="P58">
        <v>41</v>
      </c>
      <c r="Q58">
        <v>51</v>
      </c>
      <c r="AJ58" s="1">
        <f t="shared" si="0"/>
        <v>40546</v>
      </c>
      <c r="AK58">
        <f t="shared" si="1"/>
        <v>51</v>
      </c>
      <c r="AL58" t="str">
        <f t="shared" si="2"/>
        <v>Normal</v>
      </c>
    </row>
    <row r="59" spans="1:38" x14ac:dyDescent="0.3">
      <c r="A59">
        <v>58</v>
      </c>
      <c r="B59" s="1">
        <v>40546</v>
      </c>
      <c r="C59">
        <v>1</v>
      </c>
      <c r="D59">
        <v>0</v>
      </c>
      <c r="E59" t="s">
        <v>68</v>
      </c>
      <c r="F59">
        <v>12</v>
      </c>
      <c r="G59" t="s">
        <v>36</v>
      </c>
      <c r="H59" t="b">
        <v>0</v>
      </c>
      <c r="I59" t="s">
        <v>62</v>
      </c>
      <c r="J59" t="s">
        <v>71</v>
      </c>
      <c r="K59">
        <v>0.22</v>
      </c>
      <c r="L59">
        <v>0.21210000000000001</v>
      </c>
      <c r="M59">
        <v>0.35</v>
      </c>
      <c r="N59">
        <v>0.29849999999999999</v>
      </c>
      <c r="O59">
        <v>13</v>
      </c>
      <c r="P59">
        <v>48</v>
      </c>
      <c r="Q59">
        <v>61</v>
      </c>
      <c r="AJ59" s="1">
        <f t="shared" si="0"/>
        <v>40546</v>
      </c>
      <c r="AK59">
        <f t="shared" si="1"/>
        <v>61</v>
      </c>
      <c r="AL59" t="str">
        <f t="shared" si="2"/>
        <v>Normal</v>
      </c>
    </row>
    <row r="60" spans="1:38" x14ac:dyDescent="0.3">
      <c r="A60">
        <v>59</v>
      </c>
      <c r="B60" s="1">
        <v>40546</v>
      </c>
      <c r="C60">
        <v>1</v>
      </c>
      <c r="D60">
        <v>0</v>
      </c>
      <c r="E60" t="s">
        <v>68</v>
      </c>
      <c r="F60">
        <v>13</v>
      </c>
      <c r="G60" t="s">
        <v>36</v>
      </c>
      <c r="H60" t="b">
        <v>0</v>
      </c>
      <c r="I60" t="s">
        <v>62</v>
      </c>
      <c r="J60" t="s">
        <v>71</v>
      </c>
      <c r="K60">
        <v>0.24</v>
      </c>
      <c r="L60">
        <v>0.21210000000000001</v>
      </c>
      <c r="M60">
        <v>0.35</v>
      </c>
      <c r="N60">
        <v>0.28360000000000002</v>
      </c>
      <c r="O60">
        <v>8</v>
      </c>
      <c r="P60">
        <v>53</v>
      </c>
      <c r="Q60">
        <v>61</v>
      </c>
      <c r="AJ60" s="1">
        <f t="shared" si="0"/>
        <v>40546</v>
      </c>
      <c r="AK60">
        <f t="shared" si="1"/>
        <v>61</v>
      </c>
      <c r="AL60" t="str">
        <f t="shared" si="2"/>
        <v>Normal</v>
      </c>
    </row>
    <row r="61" spans="1:38" x14ac:dyDescent="0.3">
      <c r="A61">
        <v>60</v>
      </c>
      <c r="B61" s="1">
        <v>40546</v>
      </c>
      <c r="C61">
        <v>1</v>
      </c>
      <c r="D61">
        <v>0</v>
      </c>
      <c r="E61" t="s">
        <v>68</v>
      </c>
      <c r="F61">
        <v>14</v>
      </c>
      <c r="G61" t="s">
        <v>36</v>
      </c>
      <c r="H61" t="b">
        <v>0</v>
      </c>
      <c r="I61" t="s">
        <v>62</v>
      </c>
      <c r="J61" t="s">
        <v>71</v>
      </c>
      <c r="K61">
        <v>0.26</v>
      </c>
      <c r="L61">
        <v>0.2424</v>
      </c>
      <c r="M61">
        <v>0.3</v>
      </c>
      <c r="N61">
        <v>0.28360000000000002</v>
      </c>
      <c r="O61">
        <v>11</v>
      </c>
      <c r="P61">
        <v>66</v>
      </c>
      <c r="Q61">
        <v>77</v>
      </c>
      <c r="AJ61" s="1">
        <f t="shared" si="0"/>
        <v>40546</v>
      </c>
      <c r="AK61">
        <f t="shared" si="1"/>
        <v>77</v>
      </c>
      <c r="AL61" t="str">
        <f t="shared" si="2"/>
        <v>Normal</v>
      </c>
    </row>
    <row r="62" spans="1:38" x14ac:dyDescent="0.3">
      <c r="A62">
        <v>61</v>
      </c>
      <c r="B62" s="1">
        <v>40546</v>
      </c>
      <c r="C62">
        <v>1</v>
      </c>
      <c r="D62">
        <v>0</v>
      </c>
      <c r="E62" t="s">
        <v>68</v>
      </c>
      <c r="F62">
        <v>15</v>
      </c>
      <c r="G62" t="s">
        <v>36</v>
      </c>
      <c r="H62" t="b">
        <v>0</v>
      </c>
      <c r="I62" t="s">
        <v>62</v>
      </c>
      <c r="J62" t="s">
        <v>71</v>
      </c>
      <c r="K62">
        <v>0.26</v>
      </c>
      <c r="L62">
        <v>0.2424</v>
      </c>
      <c r="M62">
        <v>0.3</v>
      </c>
      <c r="N62">
        <v>0.25369999999999998</v>
      </c>
      <c r="O62">
        <v>14</v>
      </c>
      <c r="P62">
        <v>58</v>
      </c>
      <c r="Q62">
        <v>72</v>
      </c>
      <c r="AJ62" s="1">
        <f t="shared" si="0"/>
        <v>40546</v>
      </c>
      <c r="AK62">
        <f t="shared" si="1"/>
        <v>72</v>
      </c>
      <c r="AL62" t="str">
        <f t="shared" si="2"/>
        <v>Normal</v>
      </c>
    </row>
    <row r="63" spans="1:38" x14ac:dyDescent="0.3">
      <c r="A63">
        <v>62</v>
      </c>
      <c r="B63" s="1">
        <v>40546</v>
      </c>
      <c r="C63">
        <v>1</v>
      </c>
      <c r="D63">
        <v>0</v>
      </c>
      <c r="E63" t="s">
        <v>68</v>
      </c>
      <c r="F63">
        <v>16</v>
      </c>
      <c r="G63" t="s">
        <v>36</v>
      </c>
      <c r="H63" t="b">
        <v>0</v>
      </c>
      <c r="I63" t="s">
        <v>62</v>
      </c>
      <c r="J63" t="s">
        <v>71</v>
      </c>
      <c r="K63">
        <v>0.26</v>
      </c>
      <c r="L63">
        <v>0.2424</v>
      </c>
      <c r="M63">
        <v>0.3</v>
      </c>
      <c r="N63">
        <v>0.25369999999999998</v>
      </c>
      <c r="O63">
        <v>9</v>
      </c>
      <c r="P63">
        <v>67</v>
      </c>
      <c r="Q63">
        <v>76</v>
      </c>
      <c r="AJ63" s="1">
        <f t="shared" si="0"/>
        <v>40546</v>
      </c>
      <c r="AK63">
        <f t="shared" si="1"/>
        <v>76</v>
      </c>
      <c r="AL63" t="str">
        <f t="shared" si="2"/>
        <v>Normal</v>
      </c>
    </row>
    <row r="64" spans="1:38" x14ac:dyDescent="0.3">
      <c r="A64">
        <v>63</v>
      </c>
      <c r="B64" s="1">
        <v>40546</v>
      </c>
      <c r="C64">
        <v>1</v>
      </c>
      <c r="D64">
        <v>0</v>
      </c>
      <c r="E64" t="s">
        <v>68</v>
      </c>
      <c r="F64">
        <v>17</v>
      </c>
      <c r="G64" t="s">
        <v>36</v>
      </c>
      <c r="H64" t="b">
        <v>0</v>
      </c>
      <c r="I64" t="s">
        <v>62</v>
      </c>
      <c r="J64" t="s">
        <v>71</v>
      </c>
      <c r="K64">
        <v>0.24</v>
      </c>
      <c r="L64">
        <v>0.2273</v>
      </c>
      <c r="M64">
        <v>0.3</v>
      </c>
      <c r="N64">
        <v>0.22389999999999999</v>
      </c>
      <c r="O64">
        <v>11</v>
      </c>
      <c r="P64">
        <v>146</v>
      </c>
      <c r="Q64">
        <v>157</v>
      </c>
      <c r="AJ64" s="1">
        <f t="shared" si="0"/>
        <v>40546</v>
      </c>
      <c r="AK64">
        <f t="shared" si="1"/>
        <v>157</v>
      </c>
      <c r="AL64" t="str">
        <f t="shared" si="2"/>
        <v>Normal</v>
      </c>
    </row>
    <row r="65" spans="1:38" x14ac:dyDescent="0.3">
      <c r="A65">
        <v>64</v>
      </c>
      <c r="B65" s="1">
        <v>40546</v>
      </c>
      <c r="C65">
        <v>1</v>
      </c>
      <c r="D65">
        <v>0</v>
      </c>
      <c r="E65" t="s">
        <v>68</v>
      </c>
      <c r="F65">
        <v>18</v>
      </c>
      <c r="G65" t="s">
        <v>34</v>
      </c>
      <c r="H65" t="b">
        <v>0</v>
      </c>
      <c r="I65" t="s">
        <v>62</v>
      </c>
      <c r="J65" t="s">
        <v>71</v>
      </c>
      <c r="K65">
        <v>0.24</v>
      </c>
      <c r="L65">
        <v>0.2576</v>
      </c>
      <c r="M65">
        <v>0.32</v>
      </c>
      <c r="N65">
        <v>0.1045</v>
      </c>
      <c r="O65">
        <v>9</v>
      </c>
      <c r="P65">
        <v>148</v>
      </c>
      <c r="Q65">
        <v>157</v>
      </c>
      <c r="AJ65" s="1">
        <f t="shared" si="0"/>
        <v>40546</v>
      </c>
      <c r="AK65">
        <f t="shared" si="1"/>
        <v>157</v>
      </c>
      <c r="AL65" t="str">
        <f t="shared" si="2"/>
        <v>Normal</v>
      </c>
    </row>
    <row r="66" spans="1:38" x14ac:dyDescent="0.3">
      <c r="A66">
        <v>65</v>
      </c>
      <c r="B66" s="1">
        <v>40546</v>
      </c>
      <c r="C66">
        <v>1</v>
      </c>
      <c r="D66">
        <v>0</v>
      </c>
      <c r="E66" t="s">
        <v>68</v>
      </c>
      <c r="F66">
        <v>19</v>
      </c>
      <c r="G66" t="s">
        <v>34</v>
      </c>
      <c r="H66" t="b">
        <v>0</v>
      </c>
      <c r="I66" t="s">
        <v>62</v>
      </c>
      <c r="J66" t="s">
        <v>71</v>
      </c>
      <c r="K66">
        <v>0.2</v>
      </c>
      <c r="L66">
        <v>0.2576</v>
      </c>
      <c r="M66">
        <v>0.47</v>
      </c>
      <c r="N66">
        <v>0</v>
      </c>
      <c r="O66">
        <v>8</v>
      </c>
      <c r="P66">
        <v>102</v>
      </c>
      <c r="Q66">
        <v>110</v>
      </c>
      <c r="AJ66" s="1">
        <f t="shared" ref="AJ66:AJ129" si="3">B66</f>
        <v>40546</v>
      </c>
      <c r="AK66">
        <f t="shared" ref="AK66:AK129" si="4">Q66</f>
        <v>110</v>
      </c>
      <c r="AL66" t="str">
        <f t="shared" si="2"/>
        <v>Normal</v>
      </c>
    </row>
    <row r="67" spans="1:38" x14ac:dyDescent="0.3">
      <c r="A67">
        <v>66</v>
      </c>
      <c r="B67" s="1">
        <v>40546</v>
      </c>
      <c r="C67">
        <v>1</v>
      </c>
      <c r="D67">
        <v>0</v>
      </c>
      <c r="E67" t="s">
        <v>68</v>
      </c>
      <c r="F67">
        <v>20</v>
      </c>
      <c r="G67" t="s">
        <v>34</v>
      </c>
      <c r="H67" t="b">
        <v>0</v>
      </c>
      <c r="I67" t="s">
        <v>62</v>
      </c>
      <c r="J67" t="s">
        <v>71</v>
      </c>
      <c r="K67">
        <v>0.2</v>
      </c>
      <c r="L67">
        <v>0.21210000000000001</v>
      </c>
      <c r="M67">
        <v>0.47</v>
      </c>
      <c r="N67">
        <v>0.1045</v>
      </c>
      <c r="O67">
        <v>3</v>
      </c>
      <c r="P67">
        <v>49</v>
      </c>
      <c r="Q67">
        <v>52</v>
      </c>
      <c r="AJ67" s="1">
        <f t="shared" si="3"/>
        <v>40546</v>
      </c>
      <c r="AK67">
        <f t="shared" si="4"/>
        <v>52</v>
      </c>
      <c r="AL67" t="str">
        <f t="shared" ref="AL67:AL130" si="5">IF(OR(AK70&gt;AVERAGE($AK$5:$AK$1004)+2*_xlfn.STDEV.S($AK$5:$AK$1004),AK70&lt;AVERAGE($AK$5:$AK$1004)-2*_xlfn.STDEV.S($AK$5:$AK$1004)),"Anomaly","Normal")</f>
        <v>Normal</v>
      </c>
    </row>
    <row r="68" spans="1:38" x14ac:dyDescent="0.3">
      <c r="A68">
        <v>67</v>
      </c>
      <c r="B68" s="1">
        <v>40546</v>
      </c>
      <c r="C68">
        <v>1</v>
      </c>
      <c r="D68">
        <v>0</v>
      </c>
      <c r="E68" t="s">
        <v>68</v>
      </c>
      <c r="F68">
        <v>21</v>
      </c>
      <c r="G68" t="s">
        <v>34</v>
      </c>
      <c r="H68" t="b">
        <v>0</v>
      </c>
      <c r="I68" t="s">
        <v>62</v>
      </c>
      <c r="J68" t="s">
        <v>71</v>
      </c>
      <c r="K68">
        <v>0.18</v>
      </c>
      <c r="L68">
        <v>0.19700000000000001</v>
      </c>
      <c r="M68">
        <v>0.64</v>
      </c>
      <c r="N68">
        <v>0.1343</v>
      </c>
      <c r="O68">
        <v>3</v>
      </c>
      <c r="P68">
        <v>49</v>
      </c>
      <c r="Q68">
        <v>52</v>
      </c>
      <c r="AJ68" s="1">
        <f t="shared" si="3"/>
        <v>40546</v>
      </c>
      <c r="AK68">
        <f t="shared" si="4"/>
        <v>52</v>
      </c>
      <c r="AL68" t="str">
        <f t="shared" si="5"/>
        <v>Normal</v>
      </c>
    </row>
    <row r="69" spans="1:38" x14ac:dyDescent="0.3">
      <c r="A69">
        <v>68</v>
      </c>
      <c r="B69" s="1">
        <v>40546</v>
      </c>
      <c r="C69">
        <v>1</v>
      </c>
      <c r="D69">
        <v>0</v>
      </c>
      <c r="E69" t="s">
        <v>68</v>
      </c>
      <c r="F69">
        <v>22</v>
      </c>
      <c r="G69" t="s">
        <v>34</v>
      </c>
      <c r="H69" t="b">
        <v>0</v>
      </c>
      <c r="I69" t="s">
        <v>62</v>
      </c>
      <c r="J69" t="s">
        <v>71</v>
      </c>
      <c r="K69">
        <v>0.14000000000000001</v>
      </c>
      <c r="L69">
        <v>0.1515</v>
      </c>
      <c r="M69">
        <v>0.69</v>
      </c>
      <c r="N69">
        <v>0.1343</v>
      </c>
      <c r="O69">
        <v>0</v>
      </c>
      <c r="P69">
        <v>20</v>
      </c>
      <c r="Q69">
        <v>20</v>
      </c>
      <c r="AJ69" s="1">
        <f t="shared" si="3"/>
        <v>40546</v>
      </c>
      <c r="AK69">
        <f t="shared" si="4"/>
        <v>20</v>
      </c>
      <c r="AL69" t="str">
        <f t="shared" si="5"/>
        <v>Normal</v>
      </c>
    </row>
    <row r="70" spans="1:38" x14ac:dyDescent="0.3">
      <c r="A70">
        <v>69</v>
      </c>
      <c r="B70" s="1">
        <v>40546</v>
      </c>
      <c r="C70">
        <v>1</v>
      </c>
      <c r="D70">
        <v>0</v>
      </c>
      <c r="E70" t="s">
        <v>68</v>
      </c>
      <c r="F70">
        <v>23</v>
      </c>
      <c r="G70" t="s">
        <v>35</v>
      </c>
      <c r="H70" t="b">
        <v>0</v>
      </c>
      <c r="I70" t="s">
        <v>62</v>
      </c>
      <c r="J70" t="s">
        <v>71</v>
      </c>
      <c r="K70">
        <v>0.18</v>
      </c>
      <c r="L70">
        <v>0.21210000000000001</v>
      </c>
      <c r="M70">
        <v>0.55000000000000004</v>
      </c>
      <c r="N70">
        <v>0.1045</v>
      </c>
      <c r="O70">
        <v>1</v>
      </c>
      <c r="P70">
        <v>11</v>
      </c>
      <c r="Q70">
        <v>12</v>
      </c>
      <c r="AJ70" s="1">
        <f t="shared" si="3"/>
        <v>40546</v>
      </c>
      <c r="AK70">
        <f t="shared" si="4"/>
        <v>12</v>
      </c>
      <c r="AL70" t="str">
        <f t="shared" si="5"/>
        <v>Normal</v>
      </c>
    </row>
    <row r="71" spans="1:38" x14ac:dyDescent="0.3">
      <c r="A71">
        <v>70</v>
      </c>
      <c r="B71" s="1">
        <v>40547</v>
      </c>
      <c r="C71">
        <v>1</v>
      </c>
      <c r="D71">
        <v>0</v>
      </c>
      <c r="E71" t="s">
        <v>68</v>
      </c>
      <c r="F71">
        <v>0</v>
      </c>
      <c r="G71" t="s">
        <v>32</v>
      </c>
      <c r="H71" t="b">
        <v>0</v>
      </c>
      <c r="I71" t="s">
        <v>63</v>
      </c>
      <c r="J71" t="s">
        <v>71</v>
      </c>
      <c r="K71">
        <v>0.16</v>
      </c>
      <c r="L71">
        <v>0.21210000000000001</v>
      </c>
      <c r="M71">
        <v>0.55000000000000004</v>
      </c>
      <c r="N71">
        <v>0.1045</v>
      </c>
      <c r="O71">
        <v>0</v>
      </c>
      <c r="P71">
        <v>5</v>
      </c>
      <c r="Q71">
        <v>5</v>
      </c>
      <c r="AJ71" s="1">
        <f t="shared" si="3"/>
        <v>40547</v>
      </c>
      <c r="AK71">
        <f t="shared" si="4"/>
        <v>5</v>
      </c>
      <c r="AL71" t="str">
        <f t="shared" si="5"/>
        <v>Normal</v>
      </c>
    </row>
    <row r="72" spans="1:38" x14ac:dyDescent="0.3">
      <c r="A72">
        <v>71</v>
      </c>
      <c r="B72" s="1">
        <v>40547</v>
      </c>
      <c r="C72">
        <v>1</v>
      </c>
      <c r="D72">
        <v>0</v>
      </c>
      <c r="E72" t="s">
        <v>68</v>
      </c>
      <c r="F72">
        <v>1</v>
      </c>
      <c r="G72" t="s">
        <v>32</v>
      </c>
      <c r="H72" t="b">
        <v>0</v>
      </c>
      <c r="I72" t="s">
        <v>63</v>
      </c>
      <c r="J72" t="s">
        <v>71</v>
      </c>
      <c r="K72">
        <v>0.16</v>
      </c>
      <c r="L72">
        <v>0.18179999999999999</v>
      </c>
      <c r="M72">
        <v>0.59</v>
      </c>
      <c r="N72">
        <v>0.1045</v>
      </c>
      <c r="O72">
        <v>0</v>
      </c>
      <c r="P72">
        <v>2</v>
      </c>
      <c r="Q72">
        <v>2</v>
      </c>
      <c r="AJ72" s="1">
        <f t="shared" si="3"/>
        <v>40547</v>
      </c>
      <c r="AK72">
        <f t="shared" si="4"/>
        <v>2</v>
      </c>
      <c r="AL72" t="str">
        <f t="shared" si="5"/>
        <v>Normal</v>
      </c>
    </row>
    <row r="73" spans="1:38" x14ac:dyDescent="0.3">
      <c r="A73">
        <v>72</v>
      </c>
      <c r="B73" s="1">
        <v>40547</v>
      </c>
      <c r="C73">
        <v>1</v>
      </c>
      <c r="D73">
        <v>0</v>
      </c>
      <c r="E73" t="s">
        <v>68</v>
      </c>
      <c r="F73">
        <v>2</v>
      </c>
      <c r="G73" t="s">
        <v>32</v>
      </c>
      <c r="H73" t="b">
        <v>0</v>
      </c>
      <c r="I73" t="s">
        <v>63</v>
      </c>
      <c r="J73" t="s">
        <v>71</v>
      </c>
      <c r="K73">
        <v>0.14000000000000001</v>
      </c>
      <c r="L73">
        <v>0.1515</v>
      </c>
      <c r="M73">
        <v>0.63</v>
      </c>
      <c r="N73">
        <v>0.1343</v>
      </c>
      <c r="O73">
        <v>0</v>
      </c>
      <c r="P73">
        <v>1</v>
      </c>
      <c r="Q73">
        <v>1</v>
      </c>
      <c r="AJ73" s="1">
        <f t="shared" si="3"/>
        <v>40547</v>
      </c>
      <c r="AK73">
        <f t="shared" si="4"/>
        <v>1</v>
      </c>
      <c r="AL73" t="str">
        <f t="shared" si="5"/>
        <v>Normal</v>
      </c>
    </row>
    <row r="74" spans="1:38" x14ac:dyDescent="0.3">
      <c r="A74">
        <v>73</v>
      </c>
      <c r="B74" s="1">
        <v>40547</v>
      </c>
      <c r="C74">
        <v>1</v>
      </c>
      <c r="D74">
        <v>0</v>
      </c>
      <c r="E74" t="s">
        <v>68</v>
      </c>
      <c r="F74">
        <v>4</v>
      </c>
      <c r="G74" t="s">
        <v>32</v>
      </c>
      <c r="H74" t="b">
        <v>0</v>
      </c>
      <c r="I74" t="s">
        <v>63</v>
      </c>
      <c r="J74" t="s">
        <v>71</v>
      </c>
      <c r="K74">
        <v>0.14000000000000001</v>
      </c>
      <c r="L74">
        <v>0.18179999999999999</v>
      </c>
      <c r="M74">
        <v>0.63</v>
      </c>
      <c r="N74">
        <v>8.9599999999999999E-2</v>
      </c>
      <c r="O74">
        <v>0</v>
      </c>
      <c r="P74">
        <v>2</v>
      </c>
      <c r="Q74">
        <v>2</v>
      </c>
      <c r="AJ74" s="1">
        <f t="shared" si="3"/>
        <v>40547</v>
      </c>
      <c r="AK74">
        <f t="shared" si="4"/>
        <v>2</v>
      </c>
      <c r="AL74" t="str">
        <f t="shared" si="5"/>
        <v>Normal</v>
      </c>
    </row>
    <row r="75" spans="1:38" x14ac:dyDescent="0.3">
      <c r="A75">
        <v>74</v>
      </c>
      <c r="B75" s="1">
        <v>40547</v>
      </c>
      <c r="C75">
        <v>1</v>
      </c>
      <c r="D75">
        <v>0</v>
      </c>
      <c r="E75" t="s">
        <v>68</v>
      </c>
      <c r="F75">
        <v>5</v>
      </c>
      <c r="G75" t="s">
        <v>32</v>
      </c>
      <c r="H75" t="b">
        <v>0</v>
      </c>
      <c r="I75" t="s">
        <v>63</v>
      </c>
      <c r="J75" t="s">
        <v>71</v>
      </c>
      <c r="K75">
        <v>0.12</v>
      </c>
      <c r="L75">
        <v>0.1515</v>
      </c>
      <c r="M75">
        <v>0.68</v>
      </c>
      <c r="N75">
        <v>0.1045</v>
      </c>
      <c r="O75">
        <v>0</v>
      </c>
      <c r="P75">
        <v>4</v>
      </c>
      <c r="Q75">
        <v>4</v>
      </c>
      <c r="AJ75" s="1">
        <f t="shared" si="3"/>
        <v>40547</v>
      </c>
      <c r="AK75">
        <f t="shared" si="4"/>
        <v>4</v>
      </c>
      <c r="AL75" t="str">
        <f t="shared" si="5"/>
        <v>Anomaly</v>
      </c>
    </row>
    <row r="76" spans="1:38" x14ac:dyDescent="0.3">
      <c r="A76">
        <v>75</v>
      </c>
      <c r="B76" s="1">
        <v>40547</v>
      </c>
      <c r="C76">
        <v>1</v>
      </c>
      <c r="D76">
        <v>0</v>
      </c>
      <c r="E76" t="s">
        <v>68</v>
      </c>
      <c r="F76">
        <v>6</v>
      </c>
      <c r="G76" t="s">
        <v>33</v>
      </c>
      <c r="H76" t="b">
        <v>0</v>
      </c>
      <c r="I76" t="s">
        <v>63</v>
      </c>
      <c r="J76" t="s">
        <v>71</v>
      </c>
      <c r="K76">
        <v>0.12</v>
      </c>
      <c r="L76">
        <v>0.1515</v>
      </c>
      <c r="M76">
        <v>0.74</v>
      </c>
      <c r="N76">
        <v>0.1045</v>
      </c>
      <c r="O76">
        <v>0</v>
      </c>
      <c r="P76">
        <v>36</v>
      </c>
      <c r="Q76">
        <v>36</v>
      </c>
      <c r="AJ76" s="1">
        <f t="shared" si="3"/>
        <v>40547</v>
      </c>
      <c r="AK76">
        <f t="shared" si="4"/>
        <v>36</v>
      </c>
      <c r="AL76" t="str">
        <f t="shared" si="5"/>
        <v>Normal</v>
      </c>
    </row>
    <row r="77" spans="1:38" x14ac:dyDescent="0.3">
      <c r="A77">
        <v>76</v>
      </c>
      <c r="B77" s="1">
        <v>40547</v>
      </c>
      <c r="C77">
        <v>1</v>
      </c>
      <c r="D77">
        <v>0</v>
      </c>
      <c r="E77" t="s">
        <v>68</v>
      </c>
      <c r="F77">
        <v>7</v>
      </c>
      <c r="G77" t="s">
        <v>33</v>
      </c>
      <c r="H77" t="b">
        <v>0</v>
      </c>
      <c r="I77" t="s">
        <v>63</v>
      </c>
      <c r="J77" t="s">
        <v>71</v>
      </c>
      <c r="K77">
        <v>0.12</v>
      </c>
      <c r="L77">
        <v>0.1515</v>
      </c>
      <c r="M77">
        <v>0.74</v>
      </c>
      <c r="N77">
        <v>0.1343</v>
      </c>
      <c r="O77">
        <v>2</v>
      </c>
      <c r="P77">
        <v>92</v>
      </c>
      <c r="Q77">
        <v>94</v>
      </c>
      <c r="AJ77" s="1">
        <f t="shared" si="3"/>
        <v>40547</v>
      </c>
      <c r="AK77">
        <f t="shared" si="4"/>
        <v>94</v>
      </c>
      <c r="AL77" t="str">
        <f t="shared" si="5"/>
        <v>Normal</v>
      </c>
    </row>
    <row r="78" spans="1:38" x14ac:dyDescent="0.3">
      <c r="A78">
        <v>77</v>
      </c>
      <c r="B78" s="1">
        <v>40547</v>
      </c>
      <c r="C78">
        <v>1</v>
      </c>
      <c r="D78">
        <v>0</v>
      </c>
      <c r="E78" t="s">
        <v>68</v>
      </c>
      <c r="F78">
        <v>8</v>
      </c>
      <c r="G78" t="s">
        <v>33</v>
      </c>
      <c r="H78" t="b">
        <v>0</v>
      </c>
      <c r="I78" t="s">
        <v>63</v>
      </c>
      <c r="J78" t="s">
        <v>71</v>
      </c>
      <c r="K78">
        <v>0.14000000000000001</v>
      </c>
      <c r="L78">
        <v>0.1515</v>
      </c>
      <c r="M78">
        <v>0.69</v>
      </c>
      <c r="N78">
        <v>0.16420000000000001</v>
      </c>
      <c r="O78">
        <v>2</v>
      </c>
      <c r="P78">
        <v>177</v>
      </c>
      <c r="Q78">
        <v>179</v>
      </c>
      <c r="AJ78" s="1">
        <f t="shared" si="3"/>
        <v>40547</v>
      </c>
      <c r="AK78">
        <f t="shared" si="4"/>
        <v>179</v>
      </c>
      <c r="AL78" t="str">
        <f t="shared" si="5"/>
        <v>Normal</v>
      </c>
    </row>
    <row r="79" spans="1:38" x14ac:dyDescent="0.3">
      <c r="A79">
        <v>78</v>
      </c>
      <c r="B79" s="1">
        <v>40547</v>
      </c>
      <c r="C79">
        <v>1</v>
      </c>
      <c r="D79">
        <v>0</v>
      </c>
      <c r="E79" t="s">
        <v>68</v>
      </c>
      <c r="F79">
        <v>9</v>
      </c>
      <c r="G79" t="s">
        <v>33</v>
      </c>
      <c r="H79" t="b">
        <v>0</v>
      </c>
      <c r="I79" t="s">
        <v>63</v>
      </c>
      <c r="J79" t="s">
        <v>71</v>
      </c>
      <c r="K79">
        <v>0.16</v>
      </c>
      <c r="L79">
        <v>0.1515</v>
      </c>
      <c r="M79">
        <v>0.64</v>
      </c>
      <c r="N79">
        <v>0.22389999999999999</v>
      </c>
      <c r="O79">
        <v>2</v>
      </c>
      <c r="P79">
        <v>98</v>
      </c>
      <c r="Q79">
        <v>100</v>
      </c>
      <c r="AJ79" s="1">
        <f t="shared" si="3"/>
        <v>40547</v>
      </c>
      <c r="AK79">
        <f t="shared" si="4"/>
        <v>100</v>
      </c>
      <c r="AL79" t="str">
        <f t="shared" si="5"/>
        <v>Normal</v>
      </c>
    </row>
    <row r="80" spans="1:38" x14ac:dyDescent="0.3">
      <c r="A80">
        <v>79</v>
      </c>
      <c r="B80" s="1">
        <v>40547</v>
      </c>
      <c r="C80">
        <v>1</v>
      </c>
      <c r="D80">
        <v>0</v>
      </c>
      <c r="E80" t="s">
        <v>68</v>
      </c>
      <c r="F80">
        <v>10</v>
      </c>
      <c r="G80" t="s">
        <v>33</v>
      </c>
      <c r="H80" t="b">
        <v>0</v>
      </c>
      <c r="I80" t="s">
        <v>63</v>
      </c>
      <c r="J80" t="s">
        <v>72</v>
      </c>
      <c r="K80">
        <v>0.16</v>
      </c>
      <c r="L80">
        <v>0.13639999999999999</v>
      </c>
      <c r="M80">
        <v>0.69</v>
      </c>
      <c r="N80">
        <v>0.32840000000000003</v>
      </c>
      <c r="O80">
        <v>5</v>
      </c>
      <c r="P80">
        <v>37</v>
      </c>
      <c r="Q80">
        <v>42</v>
      </c>
      <c r="AJ80" s="1">
        <f t="shared" si="3"/>
        <v>40547</v>
      </c>
      <c r="AK80">
        <f t="shared" si="4"/>
        <v>42</v>
      </c>
      <c r="AL80" t="str">
        <f t="shared" si="5"/>
        <v>Normal</v>
      </c>
    </row>
    <row r="81" spans="1:38" x14ac:dyDescent="0.3">
      <c r="A81">
        <v>80</v>
      </c>
      <c r="B81" s="1">
        <v>40547</v>
      </c>
      <c r="C81">
        <v>1</v>
      </c>
      <c r="D81">
        <v>0</v>
      </c>
      <c r="E81" t="s">
        <v>68</v>
      </c>
      <c r="F81">
        <v>11</v>
      </c>
      <c r="G81" t="s">
        <v>33</v>
      </c>
      <c r="H81" t="b">
        <v>0</v>
      </c>
      <c r="I81" t="s">
        <v>63</v>
      </c>
      <c r="J81" t="s">
        <v>71</v>
      </c>
      <c r="K81">
        <v>0.22</v>
      </c>
      <c r="L81">
        <v>0.21210000000000001</v>
      </c>
      <c r="M81">
        <v>0.51</v>
      </c>
      <c r="N81">
        <v>0.29849999999999999</v>
      </c>
      <c r="O81">
        <v>7</v>
      </c>
      <c r="P81">
        <v>50</v>
      </c>
      <c r="Q81">
        <v>57</v>
      </c>
      <c r="AJ81" s="1">
        <f t="shared" si="3"/>
        <v>40547</v>
      </c>
      <c r="AK81">
        <f t="shared" si="4"/>
        <v>57</v>
      </c>
      <c r="AL81" t="str">
        <f t="shared" si="5"/>
        <v>Normal</v>
      </c>
    </row>
    <row r="82" spans="1:38" x14ac:dyDescent="0.3">
      <c r="A82">
        <v>81</v>
      </c>
      <c r="B82" s="1">
        <v>40547</v>
      </c>
      <c r="C82">
        <v>1</v>
      </c>
      <c r="D82">
        <v>0</v>
      </c>
      <c r="E82" t="s">
        <v>68</v>
      </c>
      <c r="F82">
        <v>12</v>
      </c>
      <c r="G82" t="s">
        <v>36</v>
      </c>
      <c r="H82" t="b">
        <v>0</v>
      </c>
      <c r="I82" t="s">
        <v>63</v>
      </c>
      <c r="J82" t="s">
        <v>71</v>
      </c>
      <c r="K82">
        <v>0.22</v>
      </c>
      <c r="L82">
        <v>0.2273</v>
      </c>
      <c r="M82">
        <v>0.51</v>
      </c>
      <c r="N82">
        <v>0.16420000000000001</v>
      </c>
      <c r="O82">
        <v>12</v>
      </c>
      <c r="P82">
        <v>66</v>
      </c>
      <c r="Q82">
        <v>78</v>
      </c>
      <c r="AJ82" s="1">
        <f t="shared" si="3"/>
        <v>40547</v>
      </c>
      <c r="AK82">
        <f t="shared" si="4"/>
        <v>78</v>
      </c>
      <c r="AL82" t="str">
        <f t="shared" si="5"/>
        <v>Normal</v>
      </c>
    </row>
    <row r="83" spans="1:38" x14ac:dyDescent="0.3">
      <c r="A83">
        <v>82</v>
      </c>
      <c r="B83" s="1">
        <v>40547</v>
      </c>
      <c r="C83">
        <v>1</v>
      </c>
      <c r="D83">
        <v>0</v>
      </c>
      <c r="E83" t="s">
        <v>68</v>
      </c>
      <c r="F83">
        <v>13</v>
      </c>
      <c r="G83" t="s">
        <v>36</v>
      </c>
      <c r="H83" t="b">
        <v>0</v>
      </c>
      <c r="I83" t="s">
        <v>63</v>
      </c>
      <c r="J83" t="s">
        <v>71</v>
      </c>
      <c r="K83">
        <v>0.24</v>
      </c>
      <c r="L83">
        <v>0.2273</v>
      </c>
      <c r="M83">
        <v>0.56000000000000005</v>
      </c>
      <c r="N83">
        <v>0.19400000000000001</v>
      </c>
      <c r="O83">
        <v>18</v>
      </c>
      <c r="P83">
        <v>79</v>
      </c>
      <c r="Q83">
        <v>97</v>
      </c>
      <c r="AJ83" s="1">
        <f t="shared" si="3"/>
        <v>40547</v>
      </c>
      <c r="AK83">
        <f t="shared" si="4"/>
        <v>97</v>
      </c>
      <c r="AL83" t="str">
        <f t="shared" si="5"/>
        <v>Normal</v>
      </c>
    </row>
    <row r="84" spans="1:38" x14ac:dyDescent="0.3">
      <c r="A84">
        <v>83</v>
      </c>
      <c r="B84" s="1">
        <v>40547</v>
      </c>
      <c r="C84">
        <v>1</v>
      </c>
      <c r="D84">
        <v>0</v>
      </c>
      <c r="E84" t="s">
        <v>68</v>
      </c>
      <c r="F84">
        <v>14</v>
      </c>
      <c r="G84" t="s">
        <v>36</v>
      </c>
      <c r="H84" t="b">
        <v>0</v>
      </c>
      <c r="I84" t="s">
        <v>63</v>
      </c>
      <c r="J84" t="s">
        <v>71</v>
      </c>
      <c r="K84">
        <v>0.26</v>
      </c>
      <c r="L84">
        <v>0.2576</v>
      </c>
      <c r="M84">
        <v>0.52</v>
      </c>
      <c r="N84">
        <v>0.22389999999999999</v>
      </c>
      <c r="O84">
        <v>9</v>
      </c>
      <c r="P84">
        <v>54</v>
      </c>
      <c r="Q84">
        <v>63</v>
      </c>
      <c r="AJ84" s="1">
        <f t="shared" si="3"/>
        <v>40547</v>
      </c>
      <c r="AK84">
        <f t="shared" si="4"/>
        <v>63</v>
      </c>
      <c r="AL84" t="str">
        <f t="shared" si="5"/>
        <v>Anomaly</v>
      </c>
    </row>
    <row r="85" spans="1:38" x14ac:dyDescent="0.3">
      <c r="A85">
        <v>84</v>
      </c>
      <c r="B85" s="1">
        <v>40547</v>
      </c>
      <c r="C85">
        <v>1</v>
      </c>
      <c r="D85">
        <v>0</v>
      </c>
      <c r="E85" t="s">
        <v>68</v>
      </c>
      <c r="F85">
        <v>15</v>
      </c>
      <c r="G85" t="s">
        <v>36</v>
      </c>
      <c r="H85" t="b">
        <v>0</v>
      </c>
      <c r="I85" t="s">
        <v>63</v>
      </c>
      <c r="J85" t="s">
        <v>71</v>
      </c>
      <c r="K85">
        <v>0.28000000000000003</v>
      </c>
      <c r="L85">
        <v>0.2727</v>
      </c>
      <c r="M85">
        <v>0.52</v>
      </c>
      <c r="N85">
        <v>0.25369999999999998</v>
      </c>
      <c r="O85">
        <v>17</v>
      </c>
      <c r="P85">
        <v>48</v>
      </c>
      <c r="Q85">
        <v>65</v>
      </c>
      <c r="AJ85" s="1">
        <f t="shared" si="3"/>
        <v>40547</v>
      </c>
      <c r="AK85">
        <f t="shared" si="4"/>
        <v>65</v>
      </c>
      <c r="AL85" t="str">
        <f t="shared" si="5"/>
        <v>Anomaly</v>
      </c>
    </row>
    <row r="86" spans="1:38" x14ac:dyDescent="0.3">
      <c r="A86">
        <v>85</v>
      </c>
      <c r="B86" s="1">
        <v>40547</v>
      </c>
      <c r="C86">
        <v>1</v>
      </c>
      <c r="D86">
        <v>0</v>
      </c>
      <c r="E86" t="s">
        <v>68</v>
      </c>
      <c r="F86">
        <v>16</v>
      </c>
      <c r="G86" t="s">
        <v>36</v>
      </c>
      <c r="H86" t="b">
        <v>0</v>
      </c>
      <c r="I86" t="s">
        <v>63</v>
      </c>
      <c r="J86" t="s">
        <v>71</v>
      </c>
      <c r="K86">
        <v>0.3</v>
      </c>
      <c r="L86">
        <v>0.28789999999999999</v>
      </c>
      <c r="M86">
        <v>0.49</v>
      </c>
      <c r="N86">
        <v>0.25369999999999998</v>
      </c>
      <c r="O86">
        <v>15</v>
      </c>
      <c r="P86">
        <v>68</v>
      </c>
      <c r="Q86">
        <v>83</v>
      </c>
      <c r="AJ86" s="1">
        <f t="shared" si="3"/>
        <v>40547</v>
      </c>
      <c r="AK86">
        <f t="shared" si="4"/>
        <v>83</v>
      </c>
      <c r="AL86" t="str">
        <f t="shared" si="5"/>
        <v>Normal</v>
      </c>
    </row>
    <row r="87" spans="1:38" x14ac:dyDescent="0.3">
      <c r="A87">
        <v>86</v>
      </c>
      <c r="B87" s="1">
        <v>40547</v>
      </c>
      <c r="C87">
        <v>1</v>
      </c>
      <c r="D87">
        <v>0</v>
      </c>
      <c r="E87" t="s">
        <v>68</v>
      </c>
      <c r="F87">
        <v>17</v>
      </c>
      <c r="G87" t="s">
        <v>36</v>
      </c>
      <c r="H87" t="b">
        <v>0</v>
      </c>
      <c r="I87" t="s">
        <v>63</v>
      </c>
      <c r="J87" t="s">
        <v>71</v>
      </c>
      <c r="K87">
        <v>0.28000000000000003</v>
      </c>
      <c r="L87">
        <v>0.2727</v>
      </c>
      <c r="M87">
        <v>0.48</v>
      </c>
      <c r="N87">
        <v>0.22389999999999999</v>
      </c>
      <c r="O87">
        <v>10</v>
      </c>
      <c r="P87">
        <v>202</v>
      </c>
      <c r="Q87">
        <v>212</v>
      </c>
      <c r="AJ87" s="1">
        <f t="shared" si="3"/>
        <v>40547</v>
      </c>
      <c r="AK87">
        <f t="shared" si="4"/>
        <v>212</v>
      </c>
      <c r="AL87" t="str">
        <f t="shared" si="5"/>
        <v>Normal</v>
      </c>
    </row>
    <row r="88" spans="1:38" x14ac:dyDescent="0.3">
      <c r="A88">
        <v>87</v>
      </c>
      <c r="B88" s="1">
        <v>40547</v>
      </c>
      <c r="C88">
        <v>1</v>
      </c>
      <c r="D88">
        <v>0</v>
      </c>
      <c r="E88" t="s">
        <v>68</v>
      </c>
      <c r="F88">
        <v>18</v>
      </c>
      <c r="G88" t="s">
        <v>34</v>
      </c>
      <c r="H88" t="b">
        <v>0</v>
      </c>
      <c r="I88" t="s">
        <v>63</v>
      </c>
      <c r="J88" t="s">
        <v>71</v>
      </c>
      <c r="K88">
        <v>0.26</v>
      </c>
      <c r="L88">
        <v>0.2576</v>
      </c>
      <c r="M88">
        <v>0.48</v>
      </c>
      <c r="N88">
        <v>0.19400000000000001</v>
      </c>
      <c r="O88">
        <v>3</v>
      </c>
      <c r="P88">
        <v>179</v>
      </c>
      <c r="Q88">
        <v>182</v>
      </c>
      <c r="AJ88" s="1">
        <f t="shared" si="3"/>
        <v>40547</v>
      </c>
      <c r="AK88">
        <f t="shared" si="4"/>
        <v>182</v>
      </c>
      <c r="AL88" t="str">
        <f t="shared" si="5"/>
        <v>Normal</v>
      </c>
    </row>
    <row r="89" spans="1:38" x14ac:dyDescent="0.3">
      <c r="A89">
        <v>88</v>
      </c>
      <c r="B89" s="1">
        <v>40547</v>
      </c>
      <c r="C89">
        <v>1</v>
      </c>
      <c r="D89">
        <v>0</v>
      </c>
      <c r="E89" t="s">
        <v>68</v>
      </c>
      <c r="F89">
        <v>19</v>
      </c>
      <c r="G89" t="s">
        <v>34</v>
      </c>
      <c r="H89" t="b">
        <v>0</v>
      </c>
      <c r="I89" t="s">
        <v>63</v>
      </c>
      <c r="J89" t="s">
        <v>71</v>
      </c>
      <c r="K89">
        <v>0.24</v>
      </c>
      <c r="L89">
        <v>0.2576</v>
      </c>
      <c r="M89">
        <v>0.48</v>
      </c>
      <c r="N89">
        <v>0.1045</v>
      </c>
      <c r="O89">
        <v>2</v>
      </c>
      <c r="P89">
        <v>110</v>
      </c>
      <c r="Q89">
        <v>112</v>
      </c>
      <c r="AJ89" s="1">
        <f t="shared" si="3"/>
        <v>40547</v>
      </c>
      <c r="AK89">
        <f t="shared" si="4"/>
        <v>112</v>
      </c>
      <c r="AL89" t="str">
        <f t="shared" si="5"/>
        <v>Normal</v>
      </c>
    </row>
    <row r="90" spans="1:38" x14ac:dyDescent="0.3">
      <c r="A90">
        <v>89</v>
      </c>
      <c r="B90" s="1">
        <v>40547</v>
      </c>
      <c r="C90">
        <v>1</v>
      </c>
      <c r="D90">
        <v>0</v>
      </c>
      <c r="E90" t="s">
        <v>68</v>
      </c>
      <c r="F90">
        <v>20</v>
      </c>
      <c r="G90" t="s">
        <v>34</v>
      </c>
      <c r="H90" t="b">
        <v>0</v>
      </c>
      <c r="I90" t="s">
        <v>63</v>
      </c>
      <c r="J90" t="s">
        <v>71</v>
      </c>
      <c r="K90">
        <v>0.24</v>
      </c>
      <c r="L90">
        <v>0.2576</v>
      </c>
      <c r="M90">
        <v>0.48</v>
      </c>
      <c r="N90">
        <v>0.1045</v>
      </c>
      <c r="O90">
        <v>1</v>
      </c>
      <c r="P90">
        <v>53</v>
      </c>
      <c r="Q90">
        <v>54</v>
      </c>
      <c r="AJ90" s="1">
        <f t="shared" si="3"/>
        <v>40547</v>
      </c>
      <c r="AK90">
        <f t="shared" si="4"/>
        <v>54</v>
      </c>
      <c r="AL90" t="str">
        <f t="shared" si="5"/>
        <v>Normal</v>
      </c>
    </row>
    <row r="91" spans="1:38" x14ac:dyDescent="0.3">
      <c r="A91">
        <v>90</v>
      </c>
      <c r="B91" s="1">
        <v>40547</v>
      </c>
      <c r="C91">
        <v>1</v>
      </c>
      <c r="D91">
        <v>0</v>
      </c>
      <c r="E91" t="s">
        <v>68</v>
      </c>
      <c r="F91">
        <v>21</v>
      </c>
      <c r="G91" t="s">
        <v>34</v>
      </c>
      <c r="H91" t="b">
        <v>0</v>
      </c>
      <c r="I91" t="s">
        <v>63</v>
      </c>
      <c r="J91" t="s">
        <v>71</v>
      </c>
      <c r="K91">
        <v>0.22</v>
      </c>
      <c r="L91">
        <v>0.2727</v>
      </c>
      <c r="M91">
        <v>0.64</v>
      </c>
      <c r="N91">
        <v>0</v>
      </c>
      <c r="O91">
        <v>0</v>
      </c>
      <c r="P91">
        <v>48</v>
      </c>
      <c r="Q91">
        <v>48</v>
      </c>
      <c r="AJ91" s="1">
        <f t="shared" si="3"/>
        <v>40547</v>
      </c>
      <c r="AK91">
        <f t="shared" si="4"/>
        <v>48</v>
      </c>
      <c r="AL91" t="str">
        <f t="shared" si="5"/>
        <v>Normal</v>
      </c>
    </row>
    <row r="92" spans="1:38" x14ac:dyDescent="0.3">
      <c r="A92">
        <v>91</v>
      </c>
      <c r="B92" s="1">
        <v>40547</v>
      </c>
      <c r="C92">
        <v>1</v>
      </c>
      <c r="D92">
        <v>0</v>
      </c>
      <c r="E92" t="s">
        <v>68</v>
      </c>
      <c r="F92">
        <v>22</v>
      </c>
      <c r="G92" t="s">
        <v>34</v>
      </c>
      <c r="H92" t="b">
        <v>0</v>
      </c>
      <c r="I92" t="s">
        <v>63</v>
      </c>
      <c r="J92" t="s">
        <v>71</v>
      </c>
      <c r="K92">
        <v>0.22</v>
      </c>
      <c r="L92">
        <v>0.2576</v>
      </c>
      <c r="M92">
        <v>0.64</v>
      </c>
      <c r="N92">
        <v>8.9599999999999999E-2</v>
      </c>
      <c r="O92">
        <v>1</v>
      </c>
      <c r="P92">
        <v>34</v>
      </c>
      <c r="Q92">
        <v>35</v>
      </c>
      <c r="AJ92" s="1">
        <f t="shared" si="3"/>
        <v>40547</v>
      </c>
      <c r="AK92">
        <f t="shared" si="4"/>
        <v>35</v>
      </c>
      <c r="AL92" t="str">
        <f t="shared" si="5"/>
        <v>Normal</v>
      </c>
    </row>
    <row r="93" spans="1:38" x14ac:dyDescent="0.3">
      <c r="A93">
        <v>92</v>
      </c>
      <c r="B93" s="1">
        <v>40547</v>
      </c>
      <c r="C93">
        <v>1</v>
      </c>
      <c r="D93">
        <v>0</v>
      </c>
      <c r="E93" t="s">
        <v>68</v>
      </c>
      <c r="F93">
        <v>23</v>
      </c>
      <c r="G93" t="s">
        <v>35</v>
      </c>
      <c r="H93" t="b">
        <v>0</v>
      </c>
      <c r="I93" t="s">
        <v>63</v>
      </c>
      <c r="J93" t="s">
        <v>71</v>
      </c>
      <c r="K93">
        <v>0.2</v>
      </c>
      <c r="L93">
        <v>0.2273</v>
      </c>
      <c r="M93">
        <v>0.69</v>
      </c>
      <c r="N93">
        <v>8.9599999999999999E-2</v>
      </c>
      <c r="O93">
        <v>2</v>
      </c>
      <c r="P93">
        <v>9</v>
      </c>
      <c r="Q93">
        <v>11</v>
      </c>
      <c r="AJ93" s="1">
        <f t="shared" si="3"/>
        <v>40547</v>
      </c>
      <c r="AK93">
        <f t="shared" si="4"/>
        <v>11</v>
      </c>
      <c r="AL93" t="str">
        <f t="shared" si="5"/>
        <v>Normal</v>
      </c>
    </row>
    <row r="94" spans="1:38" x14ac:dyDescent="0.3">
      <c r="A94">
        <v>93</v>
      </c>
      <c r="B94" s="1">
        <v>40548</v>
      </c>
      <c r="C94">
        <v>1</v>
      </c>
      <c r="D94">
        <v>0</v>
      </c>
      <c r="E94" t="s">
        <v>68</v>
      </c>
      <c r="F94">
        <v>0</v>
      </c>
      <c r="G94" t="s">
        <v>32</v>
      </c>
      <c r="H94" t="b">
        <v>0</v>
      </c>
      <c r="I94" t="s">
        <v>64</v>
      </c>
      <c r="J94" t="s">
        <v>71</v>
      </c>
      <c r="K94">
        <v>0.2</v>
      </c>
      <c r="L94">
        <v>0.2576</v>
      </c>
      <c r="M94">
        <v>0.64</v>
      </c>
      <c r="N94">
        <v>0</v>
      </c>
      <c r="O94">
        <v>0</v>
      </c>
      <c r="P94">
        <v>6</v>
      </c>
      <c r="Q94">
        <v>6</v>
      </c>
      <c r="AJ94" s="1">
        <f t="shared" si="3"/>
        <v>40548</v>
      </c>
      <c r="AK94">
        <f t="shared" si="4"/>
        <v>6</v>
      </c>
      <c r="AL94" t="str">
        <f t="shared" si="5"/>
        <v>Normal</v>
      </c>
    </row>
    <row r="95" spans="1:38" x14ac:dyDescent="0.3">
      <c r="A95">
        <v>94</v>
      </c>
      <c r="B95" s="1">
        <v>40548</v>
      </c>
      <c r="C95">
        <v>1</v>
      </c>
      <c r="D95">
        <v>0</v>
      </c>
      <c r="E95" t="s">
        <v>68</v>
      </c>
      <c r="F95">
        <v>1</v>
      </c>
      <c r="G95" t="s">
        <v>32</v>
      </c>
      <c r="H95" t="b">
        <v>0</v>
      </c>
      <c r="I95" t="s">
        <v>64</v>
      </c>
      <c r="J95" t="s">
        <v>71</v>
      </c>
      <c r="K95">
        <v>0.16</v>
      </c>
      <c r="L95">
        <v>0.19700000000000001</v>
      </c>
      <c r="M95">
        <v>0.74</v>
      </c>
      <c r="N95">
        <v>8.9599999999999999E-2</v>
      </c>
      <c r="O95">
        <v>0</v>
      </c>
      <c r="P95">
        <v>6</v>
      </c>
      <c r="Q95">
        <v>6</v>
      </c>
      <c r="AJ95" s="1">
        <f t="shared" si="3"/>
        <v>40548</v>
      </c>
      <c r="AK95">
        <f t="shared" si="4"/>
        <v>6</v>
      </c>
      <c r="AL95" t="str">
        <f t="shared" si="5"/>
        <v>Normal</v>
      </c>
    </row>
    <row r="96" spans="1:38" x14ac:dyDescent="0.3">
      <c r="A96">
        <v>95</v>
      </c>
      <c r="B96" s="1">
        <v>40548</v>
      </c>
      <c r="C96">
        <v>1</v>
      </c>
      <c r="D96">
        <v>0</v>
      </c>
      <c r="E96" t="s">
        <v>68</v>
      </c>
      <c r="F96">
        <v>2</v>
      </c>
      <c r="G96" t="s">
        <v>32</v>
      </c>
      <c r="H96" t="b">
        <v>0</v>
      </c>
      <c r="I96" t="s">
        <v>64</v>
      </c>
      <c r="J96" t="s">
        <v>71</v>
      </c>
      <c r="K96">
        <v>0.16</v>
      </c>
      <c r="L96">
        <v>0.19700000000000001</v>
      </c>
      <c r="M96">
        <v>0.74</v>
      </c>
      <c r="N96">
        <v>8.9599999999999999E-2</v>
      </c>
      <c r="O96">
        <v>0</v>
      </c>
      <c r="P96">
        <v>2</v>
      </c>
      <c r="Q96">
        <v>2</v>
      </c>
      <c r="AJ96" s="1">
        <f t="shared" si="3"/>
        <v>40548</v>
      </c>
      <c r="AK96">
        <f t="shared" si="4"/>
        <v>2</v>
      </c>
      <c r="AL96" t="str">
        <f t="shared" si="5"/>
        <v>Normal</v>
      </c>
    </row>
    <row r="97" spans="1:38" x14ac:dyDescent="0.3">
      <c r="A97">
        <v>96</v>
      </c>
      <c r="B97" s="1">
        <v>40548</v>
      </c>
      <c r="C97">
        <v>1</v>
      </c>
      <c r="D97">
        <v>0</v>
      </c>
      <c r="E97" t="s">
        <v>68</v>
      </c>
      <c r="F97">
        <v>4</v>
      </c>
      <c r="G97" t="s">
        <v>32</v>
      </c>
      <c r="H97" t="b">
        <v>0</v>
      </c>
      <c r="I97" t="s">
        <v>64</v>
      </c>
      <c r="J97" t="s">
        <v>71</v>
      </c>
      <c r="K97">
        <v>0.24</v>
      </c>
      <c r="L97">
        <v>0.2273</v>
      </c>
      <c r="M97">
        <v>0.48</v>
      </c>
      <c r="N97">
        <v>0.22389999999999999</v>
      </c>
      <c r="O97">
        <v>0</v>
      </c>
      <c r="P97">
        <v>2</v>
      </c>
      <c r="Q97">
        <v>2</v>
      </c>
      <c r="AJ97" s="1">
        <f t="shared" si="3"/>
        <v>40548</v>
      </c>
      <c r="AK97">
        <f t="shared" si="4"/>
        <v>2</v>
      </c>
      <c r="AL97" t="str">
        <f t="shared" si="5"/>
        <v>Normal</v>
      </c>
    </row>
    <row r="98" spans="1:38" x14ac:dyDescent="0.3">
      <c r="A98">
        <v>97</v>
      </c>
      <c r="B98" s="1">
        <v>40548</v>
      </c>
      <c r="C98">
        <v>1</v>
      </c>
      <c r="D98">
        <v>0</v>
      </c>
      <c r="E98" t="s">
        <v>68</v>
      </c>
      <c r="F98">
        <v>5</v>
      </c>
      <c r="G98" t="s">
        <v>32</v>
      </c>
      <c r="H98" t="b">
        <v>0</v>
      </c>
      <c r="I98" t="s">
        <v>64</v>
      </c>
      <c r="J98" t="s">
        <v>71</v>
      </c>
      <c r="K98">
        <v>0.22</v>
      </c>
      <c r="L98">
        <v>0.2273</v>
      </c>
      <c r="M98">
        <v>0.47</v>
      </c>
      <c r="N98">
        <v>0.16420000000000001</v>
      </c>
      <c r="O98">
        <v>0</v>
      </c>
      <c r="P98">
        <v>3</v>
      </c>
      <c r="Q98">
        <v>3</v>
      </c>
      <c r="AJ98" s="1">
        <f t="shared" si="3"/>
        <v>40548</v>
      </c>
      <c r="AK98">
        <f t="shared" si="4"/>
        <v>3</v>
      </c>
      <c r="AL98" t="str">
        <f t="shared" si="5"/>
        <v>Anomaly</v>
      </c>
    </row>
    <row r="99" spans="1:38" x14ac:dyDescent="0.3">
      <c r="A99">
        <v>98</v>
      </c>
      <c r="B99" s="1">
        <v>40548</v>
      </c>
      <c r="C99">
        <v>1</v>
      </c>
      <c r="D99">
        <v>0</v>
      </c>
      <c r="E99" t="s">
        <v>68</v>
      </c>
      <c r="F99">
        <v>6</v>
      </c>
      <c r="G99" t="s">
        <v>33</v>
      </c>
      <c r="H99" t="b">
        <v>0</v>
      </c>
      <c r="I99" t="s">
        <v>64</v>
      </c>
      <c r="J99" t="s">
        <v>71</v>
      </c>
      <c r="K99">
        <v>0.2</v>
      </c>
      <c r="L99">
        <v>0.19700000000000001</v>
      </c>
      <c r="M99">
        <v>0.47</v>
      </c>
      <c r="N99">
        <v>0.22389999999999999</v>
      </c>
      <c r="O99">
        <v>0</v>
      </c>
      <c r="P99">
        <v>33</v>
      </c>
      <c r="Q99">
        <v>33</v>
      </c>
      <c r="AJ99" s="1">
        <f t="shared" si="3"/>
        <v>40548</v>
      </c>
      <c r="AK99">
        <f t="shared" si="4"/>
        <v>33</v>
      </c>
      <c r="AL99" t="str">
        <f t="shared" si="5"/>
        <v>Normal</v>
      </c>
    </row>
    <row r="100" spans="1:38" x14ac:dyDescent="0.3">
      <c r="A100">
        <v>99</v>
      </c>
      <c r="B100" s="1">
        <v>40548</v>
      </c>
      <c r="C100">
        <v>1</v>
      </c>
      <c r="D100">
        <v>0</v>
      </c>
      <c r="E100" t="s">
        <v>68</v>
      </c>
      <c r="F100">
        <v>7</v>
      </c>
      <c r="G100" t="s">
        <v>33</v>
      </c>
      <c r="H100" t="b">
        <v>0</v>
      </c>
      <c r="I100" t="s">
        <v>64</v>
      </c>
      <c r="J100" t="s">
        <v>71</v>
      </c>
      <c r="K100">
        <v>0.18</v>
      </c>
      <c r="L100">
        <v>0.18179999999999999</v>
      </c>
      <c r="M100">
        <v>0.43</v>
      </c>
      <c r="N100">
        <v>0.19400000000000001</v>
      </c>
      <c r="O100">
        <v>1</v>
      </c>
      <c r="P100">
        <v>87</v>
      </c>
      <c r="Q100">
        <v>88</v>
      </c>
      <c r="AJ100" s="1">
        <f t="shared" si="3"/>
        <v>40548</v>
      </c>
      <c r="AK100">
        <f t="shared" si="4"/>
        <v>88</v>
      </c>
      <c r="AL100" t="str">
        <f t="shared" si="5"/>
        <v>Normal</v>
      </c>
    </row>
    <row r="101" spans="1:38" x14ac:dyDescent="0.3">
      <c r="A101">
        <v>100</v>
      </c>
      <c r="B101" s="1">
        <v>40548</v>
      </c>
      <c r="C101">
        <v>1</v>
      </c>
      <c r="D101">
        <v>0</v>
      </c>
      <c r="E101" t="s">
        <v>68</v>
      </c>
      <c r="F101">
        <v>8</v>
      </c>
      <c r="G101" t="s">
        <v>33</v>
      </c>
      <c r="H101" t="b">
        <v>0</v>
      </c>
      <c r="I101" t="s">
        <v>64</v>
      </c>
      <c r="J101" t="s">
        <v>71</v>
      </c>
      <c r="K101">
        <v>0.2</v>
      </c>
      <c r="L101">
        <v>0.18179999999999999</v>
      </c>
      <c r="M101">
        <v>0.4</v>
      </c>
      <c r="N101">
        <v>0.29849999999999999</v>
      </c>
      <c r="O101">
        <v>3</v>
      </c>
      <c r="P101">
        <v>192</v>
      </c>
      <c r="Q101">
        <v>195</v>
      </c>
      <c r="AJ101" s="1">
        <f t="shared" si="3"/>
        <v>40548</v>
      </c>
      <c r="AK101">
        <f t="shared" si="4"/>
        <v>195</v>
      </c>
      <c r="AL101" t="str">
        <f t="shared" si="5"/>
        <v>Normal</v>
      </c>
    </row>
    <row r="102" spans="1:38" x14ac:dyDescent="0.3">
      <c r="A102">
        <v>101</v>
      </c>
      <c r="B102" s="1">
        <v>40548</v>
      </c>
      <c r="C102">
        <v>1</v>
      </c>
      <c r="D102">
        <v>0</v>
      </c>
      <c r="E102" t="s">
        <v>68</v>
      </c>
      <c r="F102">
        <v>9</v>
      </c>
      <c r="G102" t="s">
        <v>33</v>
      </c>
      <c r="H102" t="b">
        <v>0</v>
      </c>
      <c r="I102" t="s">
        <v>64</v>
      </c>
      <c r="J102" t="s">
        <v>71</v>
      </c>
      <c r="K102">
        <v>0.22</v>
      </c>
      <c r="L102">
        <v>0.19700000000000001</v>
      </c>
      <c r="M102">
        <v>0.37</v>
      </c>
      <c r="N102">
        <v>0.32840000000000003</v>
      </c>
      <c r="O102">
        <v>6</v>
      </c>
      <c r="P102">
        <v>109</v>
      </c>
      <c r="Q102">
        <v>115</v>
      </c>
      <c r="AJ102" s="1">
        <f t="shared" si="3"/>
        <v>40548</v>
      </c>
      <c r="AK102">
        <f t="shared" si="4"/>
        <v>115</v>
      </c>
      <c r="AL102" t="str">
        <f t="shared" si="5"/>
        <v>Normal</v>
      </c>
    </row>
    <row r="103" spans="1:38" x14ac:dyDescent="0.3">
      <c r="A103">
        <v>102</v>
      </c>
      <c r="B103" s="1">
        <v>40548</v>
      </c>
      <c r="C103">
        <v>1</v>
      </c>
      <c r="D103">
        <v>0</v>
      </c>
      <c r="E103" t="s">
        <v>68</v>
      </c>
      <c r="F103">
        <v>10</v>
      </c>
      <c r="G103" t="s">
        <v>33</v>
      </c>
      <c r="H103" t="b">
        <v>0</v>
      </c>
      <c r="I103" t="s">
        <v>64</v>
      </c>
      <c r="J103" t="s">
        <v>71</v>
      </c>
      <c r="K103">
        <v>0.22</v>
      </c>
      <c r="L103">
        <v>0.19700000000000001</v>
      </c>
      <c r="M103">
        <v>0.37</v>
      </c>
      <c r="N103">
        <v>0.32840000000000003</v>
      </c>
      <c r="O103">
        <v>4</v>
      </c>
      <c r="P103">
        <v>53</v>
      </c>
      <c r="Q103">
        <v>57</v>
      </c>
      <c r="AJ103" s="1">
        <f t="shared" si="3"/>
        <v>40548</v>
      </c>
      <c r="AK103">
        <f t="shared" si="4"/>
        <v>57</v>
      </c>
      <c r="AL103" t="str">
        <f t="shared" si="5"/>
        <v>Normal</v>
      </c>
    </row>
    <row r="104" spans="1:38" x14ac:dyDescent="0.3">
      <c r="A104">
        <v>103</v>
      </c>
      <c r="B104" s="1">
        <v>40548</v>
      </c>
      <c r="C104">
        <v>1</v>
      </c>
      <c r="D104">
        <v>0</v>
      </c>
      <c r="E104" t="s">
        <v>68</v>
      </c>
      <c r="F104">
        <v>11</v>
      </c>
      <c r="G104" t="s">
        <v>33</v>
      </c>
      <c r="H104" t="b">
        <v>0</v>
      </c>
      <c r="I104" t="s">
        <v>64</v>
      </c>
      <c r="J104" t="s">
        <v>71</v>
      </c>
      <c r="K104">
        <v>0.26</v>
      </c>
      <c r="L104">
        <v>0.2273</v>
      </c>
      <c r="M104">
        <v>0.33</v>
      </c>
      <c r="N104">
        <v>0.32840000000000003</v>
      </c>
      <c r="O104">
        <v>12</v>
      </c>
      <c r="P104">
        <v>34</v>
      </c>
      <c r="Q104">
        <v>46</v>
      </c>
      <c r="AJ104" s="1">
        <f t="shared" si="3"/>
        <v>40548</v>
      </c>
      <c r="AK104">
        <f t="shared" si="4"/>
        <v>46</v>
      </c>
      <c r="AL104" t="str">
        <f t="shared" si="5"/>
        <v>Normal</v>
      </c>
    </row>
    <row r="105" spans="1:38" x14ac:dyDescent="0.3">
      <c r="A105">
        <v>104</v>
      </c>
      <c r="B105" s="1">
        <v>40548</v>
      </c>
      <c r="C105">
        <v>1</v>
      </c>
      <c r="D105">
        <v>0</v>
      </c>
      <c r="E105" t="s">
        <v>68</v>
      </c>
      <c r="F105">
        <v>12</v>
      </c>
      <c r="G105" t="s">
        <v>36</v>
      </c>
      <c r="H105" t="b">
        <v>0</v>
      </c>
      <c r="I105" t="s">
        <v>64</v>
      </c>
      <c r="J105" t="s">
        <v>71</v>
      </c>
      <c r="K105">
        <v>0.26</v>
      </c>
      <c r="L105">
        <v>0.2273</v>
      </c>
      <c r="M105">
        <v>0.33</v>
      </c>
      <c r="N105">
        <v>0.32840000000000003</v>
      </c>
      <c r="O105">
        <v>5</v>
      </c>
      <c r="P105">
        <v>74</v>
      </c>
      <c r="Q105">
        <v>79</v>
      </c>
      <c r="AJ105" s="1">
        <f t="shared" si="3"/>
        <v>40548</v>
      </c>
      <c r="AK105">
        <f t="shared" si="4"/>
        <v>79</v>
      </c>
      <c r="AL105" t="str">
        <f t="shared" si="5"/>
        <v>Normal</v>
      </c>
    </row>
    <row r="106" spans="1:38" x14ac:dyDescent="0.3">
      <c r="A106">
        <v>105</v>
      </c>
      <c r="B106" s="1">
        <v>40548</v>
      </c>
      <c r="C106">
        <v>1</v>
      </c>
      <c r="D106">
        <v>0</v>
      </c>
      <c r="E106" t="s">
        <v>68</v>
      </c>
      <c r="F106">
        <v>13</v>
      </c>
      <c r="G106" t="s">
        <v>36</v>
      </c>
      <c r="H106" t="b">
        <v>0</v>
      </c>
      <c r="I106" t="s">
        <v>64</v>
      </c>
      <c r="J106" t="s">
        <v>71</v>
      </c>
      <c r="K106">
        <v>0.28000000000000003</v>
      </c>
      <c r="L106">
        <v>0.2576</v>
      </c>
      <c r="M106">
        <v>0.3</v>
      </c>
      <c r="N106">
        <v>0.29849999999999999</v>
      </c>
      <c r="O106">
        <v>6</v>
      </c>
      <c r="P106">
        <v>65</v>
      </c>
      <c r="Q106">
        <v>71</v>
      </c>
      <c r="AJ106" s="1">
        <f t="shared" si="3"/>
        <v>40548</v>
      </c>
      <c r="AK106">
        <f t="shared" si="4"/>
        <v>71</v>
      </c>
      <c r="AL106" t="str">
        <f t="shared" si="5"/>
        <v>Normal</v>
      </c>
    </row>
    <row r="107" spans="1:38" x14ac:dyDescent="0.3">
      <c r="A107">
        <v>106</v>
      </c>
      <c r="B107" s="1">
        <v>40548</v>
      </c>
      <c r="C107">
        <v>1</v>
      </c>
      <c r="D107">
        <v>0</v>
      </c>
      <c r="E107" t="s">
        <v>68</v>
      </c>
      <c r="F107">
        <v>14</v>
      </c>
      <c r="G107" t="s">
        <v>36</v>
      </c>
      <c r="H107" t="b">
        <v>0</v>
      </c>
      <c r="I107" t="s">
        <v>64</v>
      </c>
      <c r="J107" t="s">
        <v>71</v>
      </c>
      <c r="K107">
        <v>0.3</v>
      </c>
      <c r="L107">
        <v>0.28789999999999999</v>
      </c>
      <c r="M107">
        <v>0.28000000000000003</v>
      </c>
      <c r="N107">
        <v>0.19400000000000001</v>
      </c>
      <c r="O107">
        <v>10</v>
      </c>
      <c r="P107">
        <v>52</v>
      </c>
      <c r="Q107">
        <v>62</v>
      </c>
      <c r="AJ107" s="1">
        <f t="shared" si="3"/>
        <v>40548</v>
      </c>
      <c r="AK107">
        <f t="shared" si="4"/>
        <v>62</v>
      </c>
      <c r="AL107" t="str">
        <f t="shared" si="5"/>
        <v>Anomaly</v>
      </c>
    </row>
    <row r="108" spans="1:38" x14ac:dyDescent="0.3">
      <c r="A108">
        <v>107</v>
      </c>
      <c r="B108" s="1">
        <v>40548</v>
      </c>
      <c r="C108">
        <v>1</v>
      </c>
      <c r="D108">
        <v>0</v>
      </c>
      <c r="E108" t="s">
        <v>68</v>
      </c>
      <c r="F108">
        <v>15</v>
      </c>
      <c r="G108" t="s">
        <v>36</v>
      </c>
      <c r="H108" t="b">
        <v>0</v>
      </c>
      <c r="I108" t="s">
        <v>64</v>
      </c>
      <c r="J108" t="s">
        <v>71</v>
      </c>
      <c r="K108">
        <v>0.3</v>
      </c>
      <c r="L108">
        <v>0.28789999999999999</v>
      </c>
      <c r="M108">
        <v>0.28000000000000003</v>
      </c>
      <c r="N108">
        <v>0.19400000000000001</v>
      </c>
      <c r="O108">
        <v>7</v>
      </c>
      <c r="P108">
        <v>55</v>
      </c>
      <c r="Q108">
        <v>62</v>
      </c>
      <c r="AJ108" s="1">
        <f t="shared" si="3"/>
        <v>40548</v>
      </c>
      <c r="AK108">
        <f t="shared" si="4"/>
        <v>62</v>
      </c>
      <c r="AL108" t="str">
        <f t="shared" si="5"/>
        <v>Anomaly</v>
      </c>
    </row>
    <row r="109" spans="1:38" x14ac:dyDescent="0.3">
      <c r="A109">
        <v>108</v>
      </c>
      <c r="B109" s="1">
        <v>40548</v>
      </c>
      <c r="C109">
        <v>1</v>
      </c>
      <c r="D109">
        <v>0</v>
      </c>
      <c r="E109" t="s">
        <v>68</v>
      </c>
      <c r="F109">
        <v>16</v>
      </c>
      <c r="G109" t="s">
        <v>36</v>
      </c>
      <c r="H109" t="b">
        <v>0</v>
      </c>
      <c r="I109" t="s">
        <v>64</v>
      </c>
      <c r="J109" t="s">
        <v>71</v>
      </c>
      <c r="K109">
        <v>0.3</v>
      </c>
      <c r="L109">
        <v>0.31819999999999998</v>
      </c>
      <c r="M109">
        <v>0.28000000000000003</v>
      </c>
      <c r="N109">
        <v>8.9599999999999999E-2</v>
      </c>
      <c r="O109">
        <v>4</v>
      </c>
      <c r="P109">
        <v>85</v>
      </c>
      <c r="Q109">
        <v>89</v>
      </c>
      <c r="AJ109" s="1">
        <f t="shared" si="3"/>
        <v>40548</v>
      </c>
      <c r="AK109">
        <f t="shared" si="4"/>
        <v>89</v>
      </c>
      <c r="AL109" t="str">
        <f t="shared" si="5"/>
        <v>Normal</v>
      </c>
    </row>
    <row r="110" spans="1:38" x14ac:dyDescent="0.3">
      <c r="A110">
        <v>109</v>
      </c>
      <c r="B110" s="1">
        <v>40548</v>
      </c>
      <c r="C110">
        <v>1</v>
      </c>
      <c r="D110">
        <v>0</v>
      </c>
      <c r="E110" t="s">
        <v>68</v>
      </c>
      <c r="F110">
        <v>17</v>
      </c>
      <c r="G110" t="s">
        <v>36</v>
      </c>
      <c r="H110" t="b">
        <v>0</v>
      </c>
      <c r="I110" t="s">
        <v>64</v>
      </c>
      <c r="J110" t="s">
        <v>71</v>
      </c>
      <c r="K110">
        <v>0.24</v>
      </c>
      <c r="L110">
        <v>0.2273</v>
      </c>
      <c r="M110">
        <v>0.38</v>
      </c>
      <c r="N110">
        <v>0.19400000000000001</v>
      </c>
      <c r="O110">
        <v>4</v>
      </c>
      <c r="P110">
        <v>186</v>
      </c>
      <c r="Q110">
        <v>190</v>
      </c>
      <c r="AJ110" s="1">
        <f t="shared" si="3"/>
        <v>40548</v>
      </c>
      <c r="AK110">
        <f t="shared" si="4"/>
        <v>190</v>
      </c>
      <c r="AL110" t="str">
        <f t="shared" si="5"/>
        <v>Normal</v>
      </c>
    </row>
    <row r="111" spans="1:38" x14ac:dyDescent="0.3">
      <c r="A111">
        <v>110</v>
      </c>
      <c r="B111" s="1">
        <v>40548</v>
      </c>
      <c r="C111">
        <v>1</v>
      </c>
      <c r="D111">
        <v>0</v>
      </c>
      <c r="E111" t="s">
        <v>68</v>
      </c>
      <c r="F111">
        <v>18</v>
      </c>
      <c r="G111" t="s">
        <v>34</v>
      </c>
      <c r="H111" t="b">
        <v>0</v>
      </c>
      <c r="I111" t="s">
        <v>64</v>
      </c>
      <c r="J111" t="s">
        <v>71</v>
      </c>
      <c r="K111">
        <v>0.24</v>
      </c>
      <c r="L111">
        <v>0.2424</v>
      </c>
      <c r="M111">
        <v>0.38</v>
      </c>
      <c r="N111">
        <v>0.1343</v>
      </c>
      <c r="O111">
        <v>3</v>
      </c>
      <c r="P111">
        <v>166</v>
      </c>
      <c r="Q111">
        <v>169</v>
      </c>
      <c r="AJ111" s="1">
        <f t="shared" si="3"/>
        <v>40548</v>
      </c>
      <c r="AK111">
        <f t="shared" si="4"/>
        <v>169</v>
      </c>
      <c r="AL111" t="str">
        <f t="shared" si="5"/>
        <v>Normal</v>
      </c>
    </row>
    <row r="112" spans="1:38" x14ac:dyDescent="0.3">
      <c r="A112">
        <v>111</v>
      </c>
      <c r="B112" s="1">
        <v>40548</v>
      </c>
      <c r="C112">
        <v>1</v>
      </c>
      <c r="D112">
        <v>0</v>
      </c>
      <c r="E112" t="s">
        <v>68</v>
      </c>
      <c r="F112">
        <v>19</v>
      </c>
      <c r="G112" t="s">
        <v>34</v>
      </c>
      <c r="H112" t="b">
        <v>0</v>
      </c>
      <c r="I112" t="s">
        <v>64</v>
      </c>
      <c r="J112" t="s">
        <v>71</v>
      </c>
      <c r="K112">
        <v>0.24</v>
      </c>
      <c r="L112">
        <v>0.2576</v>
      </c>
      <c r="M112">
        <v>0.38</v>
      </c>
      <c r="N112">
        <v>0.1045</v>
      </c>
      <c r="O112">
        <v>5</v>
      </c>
      <c r="P112">
        <v>127</v>
      </c>
      <c r="Q112">
        <v>132</v>
      </c>
      <c r="AJ112" s="1">
        <f t="shared" si="3"/>
        <v>40548</v>
      </c>
      <c r="AK112">
        <f t="shared" si="4"/>
        <v>132</v>
      </c>
      <c r="AL112" t="str">
        <f t="shared" si="5"/>
        <v>Normal</v>
      </c>
    </row>
    <row r="113" spans="1:38" x14ac:dyDescent="0.3">
      <c r="A113">
        <v>112</v>
      </c>
      <c r="B113" s="1">
        <v>40548</v>
      </c>
      <c r="C113">
        <v>1</v>
      </c>
      <c r="D113">
        <v>0</v>
      </c>
      <c r="E113" t="s">
        <v>68</v>
      </c>
      <c r="F113">
        <v>20</v>
      </c>
      <c r="G113" t="s">
        <v>34</v>
      </c>
      <c r="H113" t="b">
        <v>0</v>
      </c>
      <c r="I113" t="s">
        <v>64</v>
      </c>
      <c r="J113" t="s">
        <v>71</v>
      </c>
      <c r="K113">
        <v>0.22</v>
      </c>
      <c r="L113">
        <v>0.2273</v>
      </c>
      <c r="M113">
        <v>0.47</v>
      </c>
      <c r="N113">
        <v>0.16420000000000001</v>
      </c>
      <c r="O113">
        <v>7</v>
      </c>
      <c r="P113">
        <v>82</v>
      </c>
      <c r="Q113">
        <v>89</v>
      </c>
      <c r="AJ113" s="1">
        <f t="shared" si="3"/>
        <v>40548</v>
      </c>
      <c r="AK113">
        <f t="shared" si="4"/>
        <v>89</v>
      </c>
      <c r="AL113" t="str">
        <f t="shared" si="5"/>
        <v>Normal</v>
      </c>
    </row>
    <row r="114" spans="1:38" x14ac:dyDescent="0.3">
      <c r="A114">
        <v>113</v>
      </c>
      <c r="B114" s="1">
        <v>40548</v>
      </c>
      <c r="C114">
        <v>1</v>
      </c>
      <c r="D114">
        <v>0</v>
      </c>
      <c r="E114" t="s">
        <v>68</v>
      </c>
      <c r="F114">
        <v>21</v>
      </c>
      <c r="G114" t="s">
        <v>34</v>
      </c>
      <c r="H114" t="b">
        <v>0</v>
      </c>
      <c r="I114" t="s">
        <v>64</v>
      </c>
      <c r="J114" t="s">
        <v>71</v>
      </c>
      <c r="K114">
        <v>0.2</v>
      </c>
      <c r="L114">
        <v>0.19700000000000001</v>
      </c>
      <c r="M114">
        <v>0.51</v>
      </c>
      <c r="N114">
        <v>0.19400000000000001</v>
      </c>
      <c r="O114">
        <v>3</v>
      </c>
      <c r="P114">
        <v>40</v>
      </c>
      <c r="Q114">
        <v>43</v>
      </c>
      <c r="AJ114" s="1">
        <f t="shared" si="3"/>
        <v>40548</v>
      </c>
      <c r="AK114">
        <f t="shared" si="4"/>
        <v>43</v>
      </c>
      <c r="AL114" t="str">
        <f t="shared" si="5"/>
        <v>Normal</v>
      </c>
    </row>
    <row r="115" spans="1:38" x14ac:dyDescent="0.3">
      <c r="A115">
        <v>114</v>
      </c>
      <c r="B115" s="1">
        <v>40548</v>
      </c>
      <c r="C115">
        <v>1</v>
      </c>
      <c r="D115">
        <v>0</v>
      </c>
      <c r="E115" t="s">
        <v>68</v>
      </c>
      <c r="F115">
        <v>22</v>
      </c>
      <c r="G115" t="s">
        <v>34</v>
      </c>
      <c r="H115" t="b">
        <v>0</v>
      </c>
      <c r="I115" t="s">
        <v>64</v>
      </c>
      <c r="J115" t="s">
        <v>71</v>
      </c>
      <c r="K115">
        <v>0.18</v>
      </c>
      <c r="L115">
        <v>0.19700000000000001</v>
      </c>
      <c r="M115">
        <v>0.55000000000000004</v>
      </c>
      <c r="N115">
        <v>0.1343</v>
      </c>
      <c r="O115">
        <v>1</v>
      </c>
      <c r="P115">
        <v>41</v>
      </c>
      <c r="Q115">
        <v>42</v>
      </c>
      <c r="AJ115" s="1">
        <f t="shared" si="3"/>
        <v>40548</v>
      </c>
      <c r="AK115">
        <f t="shared" si="4"/>
        <v>42</v>
      </c>
      <c r="AL115" t="str">
        <f t="shared" si="5"/>
        <v>Normal</v>
      </c>
    </row>
    <row r="116" spans="1:38" x14ac:dyDescent="0.3">
      <c r="A116">
        <v>115</v>
      </c>
      <c r="B116" s="1">
        <v>40548</v>
      </c>
      <c r="C116">
        <v>1</v>
      </c>
      <c r="D116">
        <v>0</v>
      </c>
      <c r="E116" t="s">
        <v>68</v>
      </c>
      <c r="F116">
        <v>23</v>
      </c>
      <c r="G116" t="s">
        <v>35</v>
      </c>
      <c r="H116" t="b">
        <v>0</v>
      </c>
      <c r="I116" t="s">
        <v>64</v>
      </c>
      <c r="J116" t="s">
        <v>71</v>
      </c>
      <c r="K116">
        <v>0.2</v>
      </c>
      <c r="L116">
        <v>0.2576</v>
      </c>
      <c r="M116">
        <v>0.47</v>
      </c>
      <c r="N116">
        <v>0</v>
      </c>
      <c r="O116">
        <v>1</v>
      </c>
      <c r="P116">
        <v>18</v>
      </c>
      <c r="Q116">
        <v>19</v>
      </c>
      <c r="AJ116" s="1">
        <f t="shared" si="3"/>
        <v>40548</v>
      </c>
      <c r="AK116">
        <f t="shared" si="4"/>
        <v>19</v>
      </c>
      <c r="AL116" t="str">
        <f t="shared" si="5"/>
        <v>Normal</v>
      </c>
    </row>
    <row r="117" spans="1:38" x14ac:dyDescent="0.3">
      <c r="A117">
        <v>116</v>
      </c>
      <c r="B117" s="1">
        <v>40549</v>
      </c>
      <c r="C117">
        <v>1</v>
      </c>
      <c r="D117">
        <v>0</v>
      </c>
      <c r="E117" t="s">
        <v>68</v>
      </c>
      <c r="F117">
        <v>0</v>
      </c>
      <c r="G117" t="s">
        <v>32</v>
      </c>
      <c r="H117" t="b">
        <v>0</v>
      </c>
      <c r="I117" t="s">
        <v>65</v>
      </c>
      <c r="J117" t="s">
        <v>71</v>
      </c>
      <c r="K117">
        <v>0.18</v>
      </c>
      <c r="L117">
        <v>0.2424</v>
      </c>
      <c r="M117">
        <v>0.55000000000000004</v>
      </c>
      <c r="N117">
        <v>0</v>
      </c>
      <c r="O117">
        <v>0</v>
      </c>
      <c r="P117">
        <v>11</v>
      </c>
      <c r="Q117">
        <v>11</v>
      </c>
      <c r="AJ117" s="1">
        <f t="shared" si="3"/>
        <v>40549</v>
      </c>
      <c r="AK117">
        <f t="shared" si="4"/>
        <v>11</v>
      </c>
      <c r="AL117" t="str">
        <f t="shared" si="5"/>
        <v>Normal</v>
      </c>
    </row>
    <row r="118" spans="1:38" x14ac:dyDescent="0.3">
      <c r="A118">
        <v>117</v>
      </c>
      <c r="B118" s="1">
        <v>40549</v>
      </c>
      <c r="C118">
        <v>1</v>
      </c>
      <c r="D118">
        <v>0</v>
      </c>
      <c r="E118" t="s">
        <v>68</v>
      </c>
      <c r="F118">
        <v>1</v>
      </c>
      <c r="G118" t="s">
        <v>32</v>
      </c>
      <c r="H118" t="b">
        <v>0</v>
      </c>
      <c r="I118" t="s">
        <v>65</v>
      </c>
      <c r="J118" t="s">
        <v>71</v>
      </c>
      <c r="K118">
        <v>0.16</v>
      </c>
      <c r="L118">
        <v>0.2273</v>
      </c>
      <c r="M118">
        <v>0.64</v>
      </c>
      <c r="N118">
        <v>0</v>
      </c>
      <c r="O118">
        <v>0</v>
      </c>
      <c r="P118">
        <v>4</v>
      </c>
      <c r="Q118">
        <v>4</v>
      </c>
      <c r="AJ118" s="1">
        <f t="shared" si="3"/>
        <v>40549</v>
      </c>
      <c r="AK118">
        <f t="shared" si="4"/>
        <v>4</v>
      </c>
      <c r="AL118" t="str">
        <f t="shared" si="5"/>
        <v>Normal</v>
      </c>
    </row>
    <row r="119" spans="1:38" x14ac:dyDescent="0.3">
      <c r="A119">
        <v>118</v>
      </c>
      <c r="B119" s="1">
        <v>40549</v>
      </c>
      <c r="C119">
        <v>1</v>
      </c>
      <c r="D119">
        <v>0</v>
      </c>
      <c r="E119" t="s">
        <v>68</v>
      </c>
      <c r="F119">
        <v>2</v>
      </c>
      <c r="G119" t="s">
        <v>32</v>
      </c>
      <c r="H119" t="b">
        <v>0</v>
      </c>
      <c r="I119" t="s">
        <v>65</v>
      </c>
      <c r="J119" t="s">
        <v>71</v>
      </c>
      <c r="K119">
        <v>0.16</v>
      </c>
      <c r="L119">
        <v>0.2273</v>
      </c>
      <c r="M119">
        <v>0.64</v>
      </c>
      <c r="N119">
        <v>0</v>
      </c>
      <c r="O119">
        <v>0</v>
      </c>
      <c r="P119">
        <v>2</v>
      </c>
      <c r="Q119">
        <v>2</v>
      </c>
      <c r="AJ119" s="1">
        <f t="shared" si="3"/>
        <v>40549</v>
      </c>
      <c r="AK119">
        <f t="shared" si="4"/>
        <v>2</v>
      </c>
      <c r="AL119" t="str">
        <f t="shared" si="5"/>
        <v>Normal</v>
      </c>
    </row>
    <row r="120" spans="1:38" x14ac:dyDescent="0.3">
      <c r="A120">
        <v>119</v>
      </c>
      <c r="B120" s="1">
        <v>40549</v>
      </c>
      <c r="C120">
        <v>1</v>
      </c>
      <c r="D120">
        <v>0</v>
      </c>
      <c r="E120" t="s">
        <v>68</v>
      </c>
      <c r="F120">
        <v>4</v>
      </c>
      <c r="G120" t="s">
        <v>32</v>
      </c>
      <c r="H120" t="b">
        <v>0</v>
      </c>
      <c r="I120" t="s">
        <v>65</v>
      </c>
      <c r="J120" t="s">
        <v>72</v>
      </c>
      <c r="K120">
        <v>0.16</v>
      </c>
      <c r="L120">
        <v>0.19700000000000001</v>
      </c>
      <c r="M120">
        <v>0.64</v>
      </c>
      <c r="N120">
        <v>8.9599999999999999E-2</v>
      </c>
      <c r="O120">
        <v>0</v>
      </c>
      <c r="P120">
        <v>1</v>
      </c>
      <c r="Q120">
        <v>1</v>
      </c>
      <c r="AJ120" s="1">
        <f t="shared" si="3"/>
        <v>40549</v>
      </c>
      <c r="AK120">
        <f t="shared" si="4"/>
        <v>1</v>
      </c>
      <c r="AL120" t="str">
        <f t="shared" si="5"/>
        <v>Normal</v>
      </c>
    </row>
    <row r="121" spans="1:38" x14ac:dyDescent="0.3">
      <c r="A121">
        <v>120</v>
      </c>
      <c r="B121" s="1">
        <v>40549</v>
      </c>
      <c r="C121">
        <v>1</v>
      </c>
      <c r="D121">
        <v>0</v>
      </c>
      <c r="E121" t="s">
        <v>68</v>
      </c>
      <c r="F121">
        <v>5</v>
      </c>
      <c r="G121" t="s">
        <v>32</v>
      </c>
      <c r="H121" t="b">
        <v>0</v>
      </c>
      <c r="I121" t="s">
        <v>65</v>
      </c>
      <c r="J121" t="s">
        <v>72</v>
      </c>
      <c r="K121">
        <v>0.14000000000000001</v>
      </c>
      <c r="L121">
        <v>0.18179999999999999</v>
      </c>
      <c r="M121">
        <v>0.69</v>
      </c>
      <c r="N121">
        <v>8.9599999999999999E-2</v>
      </c>
      <c r="O121">
        <v>0</v>
      </c>
      <c r="P121">
        <v>4</v>
      </c>
      <c r="Q121">
        <v>4</v>
      </c>
      <c r="AJ121" s="1">
        <f t="shared" si="3"/>
        <v>40549</v>
      </c>
      <c r="AK121">
        <f t="shared" si="4"/>
        <v>4</v>
      </c>
      <c r="AL121" t="str">
        <f t="shared" si="5"/>
        <v>Anomaly</v>
      </c>
    </row>
    <row r="122" spans="1:38" x14ac:dyDescent="0.3">
      <c r="A122">
        <v>121</v>
      </c>
      <c r="B122" s="1">
        <v>40549</v>
      </c>
      <c r="C122">
        <v>1</v>
      </c>
      <c r="D122">
        <v>0</v>
      </c>
      <c r="E122" t="s">
        <v>68</v>
      </c>
      <c r="F122">
        <v>6</v>
      </c>
      <c r="G122" t="s">
        <v>33</v>
      </c>
      <c r="H122" t="b">
        <v>0</v>
      </c>
      <c r="I122" t="s">
        <v>65</v>
      </c>
      <c r="J122" t="s">
        <v>72</v>
      </c>
      <c r="K122">
        <v>0.14000000000000001</v>
      </c>
      <c r="L122">
        <v>0.16669999999999999</v>
      </c>
      <c r="M122">
        <v>0.63</v>
      </c>
      <c r="N122">
        <v>0.1045</v>
      </c>
      <c r="O122">
        <v>0</v>
      </c>
      <c r="P122">
        <v>36</v>
      </c>
      <c r="Q122">
        <v>36</v>
      </c>
      <c r="AJ122" s="1">
        <f t="shared" si="3"/>
        <v>40549</v>
      </c>
      <c r="AK122">
        <f t="shared" si="4"/>
        <v>36</v>
      </c>
      <c r="AL122" t="str">
        <f t="shared" si="5"/>
        <v>Normal</v>
      </c>
    </row>
    <row r="123" spans="1:38" x14ac:dyDescent="0.3">
      <c r="A123">
        <v>122</v>
      </c>
      <c r="B123" s="1">
        <v>40549</v>
      </c>
      <c r="C123">
        <v>1</v>
      </c>
      <c r="D123">
        <v>0</v>
      </c>
      <c r="E123" t="s">
        <v>68</v>
      </c>
      <c r="F123">
        <v>7</v>
      </c>
      <c r="G123" t="s">
        <v>33</v>
      </c>
      <c r="H123" t="b">
        <v>0</v>
      </c>
      <c r="I123" t="s">
        <v>65</v>
      </c>
      <c r="J123" t="s">
        <v>72</v>
      </c>
      <c r="K123">
        <v>0.16</v>
      </c>
      <c r="L123">
        <v>0.2273</v>
      </c>
      <c r="M123">
        <v>0.59</v>
      </c>
      <c r="N123">
        <v>0</v>
      </c>
      <c r="O123">
        <v>0</v>
      </c>
      <c r="P123">
        <v>95</v>
      </c>
      <c r="Q123">
        <v>95</v>
      </c>
      <c r="AJ123" s="1">
        <f t="shared" si="3"/>
        <v>40549</v>
      </c>
      <c r="AK123">
        <f t="shared" si="4"/>
        <v>95</v>
      </c>
      <c r="AL123" t="str">
        <f t="shared" si="5"/>
        <v>Normal</v>
      </c>
    </row>
    <row r="124" spans="1:38" x14ac:dyDescent="0.3">
      <c r="A124">
        <v>123</v>
      </c>
      <c r="B124" s="1">
        <v>40549</v>
      </c>
      <c r="C124">
        <v>1</v>
      </c>
      <c r="D124">
        <v>0</v>
      </c>
      <c r="E124" t="s">
        <v>68</v>
      </c>
      <c r="F124">
        <v>8</v>
      </c>
      <c r="G124" t="s">
        <v>33</v>
      </c>
      <c r="H124" t="b">
        <v>0</v>
      </c>
      <c r="I124" t="s">
        <v>65</v>
      </c>
      <c r="J124" t="s">
        <v>71</v>
      </c>
      <c r="K124">
        <v>0.16</v>
      </c>
      <c r="L124">
        <v>0.2273</v>
      </c>
      <c r="M124">
        <v>0.59</v>
      </c>
      <c r="N124">
        <v>0</v>
      </c>
      <c r="O124">
        <v>3</v>
      </c>
      <c r="P124">
        <v>216</v>
      </c>
      <c r="Q124">
        <v>219</v>
      </c>
      <c r="AJ124" s="1">
        <f t="shared" si="3"/>
        <v>40549</v>
      </c>
      <c r="AK124">
        <f t="shared" si="4"/>
        <v>219</v>
      </c>
      <c r="AL124" t="str">
        <f t="shared" si="5"/>
        <v>Normal</v>
      </c>
    </row>
    <row r="125" spans="1:38" x14ac:dyDescent="0.3">
      <c r="A125">
        <v>124</v>
      </c>
      <c r="B125" s="1">
        <v>40549</v>
      </c>
      <c r="C125">
        <v>1</v>
      </c>
      <c r="D125">
        <v>0</v>
      </c>
      <c r="E125" t="s">
        <v>68</v>
      </c>
      <c r="F125">
        <v>9</v>
      </c>
      <c r="G125" t="s">
        <v>33</v>
      </c>
      <c r="H125" t="b">
        <v>0</v>
      </c>
      <c r="I125" t="s">
        <v>65</v>
      </c>
      <c r="J125" t="s">
        <v>72</v>
      </c>
      <c r="K125">
        <v>0.18</v>
      </c>
      <c r="L125">
        <v>0.2424</v>
      </c>
      <c r="M125">
        <v>0.51</v>
      </c>
      <c r="N125">
        <v>0</v>
      </c>
      <c r="O125">
        <v>6</v>
      </c>
      <c r="P125">
        <v>116</v>
      </c>
      <c r="Q125">
        <v>122</v>
      </c>
      <c r="AJ125" s="1">
        <f t="shared" si="3"/>
        <v>40549</v>
      </c>
      <c r="AK125">
        <f t="shared" si="4"/>
        <v>122</v>
      </c>
      <c r="AL125" t="str">
        <f t="shared" si="5"/>
        <v>Normal</v>
      </c>
    </row>
    <row r="126" spans="1:38" x14ac:dyDescent="0.3">
      <c r="A126">
        <v>125</v>
      </c>
      <c r="B126" s="1">
        <v>40549</v>
      </c>
      <c r="C126">
        <v>1</v>
      </c>
      <c r="D126">
        <v>0</v>
      </c>
      <c r="E126" t="s">
        <v>68</v>
      </c>
      <c r="F126">
        <v>10</v>
      </c>
      <c r="G126" t="s">
        <v>33</v>
      </c>
      <c r="H126" t="b">
        <v>0</v>
      </c>
      <c r="I126" t="s">
        <v>65</v>
      </c>
      <c r="J126" t="s">
        <v>71</v>
      </c>
      <c r="K126">
        <v>0.2</v>
      </c>
      <c r="L126">
        <v>0.2576</v>
      </c>
      <c r="M126">
        <v>0.47</v>
      </c>
      <c r="N126">
        <v>0</v>
      </c>
      <c r="O126">
        <v>3</v>
      </c>
      <c r="P126">
        <v>42</v>
      </c>
      <c r="Q126">
        <v>45</v>
      </c>
      <c r="AJ126" s="1">
        <f t="shared" si="3"/>
        <v>40549</v>
      </c>
      <c r="AK126">
        <f t="shared" si="4"/>
        <v>45</v>
      </c>
      <c r="AL126" t="str">
        <f t="shared" si="5"/>
        <v>Normal</v>
      </c>
    </row>
    <row r="127" spans="1:38" x14ac:dyDescent="0.3">
      <c r="A127">
        <v>126</v>
      </c>
      <c r="B127" s="1">
        <v>40549</v>
      </c>
      <c r="C127">
        <v>1</v>
      </c>
      <c r="D127">
        <v>0</v>
      </c>
      <c r="E127" t="s">
        <v>68</v>
      </c>
      <c r="F127">
        <v>11</v>
      </c>
      <c r="G127" t="s">
        <v>33</v>
      </c>
      <c r="H127" t="b">
        <v>0</v>
      </c>
      <c r="I127" t="s">
        <v>65</v>
      </c>
      <c r="J127" t="s">
        <v>71</v>
      </c>
      <c r="K127">
        <v>0.22</v>
      </c>
      <c r="L127">
        <v>0.2576</v>
      </c>
      <c r="M127">
        <v>0.44</v>
      </c>
      <c r="N127">
        <v>8.9599999999999999E-2</v>
      </c>
      <c r="O127">
        <v>2</v>
      </c>
      <c r="P127">
        <v>57</v>
      </c>
      <c r="Q127">
        <v>59</v>
      </c>
      <c r="AJ127" s="1">
        <f t="shared" si="3"/>
        <v>40549</v>
      </c>
      <c r="AK127">
        <f t="shared" si="4"/>
        <v>59</v>
      </c>
      <c r="AL127" t="str">
        <f t="shared" si="5"/>
        <v>Normal</v>
      </c>
    </row>
    <row r="128" spans="1:38" x14ac:dyDescent="0.3">
      <c r="A128">
        <v>127</v>
      </c>
      <c r="B128" s="1">
        <v>40549</v>
      </c>
      <c r="C128">
        <v>1</v>
      </c>
      <c r="D128">
        <v>0</v>
      </c>
      <c r="E128" t="s">
        <v>68</v>
      </c>
      <c r="F128">
        <v>12</v>
      </c>
      <c r="G128" t="s">
        <v>36</v>
      </c>
      <c r="H128" t="b">
        <v>0</v>
      </c>
      <c r="I128" t="s">
        <v>65</v>
      </c>
      <c r="J128" t="s">
        <v>71</v>
      </c>
      <c r="K128">
        <v>0.26</v>
      </c>
      <c r="L128">
        <v>0.28789999999999999</v>
      </c>
      <c r="M128">
        <v>0.35</v>
      </c>
      <c r="N128">
        <v>0</v>
      </c>
      <c r="O128">
        <v>6</v>
      </c>
      <c r="P128">
        <v>78</v>
      </c>
      <c r="Q128">
        <v>84</v>
      </c>
      <c r="AJ128" s="1">
        <f t="shared" si="3"/>
        <v>40549</v>
      </c>
      <c r="AK128">
        <f t="shared" si="4"/>
        <v>84</v>
      </c>
      <c r="AL128" t="str">
        <f t="shared" si="5"/>
        <v>Normal</v>
      </c>
    </row>
    <row r="129" spans="1:38" x14ac:dyDescent="0.3">
      <c r="A129">
        <v>128</v>
      </c>
      <c r="B129" s="1">
        <v>40549</v>
      </c>
      <c r="C129">
        <v>1</v>
      </c>
      <c r="D129">
        <v>0</v>
      </c>
      <c r="E129" t="s">
        <v>68</v>
      </c>
      <c r="F129">
        <v>13</v>
      </c>
      <c r="G129" t="s">
        <v>36</v>
      </c>
      <c r="H129" t="b">
        <v>0</v>
      </c>
      <c r="I129" t="s">
        <v>65</v>
      </c>
      <c r="J129" t="s">
        <v>71</v>
      </c>
      <c r="K129">
        <v>0.26</v>
      </c>
      <c r="L129">
        <v>0.2727</v>
      </c>
      <c r="M129">
        <v>0.35</v>
      </c>
      <c r="N129">
        <v>0.1045</v>
      </c>
      <c r="O129">
        <v>12</v>
      </c>
      <c r="P129">
        <v>55</v>
      </c>
      <c r="Q129">
        <v>67</v>
      </c>
      <c r="AJ129" s="1">
        <f t="shared" si="3"/>
        <v>40549</v>
      </c>
      <c r="AK129">
        <f t="shared" si="4"/>
        <v>67</v>
      </c>
      <c r="AL129" t="str">
        <f t="shared" si="5"/>
        <v>Normal</v>
      </c>
    </row>
    <row r="130" spans="1:38" x14ac:dyDescent="0.3">
      <c r="A130">
        <v>129</v>
      </c>
      <c r="B130" s="1">
        <v>40549</v>
      </c>
      <c r="C130">
        <v>1</v>
      </c>
      <c r="D130">
        <v>0</v>
      </c>
      <c r="E130" t="s">
        <v>68</v>
      </c>
      <c r="F130">
        <v>14</v>
      </c>
      <c r="G130" t="s">
        <v>36</v>
      </c>
      <c r="H130" t="b">
        <v>0</v>
      </c>
      <c r="I130" t="s">
        <v>65</v>
      </c>
      <c r="J130" t="s">
        <v>71</v>
      </c>
      <c r="K130">
        <v>0.28000000000000003</v>
      </c>
      <c r="L130">
        <v>0.2727</v>
      </c>
      <c r="M130">
        <v>0.36</v>
      </c>
      <c r="N130">
        <v>0.16420000000000001</v>
      </c>
      <c r="O130">
        <v>11</v>
      </c>
      <c r="P130">
        <v>59</v>
      </c>
      <c r="Q130">
        <v>70</v>
      </c>
      <c r="AJ130" s="1">
        <f t="shared" ref="AJ130:AJ193" si="6">B130</f>
        <v>40549</v>
      </c>
      <c r="AK130">
        <f t="shared" ref="AK130:AK193" si="7">Q130</f>
        <v>70</v>
      </c>
      <c r="AL130" t="str">
        <f t="shared" si="5"/>
        <v>Anomaly</v>
      </c>
    </row>
    <row r="131" spans="1:38" x14ac:dyDescent="0.3">
      <c r="A131">
        <v>130</v>
      </c>
      <c r="B131" s="1">
        <v>40549</v>
      </c>
      <c r="C131">
        <v>1</v>
      </c>
      <c r="D131">
        <v>0</v>
      </c>
      <c r="E131" t="s">
        <v>68</v>
      </c>
      <c r="F131">
        <v>15</v>
      </c>
      <c r="G131" t="s">
        <v>36</v>
      </c>
      <c r="H131" t="b">
        <v>0</v>
      </c>
      <c r="I131" t="s">
        <v>65</v>
      </c>
      <c r="J131" t="s">
        <v>71</v>
      </c>
      <c r="K131">
        <v>0.28000000000000003</v>
      </c>
      <c r="L131">
        <v>0.2727</v>
      </c>
      <c r="M131">
        <v>0.36</v>
      </c>
      <c r="N131">
        <v>0</v>
      </c>
      <c r="O131">
        <v>8</v>
      </c>
      <c r="P131">
        <v>54</v>
      </c>
      <c r="Q131">
        <v>62</v>
      </c>
      <c r="AJ131" s="1">
        <f t="shared" si="6"/>
        <v>40549</v>
      </c>
      <c r="AK131">
        <f t="shared" si="7"/>
        <v>62</v>
      </c>
      <c r="AL131" t="str">
        <f t="shared" ref="AL131:AL194" si="8">IF(OR(AK134&gt;AVERAGE($AK$5:$AK$1004)+2*_xlfn.STDEV.S($AK$5:$AK$1004),AK134&lt;AVERAGE($AK$5:$AK$1004)-2*_xlfn.STDEV.S($AK$5:$AK$1004)),"Anomaly","Normal")</f>
        <v>Anomaly</v>
      </c>
    </row>
    <row r="132" spans="1:38" x14ac:dyDescent="0.3">
      <c r="A132">
        <v>131</v>
      </c>
      <c r="B132" s="1">
        <v>40549</v>
      </c>
      <c r="C132">
        <v>1</v>
      </c>
      <c r="D132">
        <v>0</v>
      </c>
      <c r="E132" t="s">
        <v>68</v>
      </c>
      <c r="F132">
        <v>16</v>
      </c>
      <c r="G132" t="s">
        <v>36</v>
      </c>
      <c r="H132" t="b">
        <v>0</v>
      </c>
      <c r="I132" t="s">
        <v>65</v>
      </c>
      <c r="J132" t="s">
        <v>71</v>
      </c>
      <c r="K132">
        <v>0.26</v>
      </c>
      <c r="L132">
        <v>0.2576</v>
      </c>
      <c r="M132">
        <v>0.38</v>
      </c>
      <c r="N132">
        <v>0.16420000000000001</v>
      </c>
      <c r="O132">
        <v>12</v>
      </c>
      <c r="P132">
        <v>74</v>
      </c>
      <c r="Q132">
        <v>86</v>
      </c>
      <c r="AJ132" s="1">
        <f t="shared" si="6"/>
        <v>40549</v>
      </c>
      <c r="AK132">
        <f t="shared" si="7"/>
        <v>86</v>
      </c>
      <c r="AL132" t="str">
        <f t="shared" si="8"/>
        <v>Normal</v>
      </c>
    </row>
    <row r="133" spans="1:38" x14ac:dyDescent="0.3">
      <c r="A133">
        <v>132</v>
      </c>
      <c r="B133" s="1">
        <v>40549</v>
      </c>
      <c r="C133">
        <v>1</v>
      </c>
      <c r="D133">
        <v>0</v>
      </c>
      <c r="E133" t="s">
        <v>68</v>
      </c>
      <c r="F133">
        <v>17</v>
      </c>
      <c r="G133" t="s">
        <v>36</v>
      </c>
      <c r="H133" t="b">
        <v>0</v>
      </c>
      <c r="I133" t="s">
        <v>65</v>
      </c>
      <c r="J133" t="s">
        <v>71</v>
      </c>
      <c r="K133">
        <v>0.22</v>
      </c>
      <c r="L133">
        <v>0.2273</v>
      </c>
      <c r="M133">
        <v>0.51</v>
      </c>
      <c r="N133">
        <v>0.16420000000000001</v>
      </c>
      <c r="O133">
        <v>9</v>
      </c>
      <c r="P133">
        <v>163</v>
      </c>
      <c r="Q133">
        <v>172</v>
      </c>
      <c r="AJ133" s="1">
        <f t="shared" si="6"/>
        <v>40549</v>
      </c>
      <c r="AK133">
        <f t="shared" si="7"/>
        <v>172</v>
      </c>
      <c r="AL133" t="str">
        <f t="shared" si="8"/>
        <v>Normal</v>
      </c>
    </row>
    <row r="134" spans="1:38" x14ac:dyDescent="0.3">
      <c r="A134">
        <v>133</v>
      </c>
      <c r="B134" s="1">
        <v>40549</v>
      </c>
      <c r="C134">
        <v>1</v>
      </c>
      <c r="D134">
        <v>0</v>
      </c>
      <c r="E134" t="s">
        <v>68</v>
      </c>
      <c r="F134">
        <v>18</v>
      </c>
      <c r="G134" t="s">
        <v>34</v>
      </c>
      <c r="H134" t="b">
        <v>0</v>
      </c>
      <c r="I134" t="s">
        <v>65</v>
      </c>
      <c r="J134" t="s">
        <v>71</v>
      </c>
      <c r="K134">
        <v>0.22</v>
      </c>
      <c r="L134">
        <v>0.2273</v>
      </c>
      <c r="M134">
        <v>0.51</v>
      </c>
      <c r="N134">
        <v>0.1343</v>
      </c>
      <c r="O134">
        <v>5</v>
      </c>
      <c r="P134">
        <v>158</v>
      </c>
      <c r="Q134">
        <v>163</v>
      </c>
      <c r="AJ134" s="1">
        <f t="shared" si="6"/>
        <v>40549</v>
      </c>
      <c r="AK134">
        <f t="shared" si="7"/>
        <v>163</v>
      </c>
      <c r="AL134" t="str">
        <f t="shared" si="8"/>
        <v>Normal</v>
      </c>
    </row>
    <row r="135" spans="1:38" x14ac:dyDescent="0.3">
      <c r="A135">
        <v>134</v>
      </c>
      <c r="B135" s="1">
        <v>40549</v>
      </c>
      <c r="C135">
        <v>1</v>
      </c>
      <c r="D135">
        <v>0</v>
      </c>
      <c r="E135" t="s">
        <v>68</v>
      </c>
      <c r="F135">
        <v>19</v>
      </c>
      <c r="G135" t="s">
        <v>34</v>
      </c>
      <c r="H135" t="b">
        <v>0</v>
      </c>
      <c r="I135" t="s">
        <v>65</v>
      </c>
      <c r="J135" t="s">
        <v>71</v>
      </c>
      <c r="K135">
        <v>0.22</v>
      </c>
      <c r="L135">
        <v>0.2576</v>
      </c>
      <c r="M135">
        <v>0.55000000000000004</v>
      </c>
      <c r="N135">
        <v>8.9599999999999999E-2</v>
      </c>
      <c r="O135">
        <v>3</v>
      </c>
      <c r="P135">
        <v>109</v>
      </c>
      <c r="Q135">
        <v>112</v>
      </c>
      <c r="AJ135" s="1">
        <f t="shared" si="6"/>
        <v>40549</v>
      </c>
      <c r="AK135">
        <f t="shared" si="7"/>
        <v>112</v>
      </c>
      <c r="AL135" t="str">
        <f t="shared" si="8"/>
        <v>Normal</v>
      </c>
    </row>
    <row r="136" spans="1:38" x14ac:dyDescent="0.3">
      <c r="A136">
        <v>135</v>
      </c>
      <c r="B136" s="1">
        <v>40549</v>
      </c>
      <c r="C136">
        <v>1</v>
      </c>
      <c r="D136">
        <v>0</v>
      </c>
      <c r="E136" t="s">
        <v>68</v>
      </c>
      <c r="F136">
        <v>20</v>
      </c>
      <c r="G136" t="s">
        <v>34</v>
      </c>
      <c r="H136" t="b">
        <v>0</v>
      </c>
      <c r="I136" t="s">
        <v>65</v>
      </c>
      <c r="J136" t="s">
        <v>71</v>
      </c>
      <c r="K136">
        <v>0.2</v>
      </c>
      <c r="L136">
        <v>0.21210000000000001</v>
      </c>
      <c r="M136">
        <v>0.51</v>
      </c>
      <c r="N136">
        <v>0.16420000000000001</v>
      </c>
      <c r="O136">
        <v>3</v>
      </c>
      <c r="P136">
        <v>66</v>
      </c>
      <c r="Q136">
        <v>69</v>
      </c>
      <c r="AJ136" s="1">
        <f t="shared" si="6"/>
        <v>40549</v>
      </c>
      <c r="AK136">
        <f t="shared" si="7"/>
        <v>69</v>
      </c>
      <c r="AL136" t="str">
        <f t="shared" si="8"/>
        <v>Normal</v>
      </c>
    </row>
    <row r="137" spans="1:38" x14ac:dyDescent="0.3">
      <c r="A137">
        <v>136</v>
      </c>
      <c r="B137" s="1">
        <v>40549</v>
      </c>
      <c r="C137">
        <v>1</v>
      </c>
      <c r="D137">
        <v>0</v>
      </c>
      <c r="E137" t="s">
        <v>68</v>
      </c>
      <c r="F137">
        <v>21</v>
      </c>
      <c r="G137" t="s">
        <v>34</v>
      </c>
      <c r="H137" t="b">
        <v>0</v>
      </c>
      <c r="I137" t="s">
        <v>65</v>
      </c>
      <c r="J137" t="s">
        <v>72</v>
      </c>
      <c r="K137">
        <v>0.22</v>
      </c>
      <c r="L137">
        <v>0.21210000000000001</v>
      </c>
      <c r="M137">
        <v>0.55000000000000004</v>
      </c>
      <c r="N137">
        <v>0.22389999999999999</v>
      </c>
      <c r="O137">
        <v>0</v>
      </c>
      <c r="P137">
        <v>48</v>
      </c>
      <c r="Q137">
        <v>48</v>
      </c>
      <c r="AJ137" s="1">
        <f t="shared" si="6"/>
        <v>40549</v>
      </c>
      <c r="AK137">
        <f t="shared" si="7"/>
        <v>48</v>
      </c>
      <c r="AL137" t="str">
        <f t="shared" si="8"/>
        <v>Normal</v>
      </c>
    </row>
    <row r="138" spans="1:38" x14ac:dyDescent="0.3">
      <c r="A138">
        <v>137</v>
      </c>
      <c r="B138" s="1">
        <v>40549</v>
      </c>
      <c r="C138">
        <v>1</v>
      </c>
      <c r="D138">
        <v>0</v>
      </c>
      <c r="E138" t="s">
        <v>68</v>
      </c>
      <c r="F138">
        <v>22</v>
      </c>
      <c r="G138" t="s">
        <v>34</v>
      </c>
      <c r="H138" t="b">
        <v>0</v>
      </c>
      <c r="I138" t="s">
        <v>65</v>
      </c>
      <c r="J138" t="s">
        <v>72</v>
      </c>
      <c r="K138">
        <v>0.22</v>
      </c>
      <c r="L138">
        <v>0.21210000000000001</v>
      </c>
      <c r="M138">
        <v>0.51</v>
      </c>
      <c r="N138">
        <v>0.28360000000000002</v>
      </c>
      <c r="O138">
        <v>1</v>
      </c>
      <c r="P138">
        <v>51</v>
      </c>
      <c r="Q138">
        <v>52</v>
      </c>
      <c r="AJ138" s="1">
        <f t="shared" si="6"/>
        <v>40549</v>
      </c>
      <c r="AK138">
        <f t="shared" si="7"/>
        <v>52</v>
      </c>
      <c r="AL138" t="str">
        <f t="shared" si="8"/>
        <v>Normal</v>
      </c>
    </row>
    <row r="139" spans="1:38" x14ac:dyDescent="0.3">
      <c r="A139">
        <v>138</v>
      </c>
      <c r="B139" s="1">
        <v>40549</v>
      </c>
      <c r="C139">
        <v>1</v>
      </c>
      <c r="D139">
        <v>0</v>
      </c>
      <c r="E139" t="s">
        <v>68</v>
      </c>
      <c r="F139">
        <v>23</v>
      </c>
      <c r="G139" t="s">
        <v>35</v>
      </c>
      <c r="H139" t="b">
        <v>0</v>
      </c>
      <c r="I139" t="s">
        <v>65</v>
      </c>
      <c r="J139" t="s">
        <v>72</v>
      </c>
      <c r="K139">
        <v>0.2</v>
      </c>
      <c r="L139">
        <v>0.19700000000000001</v>
      </c>
      <c r="M139">
        <v>0.59</v>
      </c>
      <c r="N139">
        <v>0.19400000000000001</v>
      </c>
      <c r="O139">
        <v>4</v>
      </c>
      <c r="P139">
        <v>19</v>
      </c>
      <c r="Q139">
        <v>23</v>
      </c>
      <c r="AJ139" s="1">
        <f t="shared" si="6"/>
        <v>40549</v>
      </c>
      <c r="AK139">
        <f t="shared" si="7"/>
        <v>23</v>
      </c>
      <c r="AL139" t="str">
        <f t="shared" si="8"/>
        <v>Normal</v>
      </c>
    </row>
    <row r="140" spans="1:38" x14ac:dyDescent="0.3">
      <c r="A140">
        <v>139</v>
      </c>
      <c r="B140" s="1">
        <v>40550</v>
      </c>
      <c r="C140">
        <v>1</v>
      </c>
      <c r="D140">
        <v>0</v>
      </c>
      <c r="E140" t="s">
        <v>68</v>
      </c>
      <c r="F140">
        <v>0</v>
      </c>
      <c r="G140" t="s">
        <v>32</v>
      </c>
      <c r="H140" t="b">
        <v>0</v>
      </c>
      <c r="I140" t="s">
        <v>66</v>
      </c>
      <c r="J140" t="s">
        <v>72</v>
      </c>
      <c r="K140">
        <v>0.2</v>
      </c>
      <c r="L140">
        <v>0.19700000000000001</v>
      </c>
      <c r="M140">
        <v>0.64</v>
      </c>
      <c r="N140">
        <v>0.19400000000000001</v>
      </c>
      <c r="O140">
        <v>4</v>
      </c>
      <c r="P140">
        <v>13</v>
      </c>
      <c r="Q140">
        <v>17</v>
      </c>
      <c r="AJ140" s="1">
        <f t="shared" si="6"/>
        <v>40550</v>
      </c>
      <c r="AK140">
        <f t="shared" si="7"/>
        <v>17</v>
      </c>
      <c r="AL140" t="str">
        <f t="shared" si="8"/>
        <v>Normal</v>
      </c>
    </row>
    <row r="141" spans="1:38" x14ac:dyDescent="0.3">
      <c r="A141">
        <v>140</v>
      </c>
      <c r="B141" s="1">
        <v>40550</v>
      </c>
      <c r="C141">
        <v>1</v>
      </c>
      <c r="D141">
        <v>0</v>
      </c>
      <c r="E141" t="s">
        <v>68</v>
      </c>
      <c r="F141">
        <v>1</v>
      </c>
      <c r="G141" t="s">
        <v>32</v>
      </c>
      <c r="H141" t="b">
        <v>0</v>
      </c>
      <c r="I141" t="s">
        <v>66</v>
      </c>
      <c r="J141" t="s">
        <v>72</v>
      </c>
      <c r="K141">
        <v>0.2</v>
      </c>
      <c r="L141">
        <v>0.19700000000000001</v>
      </c>
      <c r="M141">
        <v>0.69</v>
      </c>
      <c r="N141">
        <v>0.22389999999999999</v>
      </c>
      <c r="O141">
        <v>2</v>
      </c>
      <c r="P141">
        <v>5</v>
      </c>
      <c r="Q141">
        <v>7</v>
      </c>
      <c r="AJ141" s="1">
        <f t="shared" si="6"/>
        <v>40550</v>
      </c>
      <c r="AK141">
        <f t="shared" si="7"/>
        <v>7</v>
      </c>
      <c r="AL141" t="str">
        <f t="shared" si="8"/>
        <v>Normal</v>
      </c>
    </row>
    <row r="142" spans="1:38" x14ac:dyDescent="0.3">
      <c r="A142">
        <v>141</v>
      </c>
      <c r="B142" s="1">
        <v>40550</v>
      </c>
      <c r="C142">
        <v>1</v>
      </c>
      <c r="D142">
        <v>0</v>
      </c>
      <c r="E142" t="s">
        <v>68</v>
      </c>
      <c r="F142">
        <v>2</v>
      </c>
      <c r="G142" t="s">
        <v>32</v>
      </c>
      <c r="H142" t="b">
        <v>0</v>
      </c>
      <c r="I142" t="s">
        <v>66</v>
      </c>
      <c r="J142" t="s">
        <v>72</v>
      </c>
      <c r="K142">
        <v>0.2</v>
      </c>
      <c r="L142">
        <v>0.19700000000000001</v>
      </c>
      <c r="M142">
        <v>0.69</v>
      </c>
      <c r="N142">
        <v>0.22389999999999999</v>
      </c>
      <c r="O142">
        <v>0</v>
      </c>
      <c r="P142">
        <v>1</v>
      </c>
      <c r="Q142">
        <v>1</v>
      </c>
      <c r="AJ142" s="1">
        <f t="shared" si="6"/>
        <v>40550</v>
      </c>
      <c r="AK142">
        <f t="shared" si="7"/>
        <v>1</v>
      </c>
      <c r="AL142" t="str">
        <f t="shared" si="8"/>
        <v>Normal</v>
      </c>
    </row>
    <row r="143" spans="1:38" x14ac:dyDescent="0.3">
      <c r="A143">
        <v>142</v>
      </c>
      <c r="B143" s="1">
        <v>40550</v>
      </c>
      <c r="C143">
        <v>1</v>
      </c>
      <c r="D143">
        <v>0</v>
      </c>
      <c r="E143" t="s">
        <v>68</v>
      </c>
      <c r="F143">
        <v>4</v>
      </c>
      <c r="G143" t="s">
        <v>32</v>
      </c>
      <c r="H143" t="b">
        <v>0</v>
      </c>
      <c r="I143" t="s">
        <v>66</v>
      </c>
      <c r="J143" t="s">
        <v>72</v>
      </c>
      <c r="K143">
        <v>0.2</v>
      </c>
      <c r="L143">
        <v>0.21210000000000001</v>
      </c>
      <c r="M143">
        <v>0.69</v>
      </c>
      <c r="N143">
        <v>0.1343</v>
      </c>
      <c r="O143">
        <v>0</v>
      </c>
      <c r="P143">
        <v>1</v>
      </c>
      <c r="Q143">
        <v>1</v>
      </c>
      <c r="AJ143" s="1">
        <f t="shared" si="6"/>
        <v>40550</v>
      </c>
      <c r="AK143">
        <f t="shared" si="7"/>
        <v>1</v>
      </c>
      <c r="AL143" t="str">
        <f t="shared" si="8"/>
        <v>Normal</v>
      </c>
    </row>
    <row r="144" spans="1:38" x14ac:dyDescent="0.3">
      <c r="A144">
        <v>143</v>
      </c>
      <c r="B144" s="1">
        <v>40550</v>
      </c>
      <c r="C144">
        <v>1</v>
      </c>
      <c r="D144">
        <v>0</v>
      </c>
      <c r="E144" t="s">
        <v>68</v>
      </c>
      <c r="F144">
        <v>5</v>
      </c>
      <c r="G144" t="s">
        <v>32</v>
      </c>
      <c r="H144" t="b">
        <v>0</v>
      </c>
      <c r="I144" t="s">
        <v>66</v>
      </c>
      <c r="J144" t="s">
        <v>73</v>
      </c>
      <c r="K144">
        <v>0.22</v>
      </c>
      <c r="L144">
        <v>0.2727</v>
      </c>
      <c r="M144">
        <v>0.55000000000000004</v>
      </c>
      <c r="N144">
        <v>0</v>
      </c>
      <c r="O144">
        <v>0</v>
      </c>
      <c r="P144">
        <v>5</v>
      </c>
      <c r="Q144">
        <v>5</v>
      </c>
      <c r="AJ144" s="1">
        <f t="shared" si="6"/>
        <v>40550</v>
      </c>
      <c r="AK144">
        <f t="shared" si="7"/>
        <v>5</v>
      </c>
      <c r="AL144" t="str">
        <f t="shared" si="8"/>
        <v>Anomaly</v>
      </c>
    </row>
    <row r="145" spans="1:38" x14ac:dyDescent="0.3">
      <c r="A145">
        <v>144</v>
      </c>
      <c r="B145" s="1">
        <v>40550</v>
      </c>
      <c r="C145">
        <v>1</v>
      </c>
      <c r="D145">
        <v>0</v>
      </c>
      <c r="E145" t="s">
        <v>68</v>
      </c>
      <c r="F145">
        <v>6</v>
      </c>
      <c r="G145" t="s">
        <v>33</v>
      </c>
      <c r="H145" t="b">
        <v>0</v>
      </c>
      <c r="I145" t="s">
        <v>66</v>
      </c>
      <c r="J145" t="s">
        <v>72</v>
      </c>
      <c r="K145">
        <v>0.2</v>
      </c>
      <c r="L145">
        <v>0.2576</v>
      </c>
      <c r="M145">
        <v>0.69</v>
      </c>
      <c r="N145">
        <v>0</v>
      </c>
      <c r="O145">
        <v>8</v>
      </c>
      <c r="P145">
        <v>26</v>
      </c>
      <c r="Q145">
        <v>34</v>
      </c>
      <c r="AJ145" s="1">
        <f t="shared" si="6"/>
        <v>40550</v>
      </c>
      <c r="AK145">
        <f t="shared" si="7"/>
        <v>34</v>
      </c>
      <c r="AL145" t="str">
        <f t="shared" si="8"/>
        <v>Normal</v>
      </c>
    </row>
    <row r="146" spans="1:38" x14ac:dyDescent="0.3">
      <c r="A146">
        <v>145</v>
      </c>
      <c r="B146" s="1">
        <v>40550</v>
      </c>
      <c r="C146">
        <v>1</v>
      </c>
      <c r="D146">
        <v>0</v>
      </c>
      <c r="E146" t="s">
        <v>68</v>
      </c>
      <c r="F146">
        <v>7</v>
      </c>
      <c r="G146" t="s">
        <v>33</v>
      </c>
      <c r="H146" t="b">
        <v>0</v>
      </c>
      <c r="I146" t="s">
        <v>66</v>
      </c>
      <c r="J146" t="s">
        <v>71</v>
      </c>
      <c r="K146">
        <v>0.2</v>
      </c>
      <c r="L146">
        <v>0.21210000000000001</v>
      </c>
      <c r="M146">
        <v>0.69</v>
      </c>
      <c r="N146">
        <v>0.1343</v>
      </c>
      <c r="O146">
        <v>8</v>
      </c>
      <c r="P146">
        <v>76</v>
      </c>
      <c r="Q146">
        <v>84</v>
      </c>
      <c r="AJ146" s="1">
        <f t="shared" si="6"/>
        <v>40550</v>
      </c>
      <c r="AK146">
        <f t="shared" si="7"/>
        <v>84</v>
      </c>
      <c r="AL146" t="str">
        <f t="shared" si="8"/>
        <v>Normal</v>
      </c>
    </row>
    <row r="147" spans="1:38" x14ac:dyDescent="0.3">
      <c r="A147">
        <v>146</v>
      </c>
      <c r="B147" s="1">
        <v>40550</v>
      </c>
      <c r="C147">
        <v>1</v>
      </c>
      <c r="D147">
        <v>0</v>
      </c>
      <c r="E147" t="s">
        <v>68</v>
      </c>
      <c r="F147">
        <v>8</v>
      </c>
      <c r="G147" t="s">
        <v>33</v>
      </c>
      <c r="H147" t="b">
        <v>0</v>
      </c>
      <c r="I147" t="s">
        <v>66</v>
      </c>
      <c r="J147" t="s">
        <v>71</v>
      </c>
      <c r="K147">
        <v>0.2</v>
      </c>
      <c r="L147">
        <v>0.19700000000000001</v>
      </c>
      <c r="M147">
        <v>0.51</v>
      </c>
      <c r="N147">
        <v>0.25369999999999998</v>
      </c>
      <c r="O147">
        <v>20</v>
      </c>
      <c r="P147">
        <v>190</v>
      </c>
      <c r="Q147">
        <v>210</v>
      </c>
      <c r="AJ147" s="1">
        <f t="shared" si="6"/>
        <v>40550</v>
      </c>
      <c r="AK147">
        <f t="shared" si="7"/>
        <v>210</v>
      </c>
      <c r="AL147" t="str">
        <f t="shared" si="8"/>
        <v>Normal</v>
      </c>
    </row>
    <row r="148" spans="1:38" x14ac:dyDescent="0.3">
      <c r="A148">
        <v>147</v>
      </c>
      <c r="B148" s="1">
        <v>40550</v>
      </c>
      <c r="C148">
        <v>1</v>
      </c>
      <c r="D148">
        <v>0</v>
      </c>
      <c r="E148" t="s">
        <v>68</v>
      </c>
      <c r="F148">
        <v>9</v>
      </c>
      <c r="G148" t="s">
        <v>33</v>
      </c>
      <c r="H148" t="b">
        <v>0</v>
      </c>
      <c r="I148" t="s">
        <v>66</v>
      </c>
      <c r="J148" t="s">
        <v>71</v>
      </c>
      <c r="K148">
        <v>0.2</v>
      </c>
      <c r="L148">
        <v>0.18179999999999999</v>
      </c>
      <c r="M148">
        <v>0.47</v>
      </c>
      <c r="N148">
        <v>0.29849999999999999</v>
      </c>
      <c r="O148">
        <v>9</v>
      </c>
      <c r="P148">
        <v>125</v>
      </c>
      <c r="Q148">
        <v>134</v>
      </c>
      <c r="AJ148" s="1">
        <f t="shared" si="6"/>
        <v>40550</v>
      </c>
      <c r="AK148">
        <f t="shared" si="7"/>
        <v>134</v>
      </c>
      <c r="AL148" t="str">
        <f t="shared" si="8"/>
        <v>Normal</v>
      </c>
    </row>
    <row r="149" spans="1:38" x14ac:dyDescent="0.3">
      <c r="A149">
        <v>148</v>
      </c>
      <c r="B149" s="1">
        <v>40550</v>
      </c>
      <c r="C149">
        <v>1</v>
      </c>
      <c r="D149">
        <v>0</v>
      </c>
      <c r="E149" t="s">
        <v>68</v>
      </c>
      <c r="F149">
        <v>10</v>
      </c>
      <c r="G149" t="s">
        <v>33</v>
      </c>
      <c r="H149" t="b">
        <v>0</v>
      </c>
      <c r="I149" t="s">
        <v>66</v>
      </c>
      <c r="J149" t="s">
        <v>71</v>
      </c>
      <c r="K149">
        <v>0.22</v>
      </c>
      <c r="L149">
        <v>0.19700000000000001</v>
      </c>
      <c r="M149">
        <v>0.37</v>
      </c>
      <c r="N149">
        <v>0.32840000000000003</v>
      </c>
      <c r="O149">
        <v>16</v>
      </c>
      <c r="P149">
        <v>47</v>
      </c>
      <c r="Q149">
        <v>63</v>
      </c>
      <c r="AJ149" s="1">
        <f t="shared" si="6"/>
        <v>40550</v>
      </c>
      <c r="AK149">
        <f t="shared" si="7"/>
        <v>63</v>
      </c>
      <c r="AL149" t="str">
        <f t="shared" si="8"/>
        <v>Normal</v>
      </c>
    </row>
    <row r="150" spans="1:38" x14ac:dyDescent="0.3">
      <c r="A150">
        <v>149</v>
      </c>
      <c r="B150" s="1">
        <v>40550</v>
      </c>
      <c r="C150">
        <v>1</v>
      </c>
      <c r="D150">
        <v>0</v>
      </c>
      <c r="E150" t="s">
        <v>68</v>
      </c>
      <c r="F150">
        <v>11</v>
      </c>
      <c r="G150" t="s">
        <v>33</v>
      </c>
      <c r="H150" t="b">
        <v>0</v>
      </c>
      <c r="I150" t="s">
        <v>66</v>
      </c>
      <c r="J150" t="s">
        <v>72</v>
      </c>
      <c r="K150">
        <v>0.2</v>
      </c>
      <c r="L150">
        <v>0.19700000000000001</v>
      </c>
      <c r="M150">
        <v>0.4</v>
      </c>
      <c r="N150">
        <v>0.22389999999999999</v>
      </c>
      <c r="O150">
        <v>19</v>
      </c>
      <c r="P150">
        <v>48</v>
      </c>
      <c r="Q150">
        <v>67</v>
      </c>
      <c r="AJ150" s="1">
        <f t="shared" si="6"/>
        <v>40550</v>
      </c>
      <c r="AK150">
        <f t="shared" si="7"/>
        <v>67</v>
      </c>
      <c r="AL150" t="str">
        <f t="shared" si="8"/>
        <v>Normal</v>
      </c>
    </row>
    <row r="151" spans="1:38" x14ac:dyDescent="0.3">
      <c r="A151">
        <v>150</v>
      </c>
      <c r="B151" s="1">
        <v>40550</v>
      </c>
      <c r="C151">
        <v>1</v>
      </c>
      <c r="D151">
        <v>0</v>
      </c>
      <c r="E151" t="s">
        <v>68</v>
      </c>
      <c r="F151">
        <v>12</v>
      </c>
      <c r="G151" t="s">
        <v>36</v>
      </c>
      <c r="H151" t="b">
        <v>0</v>
      </c>
      <c r="I151" t="s">
        <v>66</v>
      </c>
      <c r="J151" t="s">
        <v>72</v>
      </c>
      <c r="K151">
        <v>0.2</v>
      </c>
      <c r="L151">
        <v>0.19700000000000001</v>
      </c>
      <c r="M151">
        <v>0.37</v>
      </c>
      <c r="N151">
        <v>0.25369999999999998</v>
      </c>
      <c r="O151">
        <v>9</v>
      </c>
      <c r="P151">
        <v>50</v>
      </c>
      <c r="Q151">
        <v>59</v>
      </c>
      <c r="AJ151" s="1">
        <f t="shared" si="6"/>
        <v>40550</v>
      </c>
      <c r="AK151">
        <f t="shared" si="7"/>
        <v>59</v>
      </c>
      <c r="AL151" t="str">
        <f t="shared" si="8"/>
        <v>Normal</v>
      </c>
    </row>
    <row r="152" spans="1:38" x14ac:dyDescent="0.3">
      <c r="A152">
        <v>151</v>
      </c>
      <c r="B152" s="1">
        <v>40550</v>
      </c>
      <c r="C152">
        <v>1</v>
      </c>
      <c r="D152">
        <v>0</v>
      </c>
      <c r="E152" t="s">
        <v>68</v>
      </c>
      <c r="F152">
        <v>13</v>
      </c>
      <c r="G152" t="s">
        <v>36</v>
      </c>
      <c r="H152" t="b">
        <v>0</v>
      </c>
      <c r="I152" t="s">
        <v>66</v>
      </c>
      <c r="J152" t="s">
        <v>72</v>
      </c>
      <c r="K152">
        <v>0.2</v>
      </c>
      <c r="L152">
        <v>0.18179999999999999</v>
      </c>
      <c r="M152">
        <v>0.37</v>
      </c>
      <c r="N152">
        <v>0.28360000000000002</v>
      </c>
      <c r="O152">
        <v>9</v>
      </c>
      <c r="P152">
        <v>64</v>
      </c>
      <c r="Q152">
        <v>73</v>
      </c>
      <c r="AJ152" s="1">
        <f t="shared" si="6"/>
        <v>40550</v>
      </c>
      <c r="AK152">
        <f t="shared" si="7"/>
        <v>73</v>
      </c>
      <c r="AL152" t="str">
        <f t="shared" si="8"/>
        <v>Normal</v>
      </c>
    </row>
    <row r="153" spans="1:38" x14ac:dyDescent="0.3">
      <c r="A153">
        <v>152</v>
      </c>
      <c r="B153" s="1">
        <v>40550</v>
      </c>
      <c r="C153">
        <v>1</v>
      </c>
      <c r="D153">
        <v>0</v>
      </c>
      <c r="E153" t="s">
        <v>68</v>
      </c>
      <c r="F153">
        <v>14</v>
      </c>
      <c r="G153" t="s">
        <v>36</v>
      </c>
      <c r="H153" t="b">
        <v>0</v>
      </c>
      <c r="I153" t="s">
        <v>66</v>
      </c>
      <c r="J153" t="s">
        <v>72</v>
      </c>
      <c r="K153">
        <v>0.2</v>
      </c>
      <c r="L153">
        <v>0.19700000000000001</v>
      </c>
      <c r="M153">
        <v>0.4</v>
      </c>
      <c r="N153">
        <v>0.25369999999999998</v>
      </c>
      <c r="O153">
        <v>7</v>
      </c>
      <c r="P153">
        <v>43</v>
      </c>
      <c r="Q153">
        <v>50</v>
      </c>
      <c r="AJ153" s="1">
        <f t="shared" si="6"/>
        <v>40550</v>
      </c>
      <c r="AK153">
        <f t="shared" si="7"/>
        <v>50</v>
      </c>
      <c r="AL153" t="str">
        <f t="shared" si="8"/>
        <v>Anomaly</v>
      </c>
    </row>
    <row r="154" spans="1:38" x14ac:dyDescent="0.3">
      <c r="A154">
        <v>153</v>
      </c>
      <c r="B154" s="1">
        <v>40550</v>
      </c>
      <c r="C154">
        <v>1</v>
      </c>
      <c r="D154">
        <v>0</v>
      </c>
      <c r="E154" t="s">
        <v>68</v>
      </c>
      <c r="F154">
        <v>15</v>
      </c>
      <c r="G154" t="s">
        <v>36</v>
      </c>
      <c r="H154" t="b">
        <v>0</v>
      </c>
      <c r="I154" t="s">
        <v>66</v>
      </c>
      <c r="J154" t="s">
        <v>72</v>
      </c>
      <c r="K154">
        <v>0.2</v>
      </c>
      <c r="L154">
        <v>0.21210000000000001</v>
      </c>
      <c r="M154">
        <v>0.37</v>
      </c>
      <c r="N154">
        <v>0.16420000000000001</v>
      </c>
      <c r="O154">
        <v>9</v>
      </c>
      <c r="P154">
        <v>63</v>
      </c>
      <c r="Q154">
        <v>72</v>
      </c>
      <c r="AJ154" s="1">
        <f t="shared" si="6"/>
        <v>40550</v>
      </c>
      <c r="AK154">
        <f t="shared" si="7"/>
        <v>72</v>
      </c>
      <c r="AL154" t="str">
        <f t="shared" si="8"/>
        <v>Normal</v>
      </c>
    </row>
    <row r="155" spans="1:38" x14ac:dyDescent="0.3">
      <c r="A155">
        <v>154</v>
      </c>
      <c r="B155" s="1">
        <v>40550</v>
      </c>
      <c r="C155">
        <v>1</v>
      </c>
      <c r="D155">
        <v>0</v>
      </c>
      <c r="E155" t="s">
        <v>68</v>
      </c>
      <c r="F155">
        <v>16</v>
      </c>
      <c r="G155" t="s">
        <v>36</v>
      </c>
      <c r="H155" t="b">
        <v>0</v>
      </c>
      <c r="I155" t="s">
        <v>66</v>
      </c>
      <c r="J155" t="s">
        <v>72</v>
      </c>
      <c r="K155">
        <v>0.2</v>
      </c>
      <c r="L155">
        <v>0.21210000000000001</v>
      </c>
      <c r="M155">
        <v>0.37</v>
      </c>
      <c r="N155">
        <v>0.16420000000000001</v>
      </c>
      <c r="O155">
        <v>5</v>
      </c>
      <c r="P155">
        <v>82</v>
      </c>
      <c r="Q155">
        <v>87</v>
      </c>
      <c r="AJ155" s="1">
        <f t="shared" si="6"/>
        <v>40550</v>
      </c>
      <c r="AK155">
        <f t="shared" si="7"/>
        <v>87</v>
      </c>
      <c r="AL155" t="str">
        <f t="shared" si="8"/>
        <v>Normal</v>
      </c>
    </row>
    <row r="156" spans="1:38" x14ac:dyDescent="0.3">
      <c r="A156">
        <v>155</v>
      </c>
      <c r="B156" s="1">
        <v>40550</v>
      </c>
      <c r="C156">
        <v>1</v>
      </c>
      <c r="D156">
        <v>0</v>
      </c>
      <c r="E156" t="s">
        <v>68</v>
      </c>
      <c r="F156">
        <v>17</v>
      </c>
      <c r="G156" t="s">
        <v>36</v>
      </c>
      <c r="H156" t="b">
        <v>0</v>
      </c>
      <c r="I156" t="s">
        <v>66</v>
      </c>
      <c r="J156" t="s">
        <v>72</v>
      </c>
      <c r="K156">
        <v>0.2</v>
      </c>
      <c r="L156">
        <v>0.2576</v>
      </c>
      <c r="M156">
        <v>0.37</v>
      </c>
      <c r="N156">
        <v>0</v>
      </c>
      <c r="O156">
        <v>9</v>
      </c>
      <c r="P156">
        <v>178</v>
      </c>
      <c r="Q156">
        <v>187</v>
      </c>
      <c r="AJ156" s="1">
        <f t="shared" si="6"/>
        <v>40550</v>
      </c>
      <c r="AK156">
        <f t="shared" si="7"/>
        <v>187</v>
      </c>
      <c r="AL156" t="str">
        <f t="shared" si="8"/>
        <v>Normal</v>
      </c>
    </row>
    <row r="157" spans="1:38" x14ac:dyDescent="0.3">
      <c r="A157">
        <v>156</v>
      </c>
      <c r="B157" s="1">
        <v>40550</v>
      </c>
      <c r="C157">
        <v>1</v>
      </c>
      <c r="D157">
        <v>0</v>
      </c>
      <c r="E157" t="s">
        <v>68</v>
      </c>
      <c r="F157">
        <v>18</v>
      </c>
      <c r="G157" t="s">
        <v>34</v>
      </c>
      <c r="H157" t="b">
        <v>0</v>
      </c>
      <c r="I157" t="s">
        <v>66</v>
      </c>
      <c r="J157" t="s">
        <v>71</v>
      </c>
      <c r="K157">
        <v>0.2</v>
      </c>
      <c r="L157">
        <v>0.2273</v>
      </c>
      <c r="M157">
        <v>0.4</v>
      </c>
      <c r="N157">
        <v>8.9599999999999999E-2</v>
      </c>
      <c r="O157">
        <v>7</v>
      </c>
      <c r="P157">
        <v>116</v>
      </c>
      <c r="Q157">
        <v>123</v>
      </c>
      <c r="AJ157" s="1">
        <f t="shared" si="6"/>
        <v>40550</v>
      </c>
      <c r="AK157">
        <f t="shared" si="7"/>
        <v>123</v>
      </c>
      <c r="AL157" t="str">
        <f t="shared" si="8"/>
        <v>Normal</v>
      </c>
    </row>
    <row r="158" spans="1:38" x14ac:dyDescent="0.3">
      <c r="A158">
        <v>157</v>
      </c>
      <c r="B158" s="1">
        <v>40550</v>
      </c>
      <c r="C158">
        <v>1</v>
      </c>
      <c r="D158">
        <v>0</v>
      </c>
      <c r="E158" t="s">
        <v>68</v>
      </c>
      <c r="F158">
        <v>19</v>
      </c>
      <c r="G158" t="s">
        <v>34</v>
      </c>
      <c r="H158" t="b">
        <v>0</v>
      </c>
      <c r="I158" t="s">
        <v>66</v>
      </c>
      <c r="J158" t="s">
        <v>71</v>
      </c>
      <c r="K158">
        <v>0.16</v>
      </c>
      <c r="L158">
        <v>0.19700000000000001</v>
      </c>
      <c r="M158">
        <v>0.55000000000000004</v>
      </c>
      <c r="N158">
        <v>8.9599999999999999E-2</v>
      </c>
      <c r="O158">
        <v>3</v>
      </c>
      <c r="P158">
        <v>92</v>
      </c>
      <c r="Q158">
        <v>95</v>
      </c>
      <c r="AJ158" s="1">
        <f t="shared" si="6"/>
        <v>40550</v>
      </c>
      <c r="AK158">
        <f t="shared" si="7"/>
        <v>95</v>
      </c>
      <c r="AL158" t="str">
        <f t="shared" si="8"/>
        <v>Normal</v>
      </c>
    </row>
    <row r="159" spans="1:38" x14ac:dyDescent="0.3">
      <c r="A159">
        <v>158</v>
      </c>
      <c r="B159" s="1">
        <v>40550</v>
      </c>
      <c r="C159">
        <v>1</v>
      </c>
      <c r="D159">
        <v>0</v>
      </c>
      <c r="E159" t="s">
        <v>68</v>
      </c>
      <c r="F159">
        <v>20</v>
      </c>
      <c r="G159" t="s">
        <v>34</v>
      </c>
      <c r="H159" t="b">
        <v>0</v>
      </c>
      <c r="I159" t="s">
        <v>66</v>
      </c>
      <c r="J159" t="s">
        <v>71</v>
      </c>
      <c r="K159">
        <v>0.18</v>
      </c>
      <c r="L159">
        <v>0.21210000000000001</v>
      </c>
      <c r="M159">
        <v>0.47</v>
      </c>
      <c r="N159">
        <v>0.1045</v>
      </c>
      <c r="O159">
        <v>1</v>
      </c>
      <c r="P159">
        <v>50</v>
      </c>
      <c r="Q159">
        <v>51</v>
      </c>
      <c r="AJ159" s="1">
        <f t="shared" si="6"/>
        <v>40550</v>
      </c>
      <c r="AK159">
        <f t="shared" si="7"/>
        <v>51</v>
      </c>
      <c r="AL159" t="str">
        <f t="shared" si="8"/>
        <v>Normal</v>
      </c>
    </row>
    <row r="160" spans="1:38" x14ac:dyDescent="0.3">
      <c r="A160">
        <v>159</v>
      </c>
      <c r="B160" s="1">
        <v>40550</v>
      </c>
      <c r="C160">
        <v>1</v>
      </c>
      <c r="D160">
        <v>0</v>
      </c>
      <c r="E160" t="s">
        <v>68</v>
      </c>
      <c r="F160">
        <v>21</v>
      </c>
      <c r="G160" t="s">
        <v>34</v>
      </c>
      <c r="H160" t="b">
        <v>0</v>
      </c>
      <c r="I160" t="s">
        <v>66</v>
      </c>
      <c r="J160" t="s">
        <v>71</v>
      </c>
      <c r="K160">
        <v>0.18</v>
      </c>
      <c r="L160">
        <v>0.19700000000000001</v>
      </c>
      <c r="M160">
        <v>0.47</v>
      </c>
      <c r="N160">
        <v>0.1343</v>
      </c>
      <c r="O160">
        <v>0</v>
      </c>
      <c r="P160">
        <v>39</v>
      </c>
      <c r="Q160">
        <v>39</v>
      </c>
      <c r="AJ160" s="1">
        <f t="shared" si="6"/>
        <v>40550</v>
      </c>
      <c r="AK160">
        <f t="shared" si="7"/>
        <v>39</v>
      </c>
      <c r="AL160" t="str">
        <f t="shared" si="8"/>
        <v>Normal</v>
      </c>
    </row>
    <row r="161" spans="1:38" x14ac:dyDescent="0.3">
      <c r="A161">
        <v>160</v>
      </c>
      <c r="B161" s="1">
        <v>40550</v>
      </c>
      <c r="C161">
        <v>1</v>
      </c>
      <c r="D161">
        <v>0</v>
      </c>
      <c r="E161" t="s">
        <v>68</v>
      </c>
      <c r="F161">
        <v>22</v>
      </c>
      <c r="G161" t="s">
        <v>34</v>
      </c>
      <c r="H161" t="b">
        <v>0</v>
      </c>
      <c r="I161" t="s">
        <v>66</v>
      </c>
      <c r="J161" t="s">
        <v>72</v>
      </c>
      <c r="K161">
        <v>0.18</v>
      </c>
      <c r="L161">
        <v>0.19700000000000001</v>
      </c>
      <c r="M161">
        <v>0.43</v>
      </c>
      <c r="N161">
        <v>0.16420000000000001</v>
      </c>
      <c r="O161">
        <v>2</v>
      </c>
      <c r="P161">
        <v>34</v>
      </c>
      <c r="Q161">
        <v>36</v>
      </c>
      <c r="AJ161" s="1">
        <f t="shared" si="6"/>
        <v>40550</v>
      </c>
      <c r="AK161">
        <f t="shared" si="7"/>
        <v>36</v>
      </c>
      <c r="AL161" t="str">
        <f t="shared" si="8"/>
        <v>Normal</v>
      </c>
    </row>
    <row r="162" spans="1:38" x14ac:dyDescent="0.3">
      <c r="A162">
        <v>161</v>
      </c>
      <c r="B162" s="1">
        <v>40550</v>
      </c>
      <c r="C162">
        <v>1</v>
      </c>
      <c r="D162">
        <v>0</v>
      </c>
      <c r="E162" t="s">
        <v>68</v>
      </c>
      <c r="F162">
        <v>23</v>
      </c>
      <c r="G162" t="s">
        <v>35</v>
      </c>
      <c r="H162" t="b">
        <v>0</v>
      </c>
      <c r="I162" t="s">
        <v>66</v>
      </c>
      <c r="J162" t="s">
        <v>72</v>
      </c>
      <c r="K162">
        <v>0.18</v>
      </c>
      <c r="L162">
        <v>0.19700000000000001</v>
      </c>
      <c r="M162">
        <v>0.51</v>
      </c>
      <c r="N162">
        <v>0.16420000000000001</v>
      </c>
      <c r="O162">
        <v>1</v>
      </c>
      <c r="P162">
        <v>14</v>
      </c>
      <c r="Q162">
        <v>15</v>
      </c>
      <c r="AJ162" s="1">
        <f t="shared" si="6"/>
        <v>40550</v>
      </c>
      <c r="AK162">
        <f t="shared" si="7"/>
        <v>15</v>
      </c>
      <c r="AL162" t="str">
        <f t="shared" si="8"/>
        <v>Normal</v>
      </c>
    </row>
    <row r="163" spans="1:38" x14ac:dyDescent="0.3">
      <c r="A163">
        <v>162</v>
      </c>
      <c r="B163" s="1">
        <v>40551</v>
      </c>
      <c r="C163">
        <v>1</v>
      </c>
      <c r="D163">
        <v>0</v>
      </c>
      <c r="E163" t="s">
        <v>68</v>
      </c>
      <c r="F163">
        <v>0</v>
      </c>
      <c r="G163" t="s">
        <v>32</v>
      </c>
      <c r="H163" t="b">
        <v>0</v>
      </c>
      <c r="I163" t="s">
        <v>61</v>
      </c>
      <c r="J163" t="s">
        <v>72</v>
      </c>
      <c r="K163">
        <v>0.18</v>
      </c>
      <c r="L163">
        <v>0.19700000000000001</v>
      </c>
      <c r="M163">
        <v>0.51</v>
      </c>
      <c r="N163">
        <v>0.16420000000000001</v>
      </c>
      <c r="O163">
        <v>1</v>
      </c>
      <c r="P163">
        <v>24</v>
      </c>
      <c r="Q163">
        <v>25</v>
      </c>
      <c r="AJ163" s="1">
        <f t="shared" si="6"/>
        <v>40551</v>
      </c>
      <c r="AK163">
        <f t="shared" si="7"/>
        <v>25</v>
      </c>
      <c r="AL163" t="str">
        <f t="shared" si="8"/>
        <v>Normal</v>
      </c>
    </row>
    <row r="164" spans="1:38" x14ac:dyDescent="0.3">
      <c r="A164">
        <v>163</v>
      </c>
      <c r="B164" s="1">
        <v>40551</v>
      </c>
      <c r="C164">
        <v>1</v>
      </c>
      <c r="D164">
        <v>0</v>
      </c>
      <c r="E164" t="s">
        <v>68</v>
      </c>
      <c r="F164">
        <v>1</v>
      </c>
      <c r="G164" t="s">
        <v>32</v>
      </c>
      <c r="H164" t="b">
        <v>0</v>
      </c>
      <c r="I164" t="s">
        <v>61</v>
      </c>
      <c r="J164" t="s">
        <v>72</v>
      </c>
      <c r="K164">
        <v>0.18</v>
      </c>
      <c r="L164">
        <v>0.21210000000000001</v>
      </c>
      <c r="M164">
        <v>0.55000000000000004</v>
      </c>
      <c r="N164">
        <v>8.9599999999999999E-2</v>
      </c>
      <c r="O164">
        <v>1</v>
      </c>
      <c r="P164">
        <v>15</v>
      </c>
      <c r="Q164">
        <v>16</v>
      </c>
      <c r="AJ164" s="1">
        <f t="shared" si="6"/>
        <v>40551</v>
      </c>
      <c r="AK164">
        <f t="shared" si="7"/>
        <v>16</v>
      </c>
      <c r="AL164" t="str">
        <f t="shared" si="8"/>
        <v>Normal</v>
      </c>
    </row>
    <row r="165" spans="1:38" x14ac:dyDescent="0.3">
      <c r="A165">
        <v>164</v>
      </c>
      <c r="B165" s="1">
        <v>40551</v>
      </c>
      <c r="C165">
        <v>1</v>
      </c>
      <c r="D165">
        <v>0</v>
      </c>
      <c r="E165" t="s">
        <v>68</v>
      </c>
      <c r="F165">
        <v>2</v>
      </c>
      <c r="G165" t="s">
        <v>32</v>
      </c>
      <c r="H165" t="b">
        <v>0</v>
      </c>
      <c r="I165" t="s">
        <v>61</v>
      </c>
      <c r="J165" t="s">
        <v>72</v>
      </c>
      <c r="K165">
        <v>0.18</v>
      </c>
      <c r="L165">
        <v>0.2424</v>
      </c>
      <c r="M165">
        <v>0.55000000000000004</v>
      </c>
      <c r="N165">
        <v>0</v>
      </c>
      <c r="O165">
        <v>3</v>
      </c>
      <c r="P165">
        <v>13</v>
      </c>
      <c r="Q165">
        <v>16</v>
      </c>
      <c r="AJ165" s="1">
        <f t="shared" si="6"/>
        <v>40551</v>
      </c>
      <c r="AK165">
        <f t="shared" si="7"/>
        <v>16</v>
      </c>
      <c r="AL165" t="str">
        <f t="shared" si="8"/>
        <v>Normal</v>
      </c>
    </row>
    <row r="166" spans="1:38" x14ac:dyDescent="0.3">
      <c r="A166">
        <v>165</v>
      </c>
      <c r="B166" s="1">
        <v>40551</v>
      </c>
      <c r="C166">
        <v>1</v>
      </c>
      <c r="D166">
        <v>0</v>
      </c>
      <c r="E166" t="s">
        <v>68</v>
      </c>
      <c r="F166">
        <v>3</v>
      </c>
      <c r="G166" t="s">
        <v>32</v>
      </c>
      <c r="H166" t="b">
        <v>0</v>
      </c>
      <c r="I166" t="s">
        <v>61</v>
      </c>
      <c r="J166" t="s">
        <v>73</v>
      </c>
      <c r="K166">
        <v>0.18</v>
      </c>
      <c r="L166">
        <v>0.19700000000000001</v>
      </c>
      <c r="M166">
        <v>0.55000000000000004</v>
      </c>
      <c r="N166">
        <v>0.16420000000000001</v>
      </c>
      <c r="O166">
        <v>0</v>
      </c>
      <c r="P166">
        <v>7</v>
      </c>
      <c r="Q166">
        <v>7</v>
      </c>
      <c r="AJ166" s="1">
        <f t="shared" si="6"/>
        <v>40551</v>
      </c>
      <c r="AK166">
        <f t="shared" si="7"/>
        <v>7</v>
      </c>
      <c r="AL166" t="str">
        <f t="shared" si="8"/>
        <v>Normal</v>
      </c>
    </row>
    <row r="167" spans="1:38" x14ac:dyDescent="0.3">
      <c r="A167">
        <v>166</v>
      </c>
      <c r="B167" s="1">
        <v>40551</v>
      </c>
      <c r="C167">
        <v>1</v>
      </c>
      <c r="D167">
        <v>0</v>
      </c>
      <c r="E167" t="s">
        <v>68</v>
      </c>
      <c r="F167">
        <v>4</v>
      </c>
      <c r="G167" t="s">
        <v>32</v>
      </c>
      <c r="H167" t="b">
        <v>0</v>
      </c>
      <c r="I167" t="s">
        <v>61</v>
      </c>
      <c r="J167" t="s">
        <v>73</v>
      </c>
      <c r="K167">
        <v>0.18</v>
      </c>
      <c r="L167">
        <v>0.19700000000000001</v>
      </c>
      <c r="M167">
        <v>0.55000000000000004</v>
      </c>
      <c r="N167">
        <v>0.16420000000000001</v>
      </c>
      <c r="O167">
        <v>0</v>
      </c>
      <c r="P167">
        <v>1</v>
      </c>
      <c r="Q167">
        <v>1</v>
      </c>
      <c r="AJ167" s="1">
        <f t="shared" si="6"/>
        <v>40551</v>
      </c>
      <c r="AK167">
        <f t="shared" si="7"/>
        <v>1</v>
      </c>
      <c r="AL167" t="str">
        <f t="shared" si="8"/>
        <v>Normal</v>
      </c>
    </row>
    <row r="168" spans="1:38" x14ac:dyDescent="0.3">
      <c r="A168">
        <v>167</v>
      </c>
      <c r="B168" s="1">
        <v>40551</v>
      </c>
      <c r="C168">
        <v>1</v>
      </c>
      <c r="D168">
        <v>0</v>
      </c>
      <c r="E168" t="s">
        <v>68</v>
      </c>
      <c r="F168">
        <v>5</v>
      </c>
      <c r="G168" t="s">
        <v>32</v>
      </c>
      <c r="H168" t="b">
        <v>0</v>
      </c>
      <c r="I168" t="s">
        <v>61</v>
      </c>
      <c r="J168" t="s">
        <v>72</v>
      </c>
      <c r="K168">
        <v>0.16</v>
      </c>
      <c r="L168">
        <v>0.16669999999999999</v>
      </c>
      <c r="M168">
        <v>0.74</v>
      </c>
      <c r="N168">
        <v>0.16420000000000001</v>
      </c>
      <c r="O168">
        <v>0</v>
      </c>
      <c r="P168">
        <v>5</v>
      </c>
      <c r="Q168">
        <v>5</v>
      </c>
      <c r="AJ168" s="1">
        <f t="shared" si="6"/>
        <v>40551</v>
      </c>
      <c r="AK168">
        <f t="shared" si="7"/>
        <v>5</v>
      </c>
      <c r="AL168" t="str">
        <f t="shared" si="8"/>
        <v>Normal</v>
      </c>
    </row>
    <row r="169" spans="1:38" x14ac:dyDescent="0.3">
      <c r="A169">
        <v>168</v>
      </c>
      <c r="B169" s="1">
        <v>40551</v>
      </c>
      <c r="C169">
        <v>1</v>
      </c>
      <c r="D169">
        <v>0</v>
      </c>
      <c r="E169" t="s">
        <v>68</v>
      </c>
      <c r="F169">
        <v>6</v>
      </c>
      <c r="G169" t="s">
        <v>33</v>
      </c>
      <c r="H169" t="b">
        <v>0</v>
      </c>
      <c r="I169" t="s">
        <v>61</v>
      </c>
      <c r="J169" t="s">
        <v>72</v>
      </c>
      <c r="K169">
        <v>0.16</v>
      </c>
      <c r="L169">
        <v>0.16669999999999999</v>
      </c>
      <c r="M169">
        <v>0.74</v>
      </c>
      <c r="N169">
        <v>0.16420000000000001</v>
      </c>
      <c r="O169">
        <v>0</v>
      </c>
      <c r="P169">
        <v>2</v>
      </c>
      <c r="Q169">
        <v>2</v>
      </c>
      <c r="AJ169" s="1">
        <f t="shared" si="6"/>
        <v>40551</v>
      </c>
      <c r="AK169">
        <f t="shared" si="7"/>
        <v>2</v>
      </c>
      <c r="AL169" t="str">
        <f t="shared" si="8"/>
        <v>Normal</v>
      </c>
    </row>
    <row r="170" spans="1:38" x14ac:dyDescent="0.3">
      <c r="A170">
        <v>169</v>
      </c>
      <c r="B170" s="1">
        <v>40551</v>
      </c>
      <c r="C170">
        <v>1</v>
      </c>
      <c r="D170">
        <v>0</v>
      </c>
      <c r="E170" t="s">
        <v>68</v>
      </c>
      <c r="F170">
        <v>7</v>
      </c>
      <c r="G170" t="s">
        <v>33</v>
      </c>
      <c r="H170" t="b">
        <v>0</v>
      </c>
      <c r="I170" t="s">
        <v>61</v>
      </c>
      <c r="J170" t="s">
        <v>72</v>
      </c>
      <c r="K170">
        <v>0.16</v>
      </c>
      <c r="L170">
        <v>0.18179999999999999</v>
      </c>
      <c r="M170">
        <v>0.74</v>
      </c>
      <c r="N170">
        <v>0.1045</v>
      </c>
      <c r="O170">
        <v>1</v>
      </c>
      <c r="P170">
        <v>8</v>
      </c>
      <c r="Q170">
        <v>9</v>
      </c>
      <c r="AJ170" s="1">
        <f t="shared" si="6"/>
        <v>40551</v>
      </c>
      <c r="AK170">
        <f t="shared" si="7"/>
        <v>9</v>
      </c>
      <c r="AL170" t="str">
        <f t="shared" si="8"/>
        <v>Normal</v>
      </c>
    </row>
    <row r="171" spans="1:38" x14ac:dyDescent="0.3">
      <c r="A171">
        <v>170</v>
      </c>
      <c r="B171" s="1">
        <v>40551</v>
      </c>
      <c r="C171">
        <v>1</v>
      </c>
      <c r="D171">
        <v>0</v>
      </c>
      <c r="E171" t="s">
        <v>68</v>
      </c>
      <c r="F171">
        <v>8</v>
      </c>
      <c r="G171" t="s">
        <v>33</v>
      </c>
      <c r="H171" t="b">
        <v>0</v>
      </c>
      <c r="I171" t="s">
        <v>61</v>
      </c>
      <c r="J171" t="s">
        <v>73</v>
      </c>
      <c r="K171">
        <v>0.16</v>
      </c>
      <c r="L171">
        <v>0.18179999999999999</v>
      </c>
      <c r="M171">
        <v>0.93</v>
      </c>
      <c r="N171">
        <v>0.1045</v>
      </c>
      <c r="O171">
        <v>0</v>
      </c>
      <c r="P171">
        <v>15</v>
      </c>
      <c r="Q171">
        <v>15</v>
      </c>
      <c r="AJ171" s="1">
        <f t="shared" si="6"/>
        <v>40551</v>
      </c>
      <c r="AK171">
        <f t="shared" si="7"/>
        <v>15</v>
      </c>
      <c r="AL171" t="str">
        <f t="shared" si="8"/>
        <v>Normal</v>
      </c>
    </row>
    <row r="172" spans="1:38" x14ac:dyDescent="0.3">
      <c r="A172">
        <v>171</v>
      </c>
      <c r="B172" s="1">
        <v>40551</v>
      </c>
      <c r="C172">
        <v>1</v>
      </c>
      <c r="D172">
        <v>0</v>
      </c>
      <c r="E172" t="s">
        <v>68</v>
      </c>
      <c r="F172">
        <v>9</v>
      </c>
      <c r="G172" t="s">
        <v>33</v>
      </c>
      <c r="H172" t="b">
        <v>0</v>
      </c>
      <c r="I172" t="s">
        <v>61</v>
      </c>
      <c r="J172" t="s">
        <v>73</v>
      </c>
      <c r="K172">
        <v>0.16</v>
      </c>
      <c r="L172">
        <v>0.18179999999999999</v>
      </c>
      <c r="M172">
        <v>0.93</v>
      </c>
      <c r="N172">
        <v>0.1045</v>
      </c>
      <c r="O172">
        <v>0</v>
      </c>
      <c r="P172">
        <v>20</v>
      </c>
      <c r="Q172">
        <v>20</v>
      </c>
      <c r="AJ172" s="1">
        <f t="shared" si="6"/>
        <v>40551</v>
      </c>
      <c r="AK172">
        <f t="shared" si="7"/>
        <v>20</v>
      </c>
      <c r="AL172" t="str">
        <f t="shared" si="8"/>
        <v>Normal</v>
      </c>
    </row>
    <row r="173" spans="1:38" x14ac:dyDescent="0.3">
      <c r="A173">
        <v>172</v>
      </c>
      <c r="B173" s="1">
        <v>40551</v>
      </c>
      <c r="C173">
        <v>1</v>
      </c>
      <c r="D173">
        <v>0</v>
      </c>
      <c r="E173" t="s">
        <v>68</v>
      </c>
      <c r="F173">
        <v>10</v>
      </c>
      <c r="G173" t="s">
        <v>33</v>
      </c>
      <c r="H173" t="b">
        <v>0</v>
      </c>
      <c r="I173" t="s">
        <v>61</v>
      </c>
      <c r="J173" t="s">
        <v>72</v>
      </c>
      <c r="K173">
        <v>0.18</v>
      </c>
      <c r="L173">
        <v>0.19700000000000001</v>
      </c>
      <c r="M173">
        <v>0.8</v>
      </c>
      <c r="N173">
        <v>0.16420000000000001</v>
      </c>
      <c r="O173">
        <v>5</v>
      </c>
      <c r="P173">
        <v>56</v>
      </c>
      <c r="Q173">
        <v>61</v>
      </c>
      <c r="AJ173" s="1">
        <f t="shared" si="6"/>
        <v>40551</v>
      </c>
      <c r="AK173">
        <f t="shared" si="7"/>
        <v>61</v>
      </c>
      <c r="AL173" t="str">
        <f t="shared" si="8"/>
        <v>Normal</v>
      </c>
    </row>
    <row r="174" spans="1:38" x14ac:dyDescent="0.3">
      <c r="A174">
        <v>173</v>
      </c>
      <c r="B174" s="1">
        <v>40551</v>
      </c>
      <c r="C174">
        <v>1</v>
      </c>
      <c r="D174">
        <v>0</v>
      </c>
      <c r="E174" t="s">
        <v>68</v>
      </c>
      <c r="F174">
        <v>11</v>
      </c>
      <c r="G174" t="s">
        <v>33</v>
      </c>
      <c r="H174" t="b">
        <v>0</v>
      </c>
      <c r="I174" t="s">
        <v>61</v>
      </c>
      <c r="J174" t="s">
        <v>72</v>
      </c>
      <c r="K174">
        <v>0.2</v>
      </c>
      <c r="L174">
        <v>0.18179999999999999</v>
      </c>
      <c r="M174">
        <v>0.69</v>
      </c>
      <c r="N174">
        <v>0.3881</v>
      </c>
      <c r="O174">
        <v>2</v>
      </c>
      <c r="P174">
        <v>60</v>
      </c>
      <c r="Q174">
        <v>62</v>
      </c>
      <c r="AJ174" s="1">
        <f t="shared" si="6"/>
        <v>40551</v>
      </c>
      <c r="AK174">
        <f t="shared" si="7"/>
        <v>62</v>
      </c>
      <c r="AL174" t="str">
        <f t="shared" si="8"/>
        <v>Normal</v>
      </c>
    </row>
    <row r="175" spans="1:38" x14ac:dyDescent="0.3">
      <c r="A175">
        <v>174</v>
      </c>
      <c r="B175" s="1">
        <v>40551</v>
      </c>
      <c r="C175">
        <v>1</v>
      </c>
      <c r="D175">
        <v>0</v>
      </c>
      <c r="E175" t="s">
        <v>68</v>
      </c>
      <c r="F175">
        <v>12</v>
      </c>
      <c r="G175" t="s">
        <v>36</v>
      </c>
      <c r="H175" t="b">
        <v>0</v>
      </c>
      <c r="I175" t="s">
        <v>61</v>
      </c>
      <c r="J175" t="s">
        <v>72</v>
      </c>
      <c r="K175">
        <v>0.2</v>
      </c>
      <c r="L175">
        <v>0.18179999999999999</v>
      </c>
      <c r="M175">
        <v>0.59</v>
      </c>
      <c r="N175">
        <v>0.35820000000000002</v>
      </c>
      <c r="O175">
        <v>8</v>
      </c>
      <c r="P175">
        <v>90</v>
      </c>
      <c r="Q175">
        <v>98</v>
      </c>
      <c r="AJ175" s="1">
        <f t="shared" si="6"/>
        <v>40551</v>
      </c>
      <c r="AK175">
        <f t="shared" si="7"/>
        <v>98</v>
      </c>
      <c r="AL175" t="str">
        <f t="shared" si="8"/>
        <v>Normal</v>
      </c>
    </row>
    <row r="176" spans="1:38" x14ac:dyDescent="0.3">
      <c r="A176">
        <v>175</v>
      </c>
      <c r="B176" s="1">
        <v>40551</v>
      </c>
      <c r="C176">
        <v>1</v>
      </c>
      <c r="D176">
        <v>0</v>
      </c>
      <c r="E176" t="s">
        <v>68</v>
      </c>
      <c r="F176">
        <v>13</v>
      </c>
      <c r="G176" t="s">
        <v>36</v>
      </c>
      <c r="H176" t="b">
        <v>0</v>
      </c>
      <c r="I176" t="s">
        <v>61</v>
      </c>
      <c r="J176" t="s">
        <v>71</v>
      </c>
      <c r="K176">
        <v>0.2</v>
      </c>
      <c r="L176">
        <v>0.18179999999999999</v>
      </c>
      <c r="M176">
        <v>0.44</v>
      </c>
      <c r="N176">
        <v>0.32840000000000003</v>
      </c>
      <c r="O176">
        <v>7</v>
      </c>
      <c r="P176">
        <v>95</v>
      </c>
      <c r="Q176">
        <v>102</v>
      </c>
      <c r="AJ176" s="1">
        <f t="shared" si="6"/>
        <v>40551</v>
      </c>
      <c r="AK176">
        <f t="shared" si="7"/>
        <v>102</v>
      </c>
      <c r="AL176" t="str">
        <f t="shared" si="8"/>
        <v>Normal</v>
      </c>
    </row>
    <row r="177" spans="1:38" x14ac:dyDescent="0.3">
      <c r="A177">
        <v>176</v>
      </c>
      <c r="B177" s="1">
        <v>40551</v>
      </c>
      <c r="C177">
        <v>1</v>
      </c>
      <c r="D177">
        <v>0</v>
      </c>
      <c r="E177" t="s">
        <v>68</v>
      </c>
      <c r="F177">
        <v>14</v>
      </c>
      <c r="G177" t="s">
        <v>36</v>
      </c>
      <c r="H177" t="b">
        <v>0</v>
      </c>
      <c r="I177" t="s">
        <v>61</v>
      </c>
      <c r="J177" t="s">
        <v>71</v>
      </c>
      <c r="K177">
        <v>0.2</v>
      </c>
      <c r="L177">
        <v>0.16669999999999999</v>
      </c>
      <c r="M177">
        <v>0.32</v>
      </c>
      <c r="N177">
        <v>0.49249999999999999</v>
      </c>
      <c r="O177">
        <v>12</v>
      </c>
      <c r="P177">
        <v>83</v>
      </c>
      <c r="Q177">
        <v>95</v>
      </c>
      <c r="AJ177" s="1">
        <f t="shared" si="6"/>
        <v>40551</v>
      </c>
      <c r="AK177">
        <f t="shared" si="7"/>
        <v>95</v>
      </c>
      <c r="AL177" t="str">
        <f t="shared" si="8"/>
        <v>Normal</v>
      </c>
    </row>
    <row r="178" spans="1:38" x14ac:dyDescent="0.3">
      <c r="A178">
        <v>177</v>
      </c>
      <c r="B178" s="1">
        <v>40551</v>
      </c>
      <c r="C178">
        <v>1</v>
      </c>
      <c r="D178">
        <v>0</v>
      </c>
      <c r="E178" t="s">
        <v>68</v>
      </c>
      <c r="F178">
        <v>15</v>
      </c>
      <c r="G178" t="s">
        <v>36</v>
      </c>
      <c r="H178" t="b">
        <v>0</v>
      </c>
      <c r="I178" t="s">
        <v>61</v>
      </c>
      <c r="J178" t="s">
        <v>71</v>
      </c>
      <c r="K178">
        <v>0.2</v>
      </c>
      <c r="L178">
        <v>0.16669999999999999</v>
      </c>
      <c r="M178">
        <v>0.32</v>
      </c>
      <c r="N178">
        <v>0.44779999999999998</v>
      </c>
      <c r="O178">
        <v>5</v>
      </c>
      <c r="P178">
        <v>69</v>
      </c>
      <c r="Q178">
        <v>74</v>
      </c>
      <c r="AJ178" s="1">
        <f t="shared" si="6"/>
        <v>40551</v>
      </c>
      <c r="AK178">
        <f t="shared" si="7"/>
        <v>74</v>
      </c>
      <c r="AL178" t="str">
        <f t="shared" si="8"/>
        <v>Normal</v>
      </c>
    </row>
    <row r="179" spans="1:38" x14ac:dyDescent="0.3">
      <c r="A179">
        <v>178</v>
      </c>
      <c r="B179" s="1">
        <v>40551</v>
      </c>
      <c r="C179">
        <v>1</v>
      </c>
      <c r="D179">
        <v>0</v>
      </c>
      <c r="E179" t="s">
        <v>68</v>
      </c>
      <c r="F179">
        <v>16</v>
      </c>
      <c r="G179" t="s">
        <v>36</v>
      </c>
      <c r="H179" t="b">
        <v>0</v>
      </c>
      <c r="I179" t="s">
        <v>61</v>
      </c>
      <c r="J179" t="s">
        <v>71</v>
      </c>
      <c r="K179">
        <v>0.18</v>
      </c>
      <c r="L179">
        <v>0.13639999999999999</v>
      </c>
      <c r="M179">
        <v>0.28999999999999998</v>
      </c>
      <c r="N179">
        <v>0.44779999999999998</v>
      </c>
      <c r="O179">
        <v>8</v>
      </c>
      <c r="P179">
        <v>68</v>
      </c>
      <c r="Q179">
        <v>76</v>
      </c>
      <c r="AJ179" s="1">
        <f t="shared" si="6"/>
        <v>40551</v>
      </c>
      <c r="AK179">
        <f t="shared" si="7"/>
        <v>76</v>
      </c>
      <c r="AL179" t="str">
        <f t="shared" si="8"/>
        <v>Normal</v>
      </c>
    </row>
    <row r="180" spans="1:38" x14ac:dyDescent="0.3">
      <c r="A180">
        <v>179</v>
      </c>
      <c r="B180" s="1">
        <v>40551</v>
      </c>
      <c r="C180">
        <v>1</v>
      </c>
      <c r="D180">
        <v>0</v>
      </c>
      <c r="E180" t="s">
        <v>68</v>
      </c>
      <c r="F180">
        <v>17</v>
      </c>
      <c r="G180" t="s">
        <v>36</v>
      </c>
      <c r="H180" t="b">
        <v>0</v>
      </c>
      <c r="I180" t="s">
        <v>61</v>
      </c>
      <c r="J180" t="s">
        <v>71</v>
      </c>
      <c r="K180">
        <v>0.16</v>
      </c>
      <c r="L180">
        <v>0.1212</v>
      </c>
      <c r="M180">
        <v>0.37</v>
      </c>
      <c r="N180">
        <v>0.55220000000000002</v>
      </c>
      <c r="O180">
        <v>5</v>
      </c>
      <c r="P180">
        <v>64</v>
      </c>
      <c r="Q180">
        <v>69</v>
      </c>
      <c r="AJ180" s="1">
        <f t="shared" si="6"/>
        <v>40551</v>
      </c>
      <c r="AK180">
        <f t="shared" si="7"/>
        <v>69</v>
      </c>
      <c r="AL180" t="str">
        <f t="shared" si="8"/>
        <v>Normal</v>
      </c>
    </row>
    <row r="181" spans="1:38" x14ac:dyDescent="0.3">
      <c r="A181">
        <v>180</v>
      </c>
      <c r="B181" s="1">
        <v>40551</v>
      </c>
      <c r="C181">
        <v>1</v>
      </c>
      <c r="D181">
        <v>0</v>
      </c>
      <c r="E181" t="s">
        <v>68</v>
      </c>
      <c r="F181">
        <v>18</v>
      </c>
      <c r="G181" t="s">
        <v>34</v>
      </c>
      <c r="H181" t="b">
        <v>0</v>
      </c>
      <c r="I181" t="s">
        <v>61</v>
      </c>
      <c r="J181" t="s">
        <v>71</v>
      </c>
      <c r="K181">
        <v>0.14000000000000001</v>
      </c>
      <c r="L181">
        <v>0.1212</v>
      </c>
      <c r="M181">
        <v>0.39</v>
      </c>
      <c r="N181">
        <v>0.29849999999999999</v>
      </c>
      <c r="O181">
        <v>3</v>
      </c>
      <c r="P181">
        <v>52</v>
      </c>
      <c r="Q181">
        <v>55</v>
      </c>
      <c r="AJ181" s="1">
        <f t="shared" si="6"/>
        <v>40551</v>
      </c>
      <c r="AK181">
        <f t="shared" si="7"/>
        <v>55</v>
      </c>
      <c r="AL181" t="str">
        <f t="shared" si="8"/>
        <v>Normal</v>
      </c>
    </row>
    <row r="182" spans="1:38" x14ac:dyDescent="0.3">
      <c r="A182">
        <v>181</v>
      </c>
      <c r="B182" s="1">
        <v>40551</v>
      </c>
      <c r="C182">
        <v>1</v>
      </c>
      <c r="D182">
        <v>0</v>
      </c>
      <c r="E182" t="s">
        <v>68</v>
      </c>
      <c r="F182">
        <v>19</v>
      </c>
      <c r="G182" t="s">
        <v>34</v>
      </c>
      <c r="H182" t="b">
        <v>0</v>
      </c>
      <c r="I182" t="s">
        <v>61</v>
      </c>
      <c r="J182" t="s">
        <v>71</v>
      </c>
      <c r="K182">
        <v>0.14000000000000001</v>
      </c>
      <c r="L182">
        <v>0.1212</v>
      </c>
      <c r="M182">
        <v>0.36</v>
      </c>
      <c r="N182">
        <v>0.25369999999999998</v>
      </c>
      <c r="O182">
        <v>4</v>
      </c>
      <c r="P182">
        <v>26</v>
      </c>
      <c r="Q182">
        <v>30</v>
      </c>
      <c r="AJ182" s="1">
        <f t="shared" si="6"/>
        <v>40551</v>
      </c>
      <c r="AK182">
        <f t="shared" si="7"/>
        <v>30</v>
      </c>
      <c r="AL182" t="str">
        <f t="shared" si="8"/>
        <v>Normal</v>
      </c>
    </row>
    <row r="183" spans="1:38" x14ac:dyDescent="0.3">
      <c r="A183">
        <v>182</v>
      </c>
      <c r="B183" s="1">
        <v>40551</v>
      </c>
      <c r="C183">
        <v>1</v>
      </c>
      <c r="D183">
        <v>0</v>
      </c>
      <c r="E183" t="s">
        <v>68</v>
      </c>
      <c r="F183">
        <v>20</v>
      </c>
      <c r="G183" t="s">
        <v>34</v>
      </c>
      <c r="H183" t="b">
        <v>0</v>
      </c>
      <c r="I183" t="s">
        <v>61</v>
      </c>
      <c r="J183" t="s">
        <v>71</v>
      </c>
      <c r="K183">
        <v>0.12</v>
      </c>
      <c r="L183">
        <v>0.1212</v>
      </c>
      <c r="M183">
        <v>0.36</v>
      </c>
      <c r="N183">
        <v>0.25369999999999998</v>
      </c>
      <c r="O183">
        <v>0</v>
      </c>
      <c r="P183">
        <v>28</v>
      </c>
      <c r="Q183">
        <v>28</v>
      </c>
      <c r="AJ183" s="1">
        <f t="shared" si="6"/>
        <v>40551</v>
      </c>
      <c r="AK183">
        <f t="shared" si="7"/>
        <v>28</v>
      </c>
      <c r="AL183" t="str">
        <f t="shared" si="8"/>
        <v>Normal</v>
      </c>
    </row>
    <row r="184" spans="1:38" x14ac:dyDescent="0.3">
      <c r="A184">
        <v>183</v>
      </c>
      <c r="B184" s="1">
        <v>40551</v>
      </c>
      <c r="C184">
        <v>1</v>
      </c>
      <c r="D184">
        <v>0</v>
      </c>
      <c r="E184" t="s">
        <v>68</v>
      </c>
      <c r="F184">
        <v>21</v>
      </c>
      <c r="G184" t="s">
        <v>34</v>
      </c>
      <c r="H184" t="b">
        <v>0</v>
      </c>
      <c r="I184" t="s">
        <v>61</v>
      </c>
      <c r="J184" t="s">
        <v>71</v>
      </c>
      <c r="K184">
        <v>0.12</v>
      </c>
      <c r="L184">
        <v>0.1061</v>
      </c>
      <c r="M184">
        <v>0.39</v>
      </c>
      <c r="N184">
        <v>0.35820000000000002</v>
      </c>
      <c r="O184">
        <v>2</v>
      </c>
      <c r="P184">
        <v>35</v>
      </c>
      <c r="Q184">
        <v>37</v>
      </c>
      <c r="AJ184" s="1">
        <f t="shared" si="6"/>
        <v>40551</v>
      </c>
      <c r="AK184">
        <f t="shared" si="7"/>
        <v>37</v>
      </c>
      <c r="AL184" t="str">
        <f t="shared" si="8"/>
        <v>Normal</v>
      </c>
    </row>
    <row r="185" spans="1:38" x14ac:dyDescent="0.3">
      <c r="A185">
        <v>184</v>
      </c>
      <c r="B185" s="1">
        <v>40551</v>
      </c>
      <c r="C185">
        <v>1</v>
      </c>
      <c r="D185">
        <v>0</v>
      </c>
      <c r="E185" t="s">
        <v>68</v>
      </c>
      <c r="F185">
        <v>22</v>
      </c>
      <c r="G185" t="s">
        <v>34</v>
      </c>
      <c r="H185" t="b">
        <v>0</v>
      </c>
      <c r="I185" t="s">
        <v>61</v>
      </c>
      <c r="J185" t="s">
        <v>71</v>
      </c>
      <c r="K185">
        <v>0.12</v>
      </c>
      <c r="L185">
        <v>0.1061</v>
      </c>
      <c r="M185">
        <v>0.36</v>
      </c>
      <c r="N185">
        <v>0.3881</v>
      </c>
      <c r="O185">
        <v>1</v>
      </c>
      <c r="P185">
        <v>33</v>
      </c>
      <c r="Q185">
        <v>34</v>
      </c>
      <c r="AJ185" s="1">
        <f t="shared" si="6"/>
        <v>40551</v>
      </c>
      <c r="AK185">
        <f t="shared" si="7"/>
        <v>34</v>
      </c>
      <c r="AL185" t="str">
        <f t="shared" si="8"/>
        <v>Normal</v>
      </c>
    </row>
    <row r="186" spans="1:38" x14ac:dyDescent="0.3">
      <c r="A186">
        <v>185</v>
      </c>
      <c r="B186" s="1">
        <v>40551</v>
      </c>
      <c r="C186">
        <v>1</v>
      </c>
      <c r="D186">
        <v>0</v>
      </c>
      <c r="E186" t="s">
        <v>68</v>
      </c>
      <c r="F186">
        <v>23</v>
      </c>
      <c r="G186" t="s">
        <v>35</v>
      </c>
      <c r="H186" t="b">
        <v>0</v>
      </c>
      <c r="I186" t="s">
        <v>61</v>
      </c>
      <c r="J186" t="s">
        <v>71</v>
      </c>
      <c r="K186">
        <v>0.1</v>
      </c>
      <c r="L186">
        <v>6.0600000000000001E-2</v>
      </c>
      <c r="M186">
        <v>0.39</v>
      </c>
      <c r="N186">
        <v>0.44779999999999998</v>
      </c>
      <c r="O186">
        <v>0</v>
      </c>
      <c r="P186">
        <v>22</v>
      </c>
      <c r="Q186">
        <v>22</v>
      </c>
      <c r="AJ186" s="1">
        <f t="shared" si="6"/>
        <v>40551</v>
      </c>
      <c r="AK186">
        <f t="shared" si="7"/>
        <v>22</v>
      </c>
      <c r="AL186" t="str">
        <f t="shared" si="8"/>
        <v>Normal</v>
      </c>
    </row>
    <row r="187" spans="1:38" x14ac:dyDescent="0.3">
      <c r="A187">
        <v>186</v>
      </c>
      <c r="B187" s="1">
        <v>40552</v>
      </c>
      <c r="C187">
        <v>1</v>
      </c>
      <c r="D187">
        <v>0</v>
      </c>
      <c r="E187" t="s">
        <v>68</v>
      </c>
      <c r="F187">
        <v>0</v>
      </c>
      <c r="G187" t="s">
        <v>32</v>
      </c>
      <c r="H187" t="b">
        <v>0</v>
      </c>
      <c r="I187" t="s">
        <v>67</v>
      </c>
      <c r="J187" t="s">
        <v>71</v>
      </c>
      <c r="K187">
        <v>0.1</v>
      </c>
      <c r="L187">
        <v>7.5800000000000006E-2</v>
      </c>
      <c r="M187">
        <v>0.42</v>
      </c>
      <c r="N187">
        <v>0.3881</v>
      </c>
      <c r="O187">
        <v>1</v>
      </c>
      <c r="P187">
        <v>24</v>
      </c>
      <c r="Q187">
        <v>25</v>
      </c>
      <c r="AJ187" s="1">
        <f t="shared" si="6"/>
        <v>40552</v>
      </c>
      <c r="AK187">
        <f t="shared" si="7"/>
        <v>25</v>
      </c>
      <c r="AL187" t="str">
        <f t="shared" si="8"/>
        <v>Normal</v>
      </c>
    </row>
    <row r="188" spans="1:38" x14ac:dyDescent="0.3">
      <c r="A188">
        <v>187</v>
      </c>
      <c r="B188" s="1">
        <v>40552</v>
      </c>
      <c r="C188">
        <v>1</v>
      </c>
      <c r="D188">
        <v>0</v>
      </c>
      <c r="E188" t="s">
        <v>68</v>
      </c>
      <c r="F188">
        <v>1</v>
      </c>
      <c r="G188" t="s">
        <v>32</v>
      </c>
      <c r="H188" t="b">
        <v>0</v>
      </c>
      <c r="I188" t="s">
        <v>67</v>
      </c>
      <c r="J188" t="s">
        <v>71</v>
      </c>
      <c r="K188">
        <v>0.1</v>
      </c>
      <c r="L188">
        <v>6.0600000000000001E-2</v>
      </c>
      <c r="M188">
        <v>0.42</v>
      </c>
      <c r="N188">
        <v>0.4627</v>
      </c>
      <c r="O188">
        <v>0</v>
      </c>
      <c r="P188">
        <v>12</v>
      </c>
      <c r="Q188">
        <v>12</v>
      </c>
      <c r="AJ188" s="1">
        <f t="shared" si="6"/>
        <v>40552</v>
      </c>
      <c r="AK188">
        <f t="shared" si="7"/>
        <v>12</v>
      </c>
      <c r="AL188" t="str">
        <f t="shared" si="8"/>
        <v>Normal</v>
      </c>
    </row>
    <row r="189" spans="1:38" x14ac:dyDescent="0.3">
      <c r="A189">
        <v>188</v>
      </c>
      <c r="B189" s="1">
        <v>40552</v>
      </c>
      <c r="C189">
        <v>1</v>
      </c>
      <c r="D189">
        <v>0</v>
      </c>
      <c r="E189" t="s">
        <v>68</v>
      </c>
      <c r="F189">
        <v>2</v>
      </c>
      <c r="G189" t="s">
        <v>32</v>
      </c>
      <c r="H189" t="b">
        <v>0</v>
      </c>
      <c r="I189" t="s">
        <v>67</v>
      </c>
      <c r="J189" t="s">
        <v>71</v>
      </c>
      <c r="K189">
        <v>0.1</v>
      </c>
      <c r="L189">
        <v>6.0600000000000001E-2</v>
      </c>
      <c r="M189">
        <v>0.46</v>
      </c>
      <c r="N189">
        <v>0.4627</v>
      </c>
      <c r="O189">
        <v>0</v>
      </c>
      <c r="P189">
        <v>11</v>
      </c>
      <c r="Q189">
        <v>11</v>
      </c>
      <c r="AJ189" s="1">
        <f t="shared" si="6"/>
        <v>40552</v>
      </c>
      <c r="AK189">
        <f t="shared" si="7"/>
        <v>11</v>
      </c>
      <c r="AL189" t="str">
        <f t="shared" si="8"/>
        <v>Normal</v>
      </c>
    </row>
    <row r="190" spans="1:38" x14ac:dyDescent="0.3">
      <c r="A190">
        <v>189</v>
      </c>
      <c r="B190" s="1">
        <v>40552</v>
      </c>
      <c r="C190">
        <v>1</v>
      </c>
      <c r="D190">
        <v>0</v>
      </c>
      <c r="E190" t="s">
        <v>68</v>
      </c>
      <c r="F190">
        <v>3</v>
      </c>
      <c r="G190" t="s">
        <v>32</v>
      </c>
      <c r="H190" t="b">
        <v>0</v>
      </c>
      <c r="I190" t="s">
        <v>67</v>
      </c>
      <c r="J190" t="s">
        <v>71</v>
      </c>
      <c r="K190">
        <v>0.1</v>
      </c>
      <c r="L190">
        <v>7.5800000000000006E-2</v>
      </c>
      <c r="M190">
        <v>0.46</v>
      </c>
      <c r="N190">
        <v>0.41789999999999999</v>
      </c>
      <c r="O190">
        <v>0</v>
      </c>
      <c r="P190">
        <v>4</v>
      </c>
      <c r="Q190">
        <v>4</v>
      </c>
      <c r="AJ190" s="1">
        <f t="shared" si="6"/>
        <v>40552</v>
      </c>
      <c r="AK190">
        <f t="shared" si="7"/>
        <v>4</v>
      </c>
      <c r="AL190" t="str">
        <f t="shared" si="8"/>
        <v>Normal</v>
      </c>
    </row>
    <row r="191" spans="1:38" x14ac:dyDescent="0.3">
      <c r="A191">
        <v>190</v>
      </c>
      <c r="B191" s="1">
        <v>40552</v>
      </c>
      <c r="C191">
        <v>1</v>
      </c>
      <c r="D191">
        <v>0</v>
      </c>
      <c r="E191" t="s">
        <v>68</v>
      </c>
      <c r="F191">
        <v>4</v>
      </c>
      <c r="G191" t="s">
        <v>32</v>
      </c>
      <c r="H191" t="b">
        <v>0</v>
      </c>
      <c r="I191" t="s">
        <v>67</v>
      </c>
      <c r="J191" t="s">
        <v>71</v>
      </c>
      <c r="K191">
        <v>0.08</v>
      </c>
      <c r="L191">
        <v>9.0899999999999995E-2</v>
      </c>
      <c r="M191">
        <v>0.53</v>
      </c>
      <c r="N191">
        <v>0.19400000000000001</v>
      </c>
      <c r="O191">
        <v>0</v>
      </c>
      <c r="P191">
        <v>1</v>
      </c>
      <c r="Q191">
        <v>1</v>
      </c>
      <c r="AJ191" s="1">
        <f t="shared" si="6"/>
        <v>40552</v>
      </c>
      <c r="AK191">
        <f t="shared" si="7"/>
        <v>1</v>
      </c>
      <c r="AL191" t="str">
        <f t="shared" si="8"/>
        <v>Normal</v>
      </c>
    </row>
    <row r="192" spans="1:38" x14ac:dyDescent="0.3">
      <c r="A192">
        <v>191</v>
      </c>
      <c r="B192" s="1">
        <v>40552</v>
      </c>
      <c r="C192">
        <v>1</v>
      </c>
      <c r="D192">
        <v>0</v>
      </c>
      <c r="E192" t="s">
        <v>68</v>
      </c>
      <c r="F192">
        <v>5</v>
      </c>
      <c r="G192" t="s">
        <v>32</v>
      </c>
      <c r="H192" t="b">
        <v>0</v>
      </c>
      <c r="I192" t="s">
        <v>67</v>
      </c>
      <c r="J192" t="s">
        <v>71</v>
      </c>
      <c r="K192">
        <v>0.08</v>
      </c>
      <c r="L192">
        <v>9.0899999999999995E-2</v>
      </c>
      <c r="M192">
        <v>0.53</v>
      </c>
      <c r="N192">
        <v>0.19400000000000001</v>
      </c>
      <c r="O192">
        <v>0</v>
      </c>
      <c r="P192">
        <v>1</v>
      </c>
      <c r="Q192">
        <v>1</v>
      </c>
      <c r="AJ192" s="1">
        <f t="shared" si="6"/>
        <v>40552</v>
      </c>
      <c r="AK192">
        <f t="shared" si="7"/>
        <v>1</v>
      </c>
      <c r="AL192" t="str">
        <f t="shared" si="8"/>
        <v>Normal</v>
      </c>
    </row>
    <row r="193" spans="1:38" x14ac:dyDescent="0.3">
      <c r="A193">
        <v>192</v>
      </c>
      <c r="B193" s="1">
        <v>40552</v>
      </c>
      <c r="C193">
        <v>1</v>
      </c>
      <c r="D193">
        <v>0</v>
      </c>
      <c r="E193" t="s">
        <v>68</v>
      </c>
      <c r="F193">
        <v>6</v>
      </c>
      <c r="G193" t="s">
        <v>33</v>
      </c>
      <c r="H193" t="b">
        <v>0</v>
      </c>
      <c r="I193" t="s">
        <v>67</v>
      </c>
      <c r="J193" t="s">
        <v>71</v>
      </c>
      <c r="K193">
        <v>0.1</v>
      </c>
      <c r="L193">
        <v>9.0899999999999995E-2</v>
      </c>
      <c r="M193">
        <v>0.49</v>
      </c>
      <c r="N193">
        <v>0.28360000000000002</v>
      </c>
      <c r="O193">
        <v>0</v>
      </c>
      <c r="P193">
        <v>1</v>
      </c>
      <c r="Q193">
        <v>1</v>
      </c>
      <c r="AJ193" s="1">
        <f t="shared" si="6"/>
        <v>40552</v>
      </c>
      <c r="AK193">
        <f t="shared" si="7"/>
        <v>1</v>
      </c>
      <c r="AL193" t="str">
        <f t="shared" si="8"/>
        <v>Normal</v>
      </c>
    </row>
    <row r="194" spans="1:38" x14ac:dyDescent="0.3">
      <c r="A194">
        <v>193</v>
      </c>
      <c r="B194" s="1">
        <v>40552</v>
      </c>
      <c r="C194">
        <v>1</v>
      </c>
      <c r="D194">
        <v>0</v>
      </c>
      <c r="E194" t="s">
        <v>68</v>
      </c>
      <c r="F194">
        <v>7</v>
      </c>
      <c r="G194" t="s">
        <v>33</v>
      </c>
      <c r="H194" t="b">
        <v>0</v>
      </c>
      <c r="I194" t="s">
        <v>67</v>
      </c>
      <c r="J194" t="s">
        <v>71</v>
      </c>
      <c r="K194">
        <v>0.08</v>
      </c>
      <c r="L194">
        <v>9.0899999999999995E-2</v>
      </c>
      <c r="M194">
        <v>0.53</v>
      </c>
      <c r="N194">
        <v>0.19400000000000001</v>
      </c>
      <c r="O194">
        <v>1</v>
      </c>
      <c r="P194">
        <v>5</v>
      </c>
      <c r="Q194">
        <v>6</v>
      </c>
      <c r="AJ194" s="1">
        <f t="shared" ref="AJ194:AJ257" si="9">B194</f>
        <v>40552</v>
      </c>
      <c r="AK194">
        <f t="shared" ref="AK194:AK257" si="10">Q194</f>
        <v>6</v>
      </c>
      <c r="AL194" t="str">
        <f t="shared" si="8"/>
        <v>Normal</v>
      </c>
    </row>
    <row r="195" spans="1:38" x14ac:dyDescent="0.3">
      <c r="A195">
        <v>194</v>
      </c>
      <c r="B195" s="1">
        <v>40552</v>
      </c>
      <c r="C195">
        <v>1</v>
      </c>
      <c r="D195">
        <v>0</v>
      </c>
      <c r="E195" t="s">
        <v>68</v>
      </c>
      <c r="F195">
        <v>8</v>
      </c>
      <c r="G195" t="s">
        <v>33</v>
      </c>
      <c r="H195" t="b">
        <v>0</v>
      </c>
      <c r="I195" t="s">
        <v>67</v>
      </c>
      <c r="J195" t="s">
        <v>71</v>
      </c>
      <c r="K195">
        <v>0.1</v>
      </c>
      <c r="L195">
        <v>9.0899999999999995E-2</v>
      </c>
      <c r="M195">
        <v>0.49</v>
      </c>
      <c r="N195">
        <v>0.28360000000000002</v>
      </c>
      <c r="O195">
        <v>0</v>
      </c>
      <c r="P195">
        <v>10</v>
      </c>
      <c r="Q195">
        <v>10</v>
      </c>
      <c r="AJ195" s="1">
        <f t="shared" si="9"/>
        <v>40552</v>
      </c>
      <c r="AK195">
        <f t="shared" si="10"/>
        <v>10</v>
      </c>
      <c r="AL195" t="str">
        <f t="shared" ref="AL195:AL258" si="11">IF(OR(AK198&gt;AVERAGE($AK$5:$AK$1004)+2*_xlfn.STDEV.S($AK$5:$AK$1004),AK198&lt;AVERAGE($AK$5:$AK$1004)-2*_xlfn.STDEV.S($AK$5:$AK$1004)),"Anomaly","Normal")</f>
        <v>Normal</v>
      </c>
    </row>
    <row r="196" spans="1:38" x14ac:dyDescent="0.3">
      <c r="A196">
        <v>195</v>
      </c>
      <c r="B196" s="1">
        <v>40552</v>
      </c>
      <c r="C196">
        <v>1</v>
      </c>
      <c r="D196">
        <v>0</v>
      </c>
      <c r="E196" t="s">
        <v>68</v>
      </c>
      <c r="F196">
        <v>9</v>
      </c>
      <c r="G196" t="s">
        <v>33</v>
      </c>
      <c r="H196" t="b">
        <v>0</v>
      </c>
      <c r="I196" t="s">
        <v>67</v>
      </c>
      <c r="J196" t="s">
        <v>71</v>
      </c>
      <c r="K196">
        <v>0.12</v>
      </c>
      <c r="L196">
        <v>7.5800000000000006E-2</v>
      </c>
      <c r="M196">
        <v>0.46</v>
      </c>
      <c r="N196">
        <v>0.52239999999999998</v>
      </c>
      <c r="O196">
        <v>0</v>
      </c>
      <c r="P196">
        <v>19</v>
      </c>
      <c r="Q196">
        <v>19</v>
      </c>
      <c r="AJ196" s="1">
        <f t="shared" si="9"/>
        <v>40552</v>
      </c>
      <c r="AK196">
        <f t="shared" si="10"/>
        <v>19</v>
      </c>
      <c r="AL196" t="str">
        <f t="shared" si="11"/>
        <v>Normal</v>
      </c>
    </row>
    <row r="197" spans="1:38" x14ac:dyDescent="0.3">
      <c r="A197">
        <v>196</v>
      </c>
      <c r="B197" s="1">
        <v>40552</v>
      </c>
      <c r="C197">
        <v>1</v>
      </c>
      <c r="D197">
        <v>0</v>
      </c>
      <c r="E197" t="s">
        <v>68</v>
      </c>
      <c r="F197">
        <v>10</v>
      </c>
      <c r="G197" t="s">
        <v>33</v>
      </c>
      <c r="H197" t="b">
        <v>0</v>
      </c>
      <c r="I197" t="s">
        <v>67</v>
      </c>
      <c r="J197" t="s">
        <v>71</v>
      </c>
      <c r="K197">
        <v>0.14000000000000001</v>
      </c>
      <c r="L197">
        <v>0.1061</v>
      </c>
      <c r="M197">
        <v>0.43</v>
      </c>
      <c r="N197">
        <v>0.3881</v>
      </c>
      <c r="O197">
        <v>0</v>
      </c>
      <c r="P197">
        <v>49</v>
      </c>
      <c r="Q197">
        <v>49</v>
      </c>
      <c r="AJ197" s="1">
        <f t="shared" si="9"/>
        <v>40552</v>
      </c>
      <c r="AK197">
        <f t="shared" si="10"/>
        <v>49</v>
      </c>
      <c r="AL197" t="str">
        <f t="shared" si="11"/>
        <v>Normal</v>
      </c>
    </row>
    <row r="198" spans="1:38" x14ac:dyDescent="0.3">
      <c r="A198">
        <v>197</v>
      </c>
      <c r="B198" s="1">
        <v>40552</v>
      </c>
      <c r="C198">
        <v>1</v>
      </c>
      <c r="D198">
        <v>0</v>
      </c>
      <c r="E198" t="s">
        <v>68</v>
      </c>
      <c r="F198">
        <v>11</v>
      </c>
      <c r="G198" t="s">
        <v>33</v>
      </c>
      <c r="H198" t="b">
        <v>0</v>
      </c>
      <c r="I198" t="s">
        <v>67</v>
      </c>
      <c r="J198" t="s">
        <v>71</v>
      </c>
      <c r="K198">
        <v>0.16</v>
      </c>
      <c r="L198">
        <v>0.1212</v>
      </c>
      <c r="M198">
        <v>0.4</v>
      </c>
      <c r="N198">
        <v>0.52239999999999998</v>
      </c>
      <c r="O198">
        <v>2</v>
      </c>
      <c r="P198">
        <v>47</v>
      </c>
      <c r="Q198">
        <v>49</v>
      </c>
      <c r="AJ198" s="1">
        <f t="shared" si="9"/>
        <v>40552</v>
      </c>
      <c r="AK198">
        <f t="shared" si="10"/>
        <v>49</v>
      </c>
      <c r="AL198" t="str">
        <f t="shared" si="11"/>
        <v>Normal</v>
      </c>
    </row>
    <row r="199" spans="1:38" x14ac:dyDescent="0.3">
      <c r="A199">
        <v>198</v>
      </c>
      <c r="B199" s="1">
        <v>40552</v>
      </c>
      <c r="C199">
        <v>1</v>
      </c>
      <c r="D199">
        <v>0</v>
      </c>
      <c r="E199" t="s">
        <v>68</v>
      </c>
      <c r="F199">
        <v>12</v>
      </c>
      <c r="G199" t="s">
        <v>36</v>
      </c>
      <c r="H199" t="b">
        <v>0</v>
      </c>
      <c r="I199" t="s">
        <v>67</v>
      </c>
      <c r="J199" t="s">
        <v>71</v>
      </c>
      <c r="K199">
        <v>0.18</v>
      </c>
      <c r="L199">
        <v>0.13639999999999999</v>
      </c>
      <c r="M199">
        <v>0.37</v>
      </c>
      <c r="N199">
        <v>0.44779999999999998</v>
      </c>
      <c r="O199">
        <v>4</v>
      </c>
      <c r="P199">
        <v>79</v>
      </c>
      <c r="Q199">
        <v>83</v>
      </c>
      <c r="AJ199" s="1">
        <f t="shared" si="9"/>
        <v>40552</v>
      </c>
      <c r="AK199">
        <f t="shared" si="10"/>
        <v>83</v>
      </c>
      <c r="AL199" t="str">
        <f t="shared" si="11"/>
        <v>Normal</v>
      </c>
    </row>
    <row r="200" spans="1:38" x14ac:dyDescent="0.3">
      <c r="A200">
        <v>199</v>
      </c>
      <c r="B200" s="1">
        <v>40552</v>
      </c>
      <c r="C200">
        <v>1</v>
      </c>
      <c r="D200">
        <v>0</v>
      </c>
      <c r="E200" t="s">
        <v>68</v>
      </c>
      <c r="F200">
        <v>13</v>
      </c>
      <c r="G200" t="s">
        <v>36</v>
      </c>
      <c r="H200" t="b">
        <v>0</v>
      </c>
      <c r="I200" t="s">
        <v>67</v>
      </c>
      <c r="J200" t="s">
        <v>71</v>
      </c>
      <c r="K200">
        <v>0.2</v>
      </c>
      <c r="L200">
        <v>0.16669999999999999</v>
      </c>
      <c r="M200">
        <v>0.34</v>
      </c>
      <c r="N200">
        <v>0.44779999999999998</v>
      </c>
      <c r="O200">
        <v>6</v>
      </c>
      <c r="P200">
        <v>69</v>
      </c>
      <c r="Q200">
        <v>75</v>
      </c>
      <c r="AJ200" s="1">
        <f t="shared" si="9"/>
        <v>40552</v>
      </c>
      <c r="AK200">
        <f t="shared" si="10"/>
        <v>75</v>
      </c>
      <c r="AL200" t="str">
        <f t="shared" si="11"/>
        <v>Normal</v>
      </c>
    </row>
    <row r="201" spans="1:38" x14ac:dyDescent="0.3">
      <c r="A201">
        <v>200</v>
      </c>
      <c r="B201" s="1">
        <v>40552</v>
      </c>
      <c r="C201">
        <v>1</v>
      </c>
      <c r="D201">
        <v>0</v>
      </c>
      <c r="E201" t="s">
        <v>68</v>
      </c>
      <c r="F201">
        <v>14</v>
      </c>
      <c r="G201" t="s">
        <v>36</v>
      </c>
      <c r="H201" t="b">
        <v>0</v>
      </c>
      <c r="I201" t="s">
        <v>67</v>
      </c>
      <c r="J201" t="s">
        <v>71</v>
      </c>
      <c r="K201">
        <v>0.22</v>
      </c>
      <c r="L201">
        <v>0.18179999999999999</v>
      </c>
      <c r="M201">
        <v>0.32</v>
      </c>
      <c r="N201">
        <v>0.4627</v>
      </c>
      <c r="O201">
        <v>8</v>
      </c>
      <c r="P201">
        <v>64</v>
      </c>
      <c r="Q201">
        <v>72</v>
      </c>
      <c r="AJ201" s="1">
        <f t="shared" si="9"/>
        <v>40552</v>
      </c>
      <c r="AK201">
        <f t="shared" si="10"/>
        <v>72</v>
      </c>
      <c r="AL201" t="str">
        <f t="shared" si="11"/>
        <v>Normal</v>
      </c>
    </row>
    <row r="202" spans="1:38" x14ac:dyDescent="0.3">
      <c r="A202">
        <v>201</v>
      </c>
      <c r="B202" s="1">
        <v>40552</v>
      </c>
      <c r="C202">
        <v>1</v>
      </c>
      <c r="D202">
        <v>0</v>
      </c>
      <c r="E202" t="s">
        <v>68</v>
      </c>
      <c r="F202">
        <v>15</v>
      </c>
      <c r="G202" t="s">
        <v>36</v>
      </c>
      <c r="H202" t="b">
        <v>0</v>
      </c>
      <c r="I202" t="s">
        <v>67</v>
      </c>
      <c r="J202" t="s">
        <v>71</v>
      </c>
      <c r="K202">
        <v>0.22</v>
      </c>
      <c r="L202">
        <v>0.19700000000000001</v>
      </c>
      <c r="M202">
        <v>0.35</v>
      </c>
      <c r="N202">
        <v>0.35820000000000002</v>
      </c>
      <c r="O202">
        <v>5</v>
      </c>
      <c r="P202">
        <v>77</v>
      </c>
      <c r="Q202">
        <v>82</v>
      </c>
      <c r="AJ202" s="1">
        <f t="shared" si="9"/>
        <v>40552</v>
      </c>
      <c r="AK202">
        <f t="shared" si="10"/>
        <v>82</v>
      </c>
      <c r="AL202" t="str">
        <f t="shared" si="11"/>
        <v>Normal</v>
      </c>
    </row>
    <row r="203" spans="1:38" x14ac:dyDescent="0.3">
      <c r="A203">
        <v>202</v>
      </c>
      <c r="B203" s="1">
        <v>40552</v>
      </c>
      <c r="C203">
        <v>1</v>
      </c>
      <c r="D203">
        <v>0</v>
      </c>
      <c r="E203" t="s">
        <v>68</v>
      </c>
      <c r="F203">
        <v>16</v>
      </c>
      <c r="G203" t="s">
        <v>36</v>
      </c>
      <c r="H203" t="b">
        <v>0</v>
      </c>
      <c r="I203" t="s">
        <v>67</v>
      </c>
      <c r="J203" t="s">
        <v>71</v>
      </c>
      <c r="K203">
        <v>0.2</v>
      </c>
      <c r="L203">
        <v>0.16669999999999999</v>
      </c>
      <c r="M203">
        <v>0.34</v>
      </c>
      <c r="N203">
        <v>0.44779999999999998</v>
      </c>
      <c r="O203">
        <v>13</v>
      </c>
      <c r="P203">
        <v>79</v>
      </c>
      <c r="Q203">
        <v>92</v>
      </c>
      <c r="AJ203" s="1">
        <f t="shared" si="9"/>
        <v>40552</v>
      </c>
      <c r="AK203">
        <f t="shared" si="10"/>
        <v>92</v>
      </c>
      <c r="AL203" t="str">
        <f t="shared" si="11"/>
        <v>Normal</v>
      </c>
    </row>
    <row r="204" spans="1:38" x14ac:dyDescent="0.3">
      <c r="A204">
        <v>203</v>
      </c>
      <c r="B204" s="1">
        <v>40552</v>
      </c>
      <c r="C204">
        <v>1</v>
      </c>
      <c r="D204">
        <v>0</v>
      </c>
      <c r="E204" t="s">
        <v>68</v>
      </c>
      <c r="F204">
        <v>17</v>
      </c>
      <c r="G204" t="s">
        <v>36</v>
      </c>
      <c r="H204" t="b">
        <v>0</v>
      </c>
      <c r="I204" t="s">
        <v>67</v>
      </c>
      <c r="J204" t="s">
        <v>71</v>
      </c>
      <c r="K204">
        <v>0.18</v>
      </c>
      <c r="L204">
        <v>0.1515</v>
      </c>
      <c r="M204">
        <v>0.37</v>
      </c>
      <c r="N204">
        <v>0.3881</v>
      </c>
      <c r="O204">
        <v>3</v>
      </c>
      <c r="P204">
        <v>59</v>
      </c>
      <c r="Q204">
        <v>62</v>
      </c>
      <c r="AJ204" s="1">
        <f t="shared" si="9"/>
        <v>40552</v>
      </c>
      <c r="AK204">
        <f t="shared" si="10"/>
        <v>62</v>
      </c>
      <c r="AL204" t="str">
        <f t="shared" si="11"/>
        <v>Normal</v>
      </c>
    </row>
    <row r="205" spans="1:38" x14ac:dyDescent="0.3">
      <c r="A205">
        <v>204</v>
      </c>
      <c r="B205" s="1">
        <v>40552</v>
      </c>
      <c r="C205">
        <v>1</v>
      </c>
      <c r="D205">
        <v>0</v>
      </c>
      <c r="E205" t="s">
        <v>68</v>
      </c>
      <c r="F205">
        <v>18</v>
      </c>
      <c r="G205" t="s">
        <v>34</v>
      </c>
      <c r="H205" t="b">
        <v>0</v>
      </c>
      <c r="I205" t="s">
        <v>67</v>
      </c>
      <c r="J205" t="s">
        <v>71</v>
      </c>
      <c r="K205">
        <v>0.16</v>
      </c>
      <c r="L205">
        <v>0.13639999999999999</v>
      </c>
      <c r="M205">
        <v>0.4</v>
      </c>
      <c r="N205">
        <v>0.32840000000000003</v>
      </c>
      <c r="O205">
        <v>4</v>
      </c>
      <c r="P205">
        <v>44</v>
      </c>
      <c r="Q205">
        <v>48</v>
      </c>
      <c r="AJ205" s="1">
        <f t="shared" si="9"/>
        <v>40552</v>
      </c>
      <c r="AK205">
        <f t="shared" si="10"/>
        <v>48</v>
      </c>
      <c r="AL205" t="str">
        <f t="shared" si="11"/>
        <v>Normal</v>
      </c>
    </row>
    <row r="206" spans="1:38" x14ac:dyDescent="0.3">
      <c r="A206">
        <v>205</v>
      </c>
      <c r="B206" s="1">
        <v>40552</v>
      </c>
      <c r="C206">
        <v>1</v>
      </c>
      <c r="D206">
        <v>0</v>
      </c>
      <c r="E206" t="s">
        <v>68</v>
      </c>
      <c r="F206">
        <v>19</v>
      </c>
      <c r="G206" t="s">
        <v>34</v>
      </c>
      <c r="H206" t="b">
        <v>0</v>
      </c>
      <c r="I206" t="s">
        <v>67</v>
      </c>
      <c r="J206" t="s">
        <v>71</v>
      </c>
      <c r="K206">
        <v>0.16</v>
      </c>
      <c r="L206">
        <v>0.13639999999999999</v>
      </c>
      <c r="M206">
        <v>0.43</v>
      </c>
      <c r="N206">
        <v>0.32840000000000003</v>
      </c>
      <c r="O206">
        <v>1</v>
      </c>
      <c r="P206">
        <v>40</v>
      </c>
      <c r="Q206">
        <v>41</v>
      </c>
      <c r="AJ206" s="1">
        <f t="shared" si="9"/>
        <v>40552</v>
      </c>
      <c r="AK206">
        <f t="shared" si="10"/>
        <v>41</v>
      </c>
      <c r="AL206" t="str">
        <f t="shared" si="11"/>
        <v>Normal</v>
      </c>
    </row>
    <row r="207" spans="1:38" x14ac:dyDescent="0.3">
      <c r="A207">
        <v>206</v>
      </c>
      <c r="B207" s="1">
        <v>40552</v>
      </c>
      <c r="C207">
        <v>1</v>
      </c>
      <c r="D207">
        <v>0</v>
      </c>
      <c r="E207" t="s">
        <v>68</v>
      </c>
      <c r="F207">
        <v>20</v>
      </c>
      <c r="G207" t="s">
        <v>34</v>
      </c>
      <c r="H207" t="b">
        <v>0</v>
      </c>
      <c r="I207" t="s">
        <v>67</v>
      </c>
      <c r="J207" t="s">
        <v>71</v>
      </c>
      <c r="K207">
        <v>0.14000000000000001</v>
      </c>
      <c r="L207">
        <v>0.1212</v>
      </c>
      <c r="M207">
        <v>0.46</v>
      </c>
      <c r="N207">
        <v>0.25369999999999998</v>
      </c>
      <c r="O207">
        <v>0</v>
      </c>
      <c r="P207">
        <v>38</v>
      </c>
      <c r="Q207">
        <v>38</v>
      </c>
      <c r="AJ207" s="1">
        <f t="shared" si="9"/>
        <v>40552</v>
      </c>
      <c r="AK207">
        <f t="shared" si="10"/>
        <v>38</v>
      </c>
      <c r="AL207" t="str">
        <f t="shared" si="11"/>
        <v>Normal</v>
      </c>
    </row>
    <row r="208" spans="1:38" x14ac:dyDescent="0.3">
      <c r="A208">
        <v>207</v>
      </c>
      <c r="B208" s="1">
        <v>40552</v>
      </c>
      <c r="C208">
        <v>1</v>
      </c>
      <c r="D208">
        <v>0</v>
      </c>
      <c r="E208" t="s">
        <v>68</v>
      </c>
      <c r="F208">
        <v>21</v>
      </c>
      <c r="G208" t="s">
        <v>34</v>
      </c>
      <c r="H208" t="b">
        <v>0</v>
      </c>
      <c r="I208" t="s">
        <v>67</v>
      </c>
      <c r="J208" t="s">
        <v>71</v>
      </c>
      <c r="K208">
        <v>0.14000000000000001</v>
      </c>
      <c r="L208">
        <v>0.1061</v>
      </c>
      <c r="M208">
        <v>0.46</v>
      </c>
      <c r="N208">
        <v>0.41789999999999999</v>
      </c>
      <c r="O208">
        <v>1</v>
      </c>
      <c r="P208">
        <v>19</v>
      </c>
      <c r="Q208">
        <v>20</v>
      </c>
      <c r="AJ208" s="1">
        <f t="shared" si="9"/>
        <v>40552</v>
      </c>
      <c r="AK208">
        <f t="shared" si="10"/>
        <v>20</v>
      </c>
      <c r="AL208" t="str">
        <f t="shared" si="11"/>
        <v>Normal</v>
      </c>
    </row>
    <row r="209" spans="1:38" x14ac:dyDescent="0.3">
      <c r="A209">
        <v>208</v>
      </c>
      <c r="B209" s="1">
        <v>40552</v>
      </c>
      <c r="C209">
        <v>1</v>
      </c>
      <c r="D209">
        <v>0</v>
      </c>
      <c r="E209" t="s">
        <v>68</v>
      </c>
      <c r="F209">
        <v>22</v>
      </c>
      <c r="G209" t="s">
        <v>34</v>
      </c>
      <c r="H209" t="b">
        <v>0</v>
      </c>
      <c r="I209" t="s">
        <v>67</v>
      </c>
      <c r="J209" t="s">
        <v>71</v>
      </c>
      <c r="K209">
        <v>0.14000000000000001</v>
      </c>
      <c r="L209">
        <v>0.1212</v>
      </c>
      <c r="M209">
        <v>0.46</v>
      </c>
      <c r="N209">
        <v>0.29849999999999999</v>
      </c>
      <c r="O209">
        <v>5</v>
      </c>
      <c r="P209">
        <v>10</v>
      </c>
      <c r="Q209">
        <v>15</v>
      </c>
      <c r="AJ209" s="1">
        <f t="shared" si="9"/>
        <v>40552</v>
      </c>
      <c r="AK209">
        <f t="shared" si="10"/>
        <v>15</v>
      </c>
      <c r="AL209" t="str">
        <f t="shared" si="11"/>
        <v>Normal</v>
      </c>
    </row>
    <row r="210" spans="1:38" x14ac:dyDescent="0.3">
      <c r="A210">
        <v>209</v>
      </c>
      <c r="B210" s="1">
        <v>40552</v>
      </c>
      <c r="C210">
        <v>1</v>
      </c>
      <c r="D210">
        <v>0</v>
      </c>
      <c r="E210" t="s">
        <v>68</v>
      </c>
      <c r="F210">
        <v>23</v>
      </c>
      <c r="G210" t="s">
        <v>35</v>
      </c>
      <c r="H210" t="b">
        <v>0</v>
      </c>
      <c r="I210" t="s">
        <v>67</v>
      </c>
      <c r="J210" t="s">
        <v>71</v>
      </c>
      <c r="K210">
        <v>0.12</v>
      </c>
      <c r="L210">
        <v>0.13639999999999999</v>
      </c>
      <c r="M210">
        <v>0.5</v>
      </c>
      <c r="N210">
        <v>0.19400000000000001</v>
      </c>
      <c r="O210">
        <v>0</v>
      </c>
      <c r="P210">
        <v>6</v>
      </c>
      <c r="Q210">
        <v>6</v>
      </c>
      <c r="AJ210" s="1">
        <f t="shared" si="9"/>
        <v>40552</v>
      </c>
      <c r="AK210">
        <f t="shared" si="10"/>
        <v>6</v>
      </c>
      <c r="AL210" t="str">
        <f t="shared" si="11"/>
        <v>Normal</v>
      </c>
    </row>
    <row r="211" spans="1:38" x14ac:dyDescent="0.3">
      <c r="A211">
        <v>210</v>
      </c>
      <c r="B211" s="1">
        <v>40553</v>
      </c>
      <c r="C211">
        <v>1</v>
      </c>
      <c r="D211">
        <v>0</v>
      </c>
      <c r="E211" t="s">
        <v>68</v>
      </c>
      <c r="F211">
        <v>0</v>
      </c>
      <c r="G211" t="s">
        <v>32</v>
      </c>
      <c r="H211" t="b">
        <v>0</v>
      </c>
      <c r="I211" t="s">
        <v>62</v>
      </c>
      <c r="J211" t="s">
        <v>71</v>
      </c>
      <c r="K211">
        <v>0.12</v>
      </c>
      <c r="L211">
        <v>0.1212</v>
      </c>
      <c r="M211">
        <v>0.5</v>
      </c>
      <c r="N211">
        <v>0.28360000000000002</v>
      </c>
      <c r="O211">
        <v>2</v>
      </c>
      <c r="P211">
        <v>3</v>
      </c>
      <c r="Q211">
        <v>5</v>
      </c>
      <c r="AJ211" s="1">
        <f t="shared" si="9"/>
        <v>40553</v>
      </c>
      <c r="AK211">
        <f t="shared" si="10"/>
        <v>5</v>
      </c>
      <c r="AL211" t="str">
        <f t="shared" si="11"/>
        <v>Normal</v>
      </c>
    </row>
    <row r="212" spans="1:38" x14ac:dyDescent="0.3">
      <c r="A212">
        <v>211</v>
      </c>
      <c r="B212" s="1">
        <v>40553</v>
      </c>
      <c r="C212">
        <v>1</v>
      </c>
      <c r="D212">
        <v>0</v>
      </c>
      <c r="E212" t="s">
        <v>68</v>
      </c>
      <c r="F212">
        <v>1</v>
      </c>
      <c r="G212" t="s">
        <v>32</v>
      </c>
      <c r="H212" t="b">
        <v>0</v>
      </c>
      <c r="I212" t="s">
        <v>62</v>
      </c>
      <c r="J212" t="s">
        <v>71</v>
      </c>
      <c r="K212">
        <v>0.12</v>
      </c>
      <c r="L212">
        <v>0.1212</v>
      </c>
      <c r="M212">
        <v>0.5</v>
      </c>
      <c r="N212">
        <v>0.28360000000000002</v>
      </c>
      <c r="O212">
        <v>1</v>
      </c>
      <c r="P212">
        <v>0</v>
      </c>
      <c r="Q212">
        <v>1</v>
      </c>
      <c r="AJ212" s="1">
        <f t="shared" si="9"/>
        <v>40553</v>
      </c>
      <c r="AK212">
        <f t="shared" si="10"/>
        <v>1</v>
      </c>
      <c r="AL212" t="str">
        <f t="shared" si="11"/>
        <v>Normal</v>
      </c>
    </row>
    <row r="213" spans="1:38" x14ac:dyDescent="0.3">
      <c r="A213">
        <v>212</v>
      </c>
      <c r="B213" s="1">
        <v>40553</v>
      </c>
      <c r="C213">
        <v>1</v>
      </c>
      <c r="D213">
        <v>0</v>
      </c>
      <c r="E213" t="s">
        <v>68</v>
      </c>
      <c r="F213">
        <v>2</v>
      </c>
      <c r="G213" t="s">
        <v>32</v>
      </c>
      <c r="H213" t="b">
        <v>0</v>
      </c>
      <c r="I213" t="s">
        <v>62</v>
      </c>
      <c r="J213" t="s">
        <v>71</v>
      </c>
      <c r="K213">
        <v>0.12</v>
      </c>
      <c r="L213">
        <v>0.1212</v>
      </c>
      <c r="M213">
        <v>0.5</v>
      </c>
      <c r="N213">
        <v>0.22389999999999999</v>
      </c>
      <c r="O213">
        <v>0</v>
      </c>
      <c r="P213">
        <v>3</v>
      </c>
      <c r="Q213">
        <v>3</v>
      </c>
      <c r="AJ213" s="1">
        <f t="shared" si="9"/>
        <v>40553</v>
      </c>
      <c r="AK213">
        <f t="shared" si="10"/>
        <v>3</v>
      </c>
      <c r="AL213" t="str">
        <f t="shared" si="11"/>
        <v>Normal</v>
      </c>
    </row>
    <row r="214" spans="1:38" x14ac:dyDescent="0.3">
      <c r="A214">
        <v>213</v>
      </c>
      <c r="B214" s="1">
        <v>40553</v>
      </c>
      <c r="C214">
        <v>1</v>
      </c>
      <c r="D214">
        <v>0</v>
      </c>
      <c r="E214" t="s">
        <v>68</v>
      </c>
      <c r="F214">
        <v>3</v>
      </c>
      <c r="G214" t="s">
        <v>32</v>
      </c>
      <c r="H214" t="b">
        <v>0</v>
      </c>
      <c r="I214" t="s">
        <v>62</v>
      </c>
      <c r="J214" t="s">
        <v>71</v>
      </c>
      <c r="K214">
        <v>0.12</v>
      </c>
      <c r="L214">
        <v>0.1212</v>
      </c>
      <c r="M214">
        <v>0.5</v>
      </c>
      <c r="N214">
        <v>0.22389999999999999</v>
      </c>
      <c r="O214">
        <v>0</v>
      </c>
      <c r="P214">
        <v>1</v>
      </c>
      <c r="Q214">
        <v>1</v>
      </c>
      <c r="AJ214" s="1">
        <f t="shared" si="9"/>
        <v>40553</v>
      </c>
      <c r="AK214">
        <f t="shared" si="10"/>
        <v>1</v>
      </c>
      <c r="AL214" t="str">
        <f t="shared" si="11"/>
        <v>Normal</v>
      </c>
    </row>
    <row r="215" spans="1:38" x14ac:dyDescent="0.3">
      <c r="A215">
        <v>214</v>
      </c>
      <c r="B215" s="1">
        <v>40553</v>
      </c>
      <c r="C215">
        <v>1</v>
      </c>
      <c r="D215">
        <v>0</v>
      </c>
      <c r="E215" t="s">
        <v>68</v>
      </c>
      <c r="F215">
        <v>4</v>
      </c>
      <c r="G215" t="s">
        <v>32</v>
      </c>
      <c r="H215" t="b">
        <v>0</v>
      </c>
      <c r="I215" t="s">
        <v>62</v>
      </c>
      <c r="J215" t="s">
        <v>71</v>
      </c>
      <c r="K215">
        <v>0.1</v>
      </c>
      <c r="L215">
        <v>0.1212</v>
      </c>
      <c r="M215">
        <v>0.54</v>
      </c>
      <c r="N215">
        <v>0.1343</v>
      </c>
      <c r="O215">
        <v>1</v>
      </c>
      <c r="P215">
        <v>2</v>
      </c>
      <c r="Q215">
        <v>3</v>
      </c>
      <c r="AJ215" s="1">
        <f t="shared" si="9"/>
        <v>40553</v>
      </c>
      <c r="AK215">
        <f t="shared" si="10"/>
        <v>3</v>
      </c>
      <c r="AL215" t="str">
        <f t="shared" si="11"/>
        <v>Normal</v>
      </c>
    </row>
    <row r="216" spans="1:38" x14ac:dyDescent="0.3">
      <c r="A216">
        <v>215</v>
      </c>
      <c r="B216" s="1">
        <v>40553</v>
      </c>
      <c r="C216">
        <v>1</v>
      </c>
      <c r="D216">
        <v>0</v>
      </c>
      <c r="E216" t="s">
        <v>68</v>
      </c>
      <c r="F216">
        <v>5</v>
      </c>
      <c r="G216" t="s">
        <v>32</v>
      </c>
      <c r="H216" t="b">
        <v>0</v>
      </c>
      <c r="I216" t="s">
        <v>62</v>
      </c>
      <c r="J216" t="s">
        <v>71</v>
      </c>
      <c r="K216">
        <v>0.1</v>
      </c>
      <c r="L216">
        <v>0.1061</v>
      </c>
      <c r="M216">
        <v>0.54</v>
      </c>
      <c r="N216">
        <v>0.25369999999999998</v>
      </c>
      <c r="O216">
        <v>0</v>
      </c>
      <c r="P216">
        <v>3</v>
      </c>
      <c r="Q216">
        <v>3</v>
      </c>
      <c r="AJ216" s="1">
        <f t="shared" si="9"/>
        <v>40553</v>
      </c>
      <c r="AK216">
        <f t="shared" si="10"/>
        <v>3</v>
      </c>
      <c r="AL216" t="str">
        <f t="shared" si="11"/>
        <v>Anomaly</v>
      </c>
    </row>
    <row r="217" spans="1:38" x14ac:dyDescent="0.3">
      <c r="A217">
        <v>216</v>
      </c>
      <c r="B217" s="1">
        <v>40553</v>
      </c>
      <c r="C217">
        <v>1</v>
      </c>
      <c r="D217">
        <v>0</v>
      </c>
      <c r="E217" t="s">
        <v>68</v>
      </c>
      <c r="F217">
        <v>6</v>
      </c>
      <c r="G217" t="s">
        <v>33</v>
      </c>
      <c r="H217" t="b">
        <v>0</v>
      </c>
      <c r="I217" t="s">
        <v>62</v>
      </c>
      <c r="J217" t="s">
        <v>71</v>
      </c>
      <c r="K217">
        <v>0.12</v>
      </c>
      <c r="L217">
        <v>0.1212</v>
      </c>
      <c r="M217">
        <v>0.5</v>
      </c>
      <c r="N217">
        <v>0.28360000000000002</v>
      </c>
      <c r="O217">
        <v>0</v>
      </c>
      <c r="P217">
        <v>31</v>
      </c>
      <c r="Q217">
        <v>31</v>
      </c>
      <c r="AJ217" s="1">
        <f t="shared" si="9"/>
        <v>40553</v>
      </c>
      <c r="AK217">
        <f t="shared" si="10"/>
        <v>31</v>
      </c>
      <c r="AL217" t="str">
        <f t="shared" si="11"/>
        <v>Normal</v>
      </c>
    </row>
    <row r="218" spans="1:38" x14ac:dyDescent="0.3">
      <c r="A218">
        <v>217</v>
      </c>
      <c r="B218" s="1">
        <v>40553</v>
      </c>
      <c r="C218">
        <v>1</v>
      </c>
      <c r="D218">
        <v>0</v>
      </c>
      <c r="E218" t="s">
        <v>68</v>
      </c>
      <c r="F218">
        <v>7</v>
      </c>
      <c r="G218" t="s">
        <v>33</v>
      </c>
      <c r="H218" t="b">
        <v>0</v>
      </c>
      <c r="I218" t="s">
        <v>62</v>
      </c>
      <c r="J218" t="s">
        <v>71</v>
      </c>
      <c r="K218">
        <v>0.12</v>
      </c>
      <c r="L218">
        <v>0.1212</v>
      </c>
      <c r="M218">
        <v>0.5</v>
      </c>
      <c r="N218">
        <v>0.22389999999999999</v>
      </c>
      <c r="O218">
        <v>2</v>
      </c>
      <c r="P218">
        <v>75</v>
      </c>
      <c r="Q218">
        <v>77</v>
      </c>
      <c r="AJ218" s="1">
        <f t="shared" si="9"/>
        <v>40553</v>
      </c>
      <c r="AK218">
        <f t="shared" si="10"/>
        <v>77</v>
      </c>
      <c r="AL218" t="str">
        <f t="shared" si="11"/>
        <v>Normal</v>
      </c>
    </row>
    <row r="219" spans="1:38" x14ac:dyDescent="0.3">
      <c r="A219">
        <v>218</v>
      </c>
      <c r="B219" s="1">
        <v>40553</v>
      </c>
      <c r="C219">
        <v>1</v>
      </c>
      <c r="D219">
        <v>0</v>
      </c>
      <c r="E219" t="s">
        <v>68</v>
      </c>
      <c r="F219">
        <v>8</v>
      </c>
      <c r="G219" t="s">
        <v>33</v>
      </c>
      <c r="H219" t="b">
        <v>0</v>
      </c>
      <c r="I219" t="s">
        <v>62</v>
      </c>
      <c r="J219" t="s">
        <v>72</v>
      </c>
      <c r="K219">
        <v>0.12</v>
      </c>
      <c r="L219">
        <v>0.1212</v>
      </c>
      <c r="M219">
        <v>0.5</v>
      </c>
      <c r="N219">
        <v>0.28360000000000002</v>
      </c>
      <c r="O219">
        <v>4</v>
      </c>
      <c r="P219">
        <v>184</v>
      </c>
      <c r="Q219">
        <v>188</v>
      </c>
      <c r="AJ219" s="1">
        <f t="shared" si="9"/>
        <v>40553</v>
      </c>
      <c r="AK219">
        <f t="shared" si="10"/>
        <v>188</v>
      </c>
      <c r="AL219" t="str">
        <f t="shared" si="11"/>
        <v>Normal</v>
      </c>
    </row>
    <row r="220" spans="1:38" x14ac:dyDescent="0.3">
      <c r="A220">
        <v>219</v>
      </c>
      <c r="B220" s="1">
        <v>40553</v>
      </c>
      <c r="C220">
        <v>1</v>
      </c>
      <c r="D220">
        <v>0</v>
      </c>
      <c r="E220" t="s">
        <v>68</v>
      </c>
      <c r="F220">
        <v>9</v>
      </c>
      <c r="G220" t="s">
        <v>33</v>
      </c>
      <c r="H220" t="b">
        <v>0</v>
      </c>
      <c r="I220" t="s">
        <v>62</v>
      </c>
      <c r="J220" t="s">
        <v>72</v>
      </c>
      <c r="K220">
        <v>0.14000000000000001</v>
      </c>
      <c r="L220">
        <v>0.1212</v>
      </c>
      <c r="M220">
        <v>0.5</v>
      </c>
      <c r="N220">
        <v>0.25369999999999998</v>
      </c>
      <c r="O220">
        <v>2</v>
      </c>
      <c r="P220">
        <v>92</v>
      </c>
      <c r="Q220">
        <v>94</v>
      </c>
      <c r="AJ220" s="1">
        <f t="shared" si="9"/>
        <v>40553</v>
      </c>
      <c r="AK220">
        <f t="shared" si="10"/>
        <v>94</v>
      </c>
      <c r="AL220" t="str">
        <f t="shared" si="11"/>
        <v>Normal</v>
      </c>
    </row>
    <row r="221" spans="1:38" x14ac:dyDescent="0.3">
      <c r="A221">
        <v>220</v>
      </c>
      <c r="B221" s="1">
        <v>40553</v>
      </c>
      <c r="C221">
        <v>1</v>
      </c>
      <c r="D221">
        <v>0</v>
      </c>
      <c r="E221" t="s">
        <v>68</v>
      </c>
      <c r="F221">
        <v>10</v>
      </c>
      <c r="G221" t="s">
        <v>33</v>
      </c>
      <c r="H221" t="b">
        <v>0</v>
      </c>
      <c r="I221" t="s">
        <v>62</v>
      </c>
      <c r="J221" t="s">
        <v>72</v>
      </c>
      <c r="K221">
        <v>0.14000000000000001</v>
      </c>
      <c r="L221">
        <v>0.1212</v>
      </c>
      <c r="M221">
        <v>0.5</v>
      </c>
      <c r="N221">
        <v>0.29849999999999999</v>
      </c>
      <c r="O221">
        <v>0</v>
      </c>
      <c r="P221">
        <v>31</v>
      </c>
      <c r="Q221">
        <v>31</v>
      </c>
      <c r="AJ221" s="1">
        <f t="shared" si="9"/>
        <v>40553</v>
      </c>
      <c r="AK221">
        <f t="shared" si="10"/>
        <v>31</v>
      </c>
      <c r="AL221" t="str">
        <f t="shared" si="11"/>
        <v>Normal</v>
      </c>
    </row>
    <row r="222" spans="1:38" x14ac:dyDescent="0.3">
      <c r="A222">
        <v>221</v>
      </c>
      <c r="B222" s="1">
        <v>40553</v>
      </c>
      <c r="C222">
        <v>1</v>
      </c>
      <c r="D222">
        <v>0</v>
      </c>
      <c r="E222" t="s">
        <v>68</v>
      </c>
      <c r="F222">
        <v>11</v>
      </c>
      <c r="G222" t="s">
        <v>33</v>
      </c>
      <c r="H222" t="b">
        <v>0</v>
      </c>
      <c r="I222" t="s">
        <v>62</v>
      </c>
      <c r="J222" t="s">
        <v>72</v>
      </c>
      <c r="K222">
        <v>0.16</v>
      </c>
      <c r="L222">
        <v>0.13639999999999999</v>
      </c>
      <c r="M222">
        <v>0.47</v>
      </c>
      <c r="N222">
        <v>0.28360000000000002</v>
      </c>
      <c r="O222">
        <v>2</v>
      </c>
      <c r="P222">
        <v>28</v>
      </c>
      <c r="Q222">
        <v>30</v>
      </c>
      <c r="AJ222" s="1">
        <f t="shared" si="9"/>
        <v>40553</v>
      </c>
      <c r="AK222">
        <f t="shared" si="10"/>
        <v>30</v>
      </c>
      <c r="AL222" t="str">
        <f t="shared" si="11"/>
        <v>Normal</v>
      </c>
    </row>
    <row r="223" spans="1:38" x14ac:dyDescent="0.3">
      <c r="A223">
        <v>222</v>
      </c>
      <c r="B223" s="1">
        <v>40553</v>
      </c>
      <c r="C223">
        <v>1</v>
      </c>
      <c r="D223">
        <v>0</v>
      </c>
      <c r="E223" t="s">
        <v>68</v>
      </c>
      <c r="F223">
        <v>12</v>
      </c>
      <c r="G223" t="s">
        <v>36</v>
      </c>
      <c r="H223" t="b">
        <v>0</v>
      </c>
      <c r="I223" t="s">
        <v>62</v>
      </c>
      <c r="J223" t="s">
        <v>72</v>
      </c>
      <c r="K223">
        <v>0.2</v>
      </c>
      <c r="L223">
        <v>0.18179999999999999</v>
      </c>
      <c r="M223">
        <v>0.4</v>
      </c>
      <c r="N223">
        <v>0.28360000000000002</v>
      </c>
      <c r="O223">
        <v>5</v>
      </c>
      <c r="P223">
        <v>47</v>
      </c>
      <c r="Q223">
        <v>52</v>
      </c>
      <c r="AJ223" s="1">
        <f t="shared" si="9"/>
        <v>40553</v>
      </c>
      <c r="AK223">
        <f t="shared" si="10"/>
        <v>52</v>
      </c>
      <c r="AL223" t="str">
        <f t="shared" si="11"/>
        <v>Normal</v>
      </c>
    </row>
    <row r="224" spans="1:38" x14ac:dyDescent="0.3">
      <c r="A224">
        <v>223</v>
      </c>
      <c r="B224" s="1">
        <v>40553</v>
      </c>
      <c r="C224">
        <v>1</v>
      </c>
      <c r="D224">
        <v>0</v>
      </c>
      <c r="E224" t="s">
        <v>68</v>
      </c>
      <c r="F224">
        <v>13</v>
      </c>
      <c r="G224" t="s">
        <v>36</v>
      </c>
      <c r="H224" t="b">
        <v>0</v>
      </c>
      <c r="I224" t="s">
        <v>62</v>
      </c>
      <c r="J224" t="s">
        <v>72</v>
      </c>
      <c r="K224">
        <v>0.2</v>
      </c>
      <c r="L224">
        <v>0.18179999999999999</v>
      </c>
      <c r="M224">
        <v>0.4</v>
      </c>
      <c r="N224">
        <v>0.28360000000000002</v>
      </c>
      <c r="O224">
        <v>4</v>
      </c>
      <c r="P224">
        <v>50</v>
      </c>
      <c r="Q224">
        <v>54</v>
      </c>
      <c r="AJ224" s="1">
        <f t="shared" si="9"/>
        <v>40553</v>
      </c>
      <c r="AK224">
        <f t="shared" si="10"/>
        <v>54</v>
      </c>
      <c r="AL224" t="str">
        <f t="shared" si="11"/>
        <v>Normal</v>
      </c>
    </row>
    <row r="225" spans="1:38" x14ac:dyDescent="0.3">
      <c r="A225">
        <v>224</v>
      </c>
      <c r="B225" s="1">
        <v>40553</v>
      </c>
      <c r="C225">
        <v>1</v>
      </c>
      <c r="D225">
        <v>0</v>
      </c>
      <c r="E225" t="s">
        <v>68</v>
      </c>
      <c r="F225">
        <v>14</v>
      </c>
      <c r="G225" t="s">
        <v>36</v>
      </c>
      <c r="H225" t="b">
        <v>0</v>
      </c>
      <c r="I225" t="s">
        <v>62</v>
      </c>
      <c r="J225" t="s">
        <v>72</v>
      </c>
      <c r="K225">
        <v>0.2</v>
      </c>
      <c r="L225">
        <v>0.19700000000000001</v>
      </c>
      <c r="M225">
        <v>0.4</v>
      </c>
      <c r="N225">
        <v>0.22389999999999999</v>
      </c>
      <c r="O225">
        <v>0</v>
      </c>
      <c r="P225">
        <v>47</v>
      </c>
      <c r="Q225">
        <v>47</v>
      </c>
      <c r="AJ225" s="1">
        <f t="shared" si="9"/>
        <v>40553</v>
      </c>
      <c r="AK225">
        <f t="shared" si="10"/>
        <v>47</v>
      </c>
      <c r="AL225" t="str">
        <f t="shared" si="11"/>
        <v>Anomaly</v>
      </c>
    </row>
    <row r="226" spans="1:38" x14ac:dyDescent="0.3">
      <c r="A226">
        <v>225</v>
      </c>
      <c r="B226" s="1">
        <v>40553</v>
      </c>
      <c r="C226">
        <v>1</v>
      </c>
      <c r="D226">
        <v>0</v>
      </c>
      <c r="E226" t="s">
        <v>68</v>
      </c>
      <c r="F226">
        <v>15</v>
      </c>
      <c r="G226" t="s">
        <v>36</v>
      </c>
      <c r="H226" t="b">
        <v>0</v>
      </c>
      <c r="I226" t="s">
        <v>62</v>
      </c>
      <c r="J226" t="s">
        <v>72</v>
      </c>
      <c r="K226">
        <v>0.2</v>
      </c>
      <c r="L226">
        <v>0.19700000000000001</v>
      </c>
      <c r="M226">
        <v>0.4</v>
      </c>
      <c r="N226">
        <v>0.22389999999999999</v>
      </c>
      <c r="O226">
        <v>2</v>
      </c>
      <c r="P226">
        <v>43</v>
      </c>
      <c r="Q226">
        <v>45</v>
      </c>
      <c r="AJ226" s="1">
        <f t="shared" si="9"/>
        <v>40553</v>
      </c>
      <c r="AK226">
        <f t="shared" si="10"/>
        <v>45</v>
      </c>
      <c r="AL226" t="str">
        <f t="shared" si="11"/>
        <v>Normal</v>
      </c>
    </row>
    <row r="227" spans="1:38" x14ac:dyDescent="0.3">
      <c r="A227">
        <v>226</v>
      </c>
      <c r="B227" s="1">
        <v>40553</v>
      </c>
      <c r="C227">
        <v>1</v>
      </c>
      <c r="D227">
        <v>0</v>
      </c>
      <c r="E227" t="s">
        <v>68</v>
      </c>
      <c r="F227">
        <v>16</v>
      </c>
      <c r="G227" t="s">
        <v>36</v>
      </c>
      <c r="H227" t="b">
        <v>0</v>
      </c>
      <c r="I227" t="s">
        <v>62</v>
      </c>
      <c r="J227" t="s">
        <v>71</v>
      </c>
      <c r="K227">
        <v>0.2</v>
      </c>
      <c r="L227">
        <v>0.21210000000000001</v>
      </c>
      <c r="M227">
        <v>0.4</v>
      </c>
      <c r="N227">
        <v>0.1343</v>
      </c>
      <c r="O227">
        <v>4</v>
      </c>
      <c r="P227">
        <v>70</v>
      </c>
      <c r="Q227">
        <v>74</v>
      </c>
      <c r="AJ227" s="1">
        <f t="shared" si="9"/>
        <v>40553</v>
      </c>
      <c r="AK227">
        <f t="shared" si="10"/>
        <v>74</v>
      </c>
      <c r="AL227" t="str">
        <f t="shared" si="11"/>
        <v>Normal</v>
      </c>
    </row>
    <row r="228" spans="1:38" x14ac:dyDescent="0.3">
      <c r="A228">
        <v>227</v>
      </c>
      <c r="B228" s="1">
        <v>40553</v>
      </c>
      <c r="C228">
        <v>1</v>
      </c>
      <c r="D228">
        <v>0</v>
      </c>
      <c r="E228" t="s">
        <v>68</v>
      </c>
      <c r="F228">
        <v>17</v>
      </c>
      <c r="G228" t="s">
        <v>36</v>
      </c>
      <c r="H228" t="b">
        <v>0</v>
      </c>
      <c r="I228" t="s">
        <v>62</v>
      </c>
      <c r="J228" t="s">
        <v>71</v>
      </c>
      <c r="K228">
        <v>0.2</v>
      </c>
      <c r="L228">
        <v>0.2273</v>
      </c>
      <c r="M228">
        <v>0.4</v>
      </c>
      <c r="N228">
        <v>0.1045</v>
      </c>
      <c r="O228">
        <v>4</v>
      </c>
      <c r="P228">
        <v>174</v>
      </c>
      <c r="Q228">
        <v>178</v>
      </c>
      <c r="AJ228" s="1">
        <f t="shared" si="9"/>
        <v>40553</v>
      </c>
      <c r="AK228">
        <f t="shared" si="10"/>
        <v>178</v>
      </c>
      <c r="AL228" t="str">
        <f t="shared" si="11"/>
        <v>Normal</v>
      </c>
    </row>
    <row r="229" spans="1:38" x14ac:dyDescent="0.3">
      <c r="A229">
        <v>228</v>
      </c>
      <c r="B229" s="1">
        <v>40553</v>
      </c>
      <c r="C229">
        <v>1</v>
      </c>
      <c r="D229">
        <v>0</v>
      </c>
      <c r="E229" t="s">
        <v>68</v>
      </c>
      <c r="F229">
        <v>18</v>
      </c>
      <c r="G229" t="s">
        <v>34</v>
      </c>
      <c r="H229" t="b">
        <v>0</v>
      </c>
      <c r="I229" t="s">
        <v>62</v>
      </c>
      <c r="J229" t="s">
        <v>71</v>
      </c>
      <c r="K229">
        <v>0.2</v>
      </c>
      <c r="L229">
        <v>0.19700000000000001</v>
      </c>
      <c r="M229">
        <v>0.4</v>
      </c>
      <c r="N229">
        <v>0.22389999999999999</v>
      </c>
      <c r="O229">
        <v>1</v>
      </c>
      <c r="P229">
        <v>154</v>
      </c>
      <c r="Q229">
        <v>155</v>
      </c>
      <c r="AJ229" s="1">
        <f t="shared" si="9"/>
        <v>40553</v>
      </c>
      <c r="AK229">
        <f t="shared" si="10"/>
        <v>155</v>
      </c>
      <c r="AL229" t="str">
        <f t="shared" si="11"/>
        <v>Normal</v>
      </c>
    </row>
    <row r="230" spans="1:38" x14ac:dyDescent="0.3">
      <c r="A230">
        <v>229</v>
      </c>
      <c r="B230" s="1">
        <v>40553</v>
      </c>
      <c r="C230">
        <v>1</v>
      </c>
      <c r="D230">
        <v>0</v>
      </c>
      <c r="E230" t="s">
        <v>68</v>
      </c>
      <c r="F230">
        <v>19</v>
      </c>
      <c r="G230" t="s">
        <v>34</v>
      </c>
      <c r="H230" t="b">
        <v>0</v>
      </c>
      <c r="I230" t="s">
        <v>62</v>
      </c>
      <c r="J230" t="s">
        <v>71</v>
      </c>
      <c r="K230">
        <v>0.16</v>
      </c>
      <c r="L230">
        <v>0.16669999999999999</v>
      </c>
      <c r="M230">
        <v>0.47</v>
      </c>
      <c r="N230">
        <v>0.16420000000000001</v>
      </c>
      <c r="O230">
        <v>3</v>
      </c>
      <c r="P230">
        <v>92</v>
      </c>
      <c r="Q230">
        <v>95</v>
      </c>
      <c r="AJ230" s="1">
        <f t="shared" si="9"/>
        <v>40553</v>
      </c>
      <c r="AK230">
        <f t="shared" si="10"/>
        <v>95</v>
      </c>
      <c r="AL230" t="str">
        <f t="shared" si="11"/>
        <v>Normal</v>
      </c>
    </row>
    <row r="231" spans="1:38" x14ac:dyDescent="0.3">
      <c r="A231">
        <v>230</v>
      </c>
      <c r="B231" s="1">
        <v>40553</v>
      </c>
      <c r="C231">
        <v>1</v>
      </c>
      <c r="D231">
        <v>0</v>
      </c>
      <c r="E231" t="s">
        <v>68</v>
      </c>
      <c r="F231">
        <v>20</v>
      </c>
      <c r="G231" t="s">
        <v>34</v>
      </c>
      <c r="H231" t="b">
        <v>0</v>
      </c>
      <c r="I231" t="s">
        <v>62</v>
      </c>
      <c r="J231" t="s">
        <v>71</v>
      </c>
      <c r="K231">
        <v>0.16</v>
      </c>
      <c r="L231">
        <v>0.16669999999999999</v>
      </c>
      <c r="M231">
        <v>0.5</v>
      </c>
      <c r="N231">
        <v>0.16420000000000001</v>
      </c>
      <c r="O231">
        <v>1</v>
      </c>
      <c r="P231">
        <v>73</v>
      </c>
      <c r="Q231">
        <v>74</v>
      </c>
      <c r="AJ231" s="1">
        <f t="shared" si="9"/>
        <v>40553</v>
      </c>
      <c r="AK231">
        <f t="shared" si="10"/>
        <v>74</v>
      </c>
      <c r="AL231" t="str">
        <f t="shared" si="11"/>
        <v>Normal</v>
      </c>
    </row>
    <row r="232" spans="1:38" x14ac:dyDescent="0.3">
      <c r="A232">
        <v>231</v>
      </c>
      <c r="B232" s="1">
        <v>40553</v>
      </c>
      <c r="C232">
        <v>1</v>
      </c>
      <c r="D232">
        <v>0</v>
      </c>
      <c r="E232" t="s">
        <v>68</v>
      </c>
      <c r="F232">
        <v>21</v>
      </c>
      <c r="G232" t="s">
        <v>34</v>
      </c>
      <c r="H232" t="b">
        <v>0</v>
      </c>
      <c r="I232" t="s">
        <v>62</v>
      </c>
      <c r="J232" t="s">
        <v>71</v>
      </c>
      <c r="K232">
        <v>0.14000000000000001</v>
      </c>
      <c r="L232">
        <v>0.13639999999999999</v>
      </c>
      <c r="M232">
        <v>0.59</v>
      </c>
      <c r="N232">
        <v>0.19400000000000001</v>
      </c>
      <c r="O232">
        <v>1</v>
      </c>
      <c r="P232">
        <v>37</v>
      </c>
      <c r="Q232">
        <v>38</v>
      </c>
      <c r="AJ232" s="1">
        <f t="shared" si="9"/>
        <v>40553</v>
      </c>
      <c r="AK232">
        <f t="shared" si="10"/>
        <v>38</v>
      </c>
      <c r="AL232" t="str">
        <f t="shared" si="11"/>
        <v>Normal</v>
      </c>
    </row>
    <row r="233" spans="1:38" x14ac:dyDescent="0.3">
      <c r="A233">
        <v>232</v>
      </c>
      <c r="B233" s="1">
        <v>40553</v>
      </c>
      <c r="C233">
        <v>1</v>
      </c>
      <c r="D233">
        <v>0</v>
      </c>
      <c r="E233" t="s">
        <v>68</v>
      </c>
      <c r="F233">
        <v>22</v>
      </c>
      <c r="G233" t="s">
        <v>34</v>
      </c>
      <c r="H233" t="b">
        <v>0</v>
      </c>
      <c r="I233" t="s">
        <v>62</v>
      </c>
      <c r="J233" t="s">
        <v>71</v>
      </c>
      <c r="K233">
        <v>0.14000000000000001</v>
      </c>
      <c r="L233">
        <v>0.1515</v>
      </c>
      <c r="M233">
        <v>0.59</v>
      </c>
      <c r="N233">
        <v>0.16420000000000001</v>
      </c>
      <c r="O233">
        <v>2</v>
      </c>
      <c r="P233">
        <v>22</v>
      </c>
      <c r="Q233">
        <v>24</v>
      </c>
      <c r="AJ233" s="1">
        <f t="shared" si="9"/>
        <v>40553</v>
      </c>
      <c r="AK233">
        <f t="shared" si="10"/>
        <v>24</v>
      </c>
      <c r="AL233" t="str">
        <f t="shared" si="11"/>
        <v>Normal</v>
      </c>
    </row>
    <row r="234" spans="1:38" x14ac:dyDescent="0.3">
      <c r="A234">
        <v>233</v>
      </c>
      <c r="B234" s="1">
        <v>40553</v>
      </c>
      <c r="C234">
        <v>1</v>
      </c>
      <c r="D234">
        <v>0</v>
      </c>
      <c r="E234" t="s">
        <v>68</v>
      </c>
      <c r="F234">
        <v>23</v>
      </c>
      <c r="G234" t="s">
        <v>35</v>
      </c>
      <c r="H234" t="b">
        <v>0</v>
      </c>
      <c r="I234" t="s">
        <v>62</v>
      </c>
      <c r="J234" t="s">
        <v>71</v>
      </c>
      <c r="K234">
        <v>0.14000000000000001</v>
      </c>
      <c r="L234">
        <v>0.1515</v>
      </c>
      <c r="M234">
        <v>0.59</v>
      </c>
      <c r="N234">
        <v>0.16420000000000001</v>
      </c>
      <c r="O234">
        <v>0</v>
      </c>
      <c r="P234">
        <v>18</v>
      </c>
      <c r="Q234">
        <v>18</v>
      </c>
      <c r="AJ234" s="1">
        <f t="shared" si="9"/>
        <v>40553</v>
      </c>
      <c r="AK234">
        <f t="shared" si="10"/>
        <v>18</v>
      </c>
      <c r="AL234" t="str">
        <f t="shared" si="11"/>
        <v>Normal</v>
      </c>
    </row>
    <row r="235" spans="1:38" x14ac:dyDescent="0.3">
      <c r="A235">
        <v>234</v>
      </c>
      <c r="B235" s="1">
        <v>40554</v>
      </c>
      <c r="C235">
        <v>1</v>
      </c>
      <c r="D235">
        <v>0</v>
      </c>
      <c r="E235" t="s">
        <v>68</v>
      </c>
      <c r="F235">
        <v>0</v>
      </c>
      <c r="G235" t="s">
        <v>32</v>
      </c>
      <c r="H235" t="b">
        <v>0</v>
      </c>
      <c r="I235" t="s">
        <v>63</v>
      </c>
      <c r="J235" t="s">
        <v>71</v>
      </c>
      <c r="K235">
        <v>0.14000000000000001</v>
      </c>
      <c r="L235">
        <v>0.16669999999999999</v>
      </c>
      <c r="M235">
        <v>0.59</v>
      </c>
      <c r="N235">
        <v>0.1045</v>
      </c>
      <c r="O235">
        <v>2</v>
      </c>
      <c r="P235">
        <v>10</v>
      </c>
      <c r="Q235">
        <v>12</v>
      </c>
      <c r="AJ235" s="1">
        <f t="shared" si="9"/>
        <v>40554</v>
      </c>
      <c r="AK235">
        <f t="shared" si="10"/>
        <v>12</v>
      </c>
      <c r="AL235" t="str">
        <f t="shared" si="11"/>
        <v>Normal</v>
      </c>
    </row>
    <row r="236" spans="1:38" x14ac:dyDescent="0.3">
      <c r="A236">
        <v>235</v>
      </c>
      <c r="B236" s="1">
        <v>40554</v>
      </c>
      <c r="C236">
        <v>1</v>
      </c>
      <c r="D236">
        <v>0</v>
      </c>
      <c r="E236" t="s">
        <v>68</v>
      </c>
      <c r="F236">
        <v>1</v>
      </c>
      <c r="G236" t="s">
        <v>32</v>
      </c>
      <c r="H236" t="b">
        <v>0</v>
      </c>
      <c r="I236" t="s">
        <v>63</v>
      </c>
      <c r="J236" t="s">
        <v>71</v>
      </c>
      <c r="K236">
        <v>0.14000000000000001</v>
      </c>
      <c r="L236">
        <v>0.1515</v>
      </c>
      <c r="M236">
        <v>0.59</v>
      </c>
      <c r="N236">
        <v>0.16420000000000001</v>
      </c>
      <c r="O236">
        <v>0</v>
      </c>
      <c r="P236">
        <v>3</v>
      </c>
      <c r="Q236">
        <v>3</v>
      </c>
      <c r="AJ236" s="1">
        <f t="shared" si="9"/>
        <v>40554</v>
      </c>
      <c r="AK236">
        <f t="shared" si="10"/>
        <v>3</v>
      </c>
      <c r="AL236" t="str">
        <f t="shared" si="11"/>
        <v>Normal</v>
      </c>
    </row>
    <row r="237" spans="1:38" x14ac:dyDescent="0.3">
      <c r="A237">
        <v>236</v>
      </c>
      <c r="B237" s="1">
        <v>40554</v>
      </c>
      <c r="C237">
        <v>1</v>
      </c>
      <c r="D237">
        <v>0</v>
      </c>
      <c r="E237" t="s">
        <v>68</v>
      </c>
      <c r="F237">
        <v>2</v>
      </c>
      <c r="G237" t="s">
        <v>32</v>
      </c>
      <c r="H237" t="b">
        <v>0</v>
      </c>
      <c r="I237" t="s">
        <v>63</v>
      </c>
      <c r="J237" t="s">
        <v>72</v>
      </c>
      <c r="K237">
        <v>0.16</v>
      </c>
      <c r="L237">
        <v>0.1515</v>
      </c>
      <c r="M237">
        <v>0.55000000000000004</v>
      </c>
      <c r="N237">
        <v>0.19400000000000001</v>
      </c>
      <c r="O237">
        <v>0</v>
      </c>
      <c r="P237">
        <v>3</v>
      </c>
      <c r="Q237">
        <v>3</v>
      </c>
      <c r="AJ237" s="1">
        <f t="shared" si="9"/>
        <v>40554</v>
      </c>
      <c r="AK237">
        <f t="shared" si="10"/>
        <v>3</v>
      </c>
      <c r="AL237" t="str">
        <f t="shared" si="11"/>
        <v>Normal</v>
      </c>
    </row>
    <row r="238" spans="1:38" x14ac:dyDescent="0.3">
      <c r="A238">
        <v>237</v>
      </c>
      <c r="B238" s="1">
        <v>40554</v>
      </c>
      <c r="C238">
        <v>1</v>
      </c>
      <c r="D238">
        <v>0</v>
      </c>
      <c r="E238" t="s">
        <v>68</v>
      </c>
      <c r="F238">
        <v>5</v>
      </c>
      <c r="G238" t="s">
        <v>32</v>
      </c>
      <c r="H238" t="b">
        <v>0</v>
      </c>
      <c r="I238" t="s">
        <v>63</v>
      </c>
      <c r="J238" t="s">
        <v>72</v>
      </c>
      <c r="K238">
        <v>0.16</v>
      </c>
      <c r="L238">
        <v>0.18179999999999999</v>
      </c>
      <c r="M238">
        <v>0.55000000000000004</v>
      </c>
      <c r="N238">
        <v>0.1343</v>
      </c>
      <c r="O238">
        <v>0</v>
      </c>
      <c r="P238">
        <v>6</v>
      </c>
      <c r="Q238">
        <v>6</v>
      </c>
      <c r="AJ238" s="1">
        <f t="shared" si="9"/>
        <v>40554</v>
      </c>
      <c r="AK238">
        <f t="shared" si="10"/>
        <v>6</v>
      </c>
      <c r="AL238" t="str">
        <f t="shared" si="11"/>
        <v>Anomaly</v>
      </c>
    </row>
    <row r="239" spans="1:38" x14ac:dyDescent="0.3">
      <c r="A239">
        <v>238</v>
      </c>
      <c r="B239" s="1">
        <v>40554</v>
      </c>
      <c r="C239">
        <v>1</v>
      </c>
      <c r="D239">
        <v>0</v>
      </c>
      <c r="E239" t="s">
        <v>68</v>
      </c>
      <c r="F239">
        <v>6</v>
      </c>
      <c r="G239" t="s">
        <v>33</v>
      </c>
      <c r="H239" t="b">
        <v>0</v>
      </c>
      <c r="I239" t="s">
        <v>63</v>
      </c>
      <c r="J239" t="s">
        <v>72</v>
      </c>
      <c r="K239">
        <v>0.16</v>
      </c>
      <c r="L239">
        <v>0.18179999999999999</v>
      </c>
      <c r="M239">
        <v>0.55000000000000004</v>
      </c>
      <c r="N239">
        <v>0.1343</v>
      </c>
      <c r="O239">
        <v>0</v>
      </c>
      <c r="P239">
        <v>27</v>
      </c>
      <c r="Q239">
        <v>27</v>
      </c>
      <c r="AJ239" s="1">
        <f t="shared" si="9"/>
        <v>40554</v>
      </c>
      <c r="AK239">
        <f t="shared" si="10"/>
        <v>27</v>
      </c>
      <c r="AL239" t="str">
        <f t="shared" si="11"/>
        <v>Normal</v>
      </c>
    </row>
    <row r="240" spans="1:38" x14ac:dyDescent="0.3">
      <c r="A240">
        <v>239</v>
      </c>
      <c r="B240" s="1">
        <v>40554</v>
      </c>
      <c r="C240">
        <v>1</v>
      </c>
      <c r="D240">
        <v>0</v>
      </c>
      <c r="E240" t="s">
        <v>68</v>
      </c>
      <c r="F240">
        <v>7</v>
      </c>
      <c r="G240" t="s">
        <v>33</v>
      </c>
      <c r="H240" t="b">
        <v>0</v>
      </c>
      <c r="I240" t="s">
        <v>63</v>
      </c>
      <c r="J240" t="s">
        <v>72</v>
      </c>
      <c r="K240">
        <v>0.16</v>
      </c>
      <c r="L240">
        <v>0.2273</v>
      </c>
      <c r="M240">
        <v>0.55000000000000004</v>
      </c>
      <c r="N240">
        <v>0</v>
      </c>
      <c r="O240">
        <v>2</v>
      </c>
      <c r="P240">
        <v>97</v>
      </c>
      <c r="Q240">
        <v>99</v>
      </c>
      <c r="AJ240" s="1">
        <f t="shared" si="9"/>
        <v>40554</v>
      </c>
      <c r="AK240">
        <f t="shared" si="10"/>
        <v>99</v>
      </c>
      <c r="AL240" t="str">
        <f t="shared" si="11"/>
        <v>Normal</v>
      </c>
    </row>
    <row r="241" spans="1:38" x14ac:dyDescent="0.3">
      <c r="A241">
        <v>240</v>
      </c>
      <c r="B241" s="1">
        <v>40554</v>
      </c>
      <c r="C241">
        <v>1</v>
      </c>
      <c r="D241">
        <v>0</v>
      </c>
      <c r="E241" t="s">
        <v>68</v>
      </c>
      <c r="F241">
        <v>8</v>
      </c>
      <c r="G241" t="s">
        <v>33</v>
      </c>
      <c r="H241" t="b">
        <v>0</v>
      </c>
      <c r="I241" t="s">
        <v>63</v>
      </c>
      <c r="J241" t="s">
        <v>72</v>
      </c>
      <c r="K241">
        <v>0.18</v>
      </c>
      <c r="L241">
        <v>0.21210000000000001</v>
      </c>
      <c r="M241">
        <v>0.51</v>
      </c>
      <c r="N241">
        <v>8.9599999999999999E-2</v>
      </c>
      <c r="O241">
        <v>3</v>
      </c>
      <c r="P241">
        <v>214</v>
      </c>
      <c r="Q241">
        <v>217</v>
      </c>
      <c r="AJ241" s="1">
        <f t="shared" si="9"/>
        <v>40554</v>
      </c>
      <c r="AK241">
        <f t="shared" si="10"/>
        <v>217</v>
      </c>
      <c r="AL241" t="str">
        <f t="shared" si="11"/>
        <v>Normal</v>
      </c>
    </row>
    <row r="242" spans="1:38" x14ac:dyDescent="0.3">
      <c r="A242">
        <v>241</v>
      </c>
      <c r="B242" s="1">
        <v>40554</v>
      </c>
      <c r="C242">
        <v>1</v>
      </c>
      <c r="D242">
        <v>0</v>
      </c>
      <c r="E242" t="s">
        <v>68</v>
      </c>
      <c r="F242">
        <v>9</v>
      </c>
      <c r="G242" t="s">
        <v>33</v>
      </c>
      <c r="H242" t="b">
        <v>0</v>
      </c>
      <c r="I242" t="s">
        <v>63</v>
      </c>
      <c r="J242" t="s">
        <v>72</v>
      </c>
      <c r="K242">
        <v>0.18</v>
      </c>
      <c r="L242">
        <v>0.19700000000000001</v>
      </c>
      <c r="M242">
        <v>0.51</v>
      </c>
      <c r="N242">
        <v>0.16420000000000001</v>
      </c>
      <c r="O242">
        <v>3</v>
      </c>
      <c r="P242">
        <v>127</v>
      </c>
      <c r="Q242">
        <v>130</v>
      </c>
      <c r="AJ242" s="1">
        <f t="shared" si="9"/>
        <v>40554</v>
      </c>
      <c r="AK242">
        <f t="shared" si="10"/>
        <v>130</v>
      </c>
      <c r="AL242" t="str">
        <f t="shared" si="11"/>
        <v>Normal</v>
      </c>
    </row>
    <row r="243" spans="1:38" x14ac:dyDescent="0.3">
      <c r="A243">
        <v>242</v>
      </c>
      <c r="B243" s="1">
        <v>40554</v>
      </c>
      <c r="C243">
        <v>1</v>
      </c>
      <c r="D243">
        <v>0</v>
      </c>
      <c r="E243" t="s">
        <v>68</v>
      </c>
      <c r="F243">
        <v>10</v>
      </c>
      <c r="G243" t="s">
        <v>33</v>
      </c>
      <c r="H243" t="b">
        <v>0</v>
      </c>
      <c r="I243" t="s">
        <v>63</v>
      </c>
      <c r="J243" t="s">
        <v>72</v>
      </c>
      <c r="K243">
        <v>0.2</v>
      </c>
      <c r="L243">
        <v>0.21210000000000001</v>
      </c>
      <c r="M243">
        <v>0.51</v>
      </c>
      <c r="N243">
        <v>0.16420000000000001</v>
      </c>
      <c r="O243">
        <v>3</v>
      </c>
      <c r="P243">
        <v>51</v>
      </c>
      <c r="Q243">
        <v>54</v>
      </c>
      <c r="AJ243" s="1">
        <f t="shared" si="9"/>
        <v>40554</v>
      </c>
      <c r="AK243">
        <f t="shared" si="10"/>
        <v>54</v>
      </c>
      <c r="AL243" t="str">
        <f t="shared" si="11"/>
        <v>Normal</v>
      </c>
    </row>
    <row r="244" spans="1:38" x14ac:dyDescent="0.3">
      <c r="A244">
        <v>243</v>
      </c>
      <c r="B244" s="1">
        <v>40554</v>
      </c>
      <c r="C244">
        <v>1</v>
      </c>
      <c r="D244">
        <v>0</v>
      </c>
      <c r="E244" t="s">
        <v>68</v>
      </c>
      <c r="F244">
        <v>11</v>
      </c>
      <c r="G244" t="s">
        <v>33</v>
      </c>
      <c r="H244" t="b">
        <v>0</v>
      </c>
      <c r="I244" t="s">
        <v>63</v>
      </c>
      <c r="J244" t="s">
        <v>72</v>
      </c>
      <c r="K244">
        <v>0.2</v>
      </c>
      <c r="L244">
        <v>0.21210000000000001</v>
      </c>
      <c r="M244">
        <v>0.47</v>
      </c>
      <c r="N244">
        <v>0.1343</v>
      </c>
      <c r="O244">
        <v>4</v>
      </c>
      <c r="P244">
        <v>31</v>
      </c>
      <c r="Q244">
        <v>35</v>
      </c>
      <c r="AJ244" s="1">
        <f t="shared" si="9"/>
        <v>40554</v>
      </c>
      <c r="AK244">
        <f t="shared" si="10"/>
        <v>35</v>
      </c>
      <c r="AL244" t="str">
        <f t="shared" si="11"/>
        <v>Normal</v>
      </c>
    </row>
    <row r="245" spans="1:38" x14ac:dyDescent="0.3">
      <c r="A245">
        <v>244</v>
      </c>
      <c r="B245" s="1">
        <v>40554</v>
      </c>
      <c r="C245">
        <v>1</v>
      </c>
      <c r="D245">
        <v>0</v>
      </c>
      <c r="E245" t="s">
        <v>68</v>
      </c>
      <c r="F245">
        <v>12</v>
      </c>
      <c r="G245" t="s">
        <v>36</v>
      </c>
      <c r="H245" t="b">
        <v>0</v>
      </c>
      <c r="I245" t="s">
        <v>63</v>
      </c>
      <c r="J245" t="s">
        <v>72</v>
      </c>
      <c r="K245">
        <v>0.2</v>
      </c>
      <c r="L245">
        <v>0.2273</v>
      </c>
      <c r="M245">
        <v>0.51</v>
      </c>
      <c r="N245">
        <v>0.1045</v>
      </c>
      <c r="O245">
        <v>2</v>
      </c>
      <c r="P245">
        <v>55</v>
      </c>
      <c r="Q245">
        <v>57</v>
      </c>
      <c r="AJ245" s="1">
        <f t="shared" si="9"/>
        <v>40554</v>
      </c>
      <c r="AK245">
        <f t="shared" si="10"/>
        <v>57</v>
      </c>
      <c r="AL245" t="str">
        <f t="shared" si="11"/>
        <v>Normal</v>
      </c>
    </row>
    <row r="246" spans="1:38" x14ac:dyDescent="0.3">
      <c r="A246">
        <v>245</v>
      </c>
      <c r="B246" s="1">
        <v>40554</v>
      </c>
      <c r="C246">
        <v>1</v>
      </c>
      <c r="D246">
        <v>0</v>
      </c>
      <c r="E246" t="s">
        <v>68</v>
      </c>
      <c r="F246">
        <v>13</v>
      </c>
      <c r="G246" t="s">
        <v>36</v>
      </c>
      <c r="H246" t="b">
        <v>0</v>
      </c>
      <c r="I246" t="s">
        <v>63</v>
      </c>
      <c r="J246" t="s">
        <v>72</v>
      </c>
      <c r="K246">
        <v>0.2</v>
      </c>
      <c r="L246">
        <v>0.2273</v>
      </c>
      <c r="M246">
        <v>0.59</v>
      </c>
      <c r="N246">
        <v>8.9599999999999999E-2</v>
      </c>
      <c r="O246">
        <v>6</v>
      </c>
      <c r="P246">
        <v>46</v>
      </c>
      <c r="Q246">
        <v>52</v>
      </c>
      <c r="AJ246" s="1">
        <f t="shared" si="9"/>
        <v>40554</v>
      </c>
      <c r="AK246">
        <f t="shared" si="10"/>
        <v>52</v>
      </c>
      <c r="AL246" t="str">
        <f t="shared" si="11"/>
        <v>Normal</v>
      </c>
    </row>
    <row r="247" spans="1:38" x14ac:dyDescent="0.3">
      <c r="A247">
        <v>246</v>
      </c>
      <c r="B247" s="1">
        <v>40554</v>
      </c>
      <c r="C247">
        <v>1</v>
      </c>
      <c r="D247">
        <v>0</v>
      </c>
      <c r="E247" t="s">
        <v>68</v>
      </c>
      <c r="F247">
        <v>14</v>
      </c>
      <c r="G247" t="s">
        <v>36</v>
      </c>
      <c r="H247" t="b">
        <v>0</v>
      </c>
      <c r="I247" t="s">
        <v>63</v>
      </c>
      <c r="J247" t="s">
        <v>72</v>
      </c>
      <c r="K247">
        <v>0.2</v>
      </c>
      <c r="L247">
        <v>0.2273</v>
      </c>
      <c r="M247">
        <v>0.59</v>
      </c>
      <c r="N247">
        <v>8.9599999999999999E-2</v>
      </c>
      <c r="O247">
        <v>3</v>
      </c>
      <c r="P247">
        <v>60</v>
      </c>
      <c r="Q247">
        <v>63</v>
      </c>
      <c r="AJ247" s="1">
        <f t="shared" si="9"/>
        <v>40554</v>
      </c>
      <c r="AK247">
        <f t="shared" si="10"/>
        <v>63</v>
      </c>
      <c r="AL247" t="str">
        <f t="shared" si="11"/>
        <v>Normal</v>
      </c>
    </row>
    <row r="248" spans="1:38" x14ac:dyDescent="0.3">
      <c r="A248">
        <v>247</v>
      </c>
      <c r="B248" s="1">
        <v>40554</v>
      </c>
      <c r="C248">
        <v>1</v>
      </c>
      <c r="D248">
        <v>0</v>
      </c>
      <c r="E248" t="s">
        <v>68</v>
      </c>
      <c r="F248">
        <v>15</v>
      </c>
      <c r="G248" t="s">
        <v>36</v>
      </c>
      <c r="H248" t="b">
        <v>0</v>
      </c>
      <c r="I248" t="s">
        <v>63</v>
      </c>
      <c r="J248" t="s">
        <v>72</v>
      </c>
      <c r="K248">
        <v>0.16</v>
      </c>
      <c r="L248">
        <v>0.19700000000000001</v>
      </c>
      <c r="M248">
        <v>0.8</v>
      </c>
      <c r="N248">
        <v>8.9599999999999999E-2</v>
      </c>
      <c r="O248">
        <v>2</v>
      </c>
      <c r="P248">
        <v>45</v>
      </c>
      <c r="Q248">
        <v>47</v>
      </c>
      <c r="AJ248" s="1">
        <f t="shared" si="9"/>
        <v>40554</v>
      </c>
      <c r="AK248">
        <f t="shared" si="10"/>
        <v>47</v>
      </c>
      <c r="AL248" t="str">
        <f t="shared" si="11"/>
        <v>Normal</v>
      </c>
    </row>
    <row r="249" spans="1:38" x14ac:dyDescent="0.3">
      <c r="A249">
        <v>248</v>
      </c>
      <c r="B249" s="1">
        <v>40554</v>
      </c>
      <c r="C249">
        <v>1</v>
      </c>
      <c r="D249">
        <v>0</v>
      </c>
      <c r="E249" t="s">
        <v>68</v>
      </c>
      <c r="F249">
        <v>16</v>
      </c>
      <c r="G249" t="s">
        <v>36</v>
      </c>
      <c r="H249" t="b">
        <v>0</v>
      </c>
      <c r="I249" t="s">
        <v>63</v>
      </c>
      <c r="J249" t="s">
        <v>72</v>
      </c>
      <c r="K249">
        <v>0.16</v>
      </c>
      <c r="L249">
        <v>0.1515</v>
      </c>
      <c r="M249">
        <v>0.86</v>
      </c>
      <c r="N249">
        <v>0.22389999999999999</v>
      </c>
      <c r="O249">
        <v>4</v>
      </c>
      <c r="P249">
        <v>72</v>
      </c>
      <c r="Q249">
        <v>76</v>
      </c>
      <c r="AJ249" s="1">
        <f t="shared" si="9"/>
        <v>40554</v>
      </c>
      <c r="AK249">
        <f t="shared" si="10"/>
        <v>76</v>
      </c>
      <c r="AL249" t="str">
        <f t="shared" si="11"/>
        <v>Normal</v>
      </c>
    </row>
    <row r="250" spans="1:38" x14ac:dyDescent="0.3">
      <c r="A250">
        <v>249</v>
      </c>
      <c r="B250" s="1">
        <v>40554</v>
      </c>
      <c r="C250">
        <v>1</v>
      </c>
      <c r="D250">
        <v>0</v>
      </c>
      <c r="E250" t="s">
        <v>68</v>
      </c>
      <c r="F250">
        <v>17</v>
      </c>
      <c r="G250" t="s">
        <v>36</v>
      </c>
      <c r="H250" t="b">
        <v>0</v>
      </c>
      <c r="I250" t="s">
        <v>63</v>
      </c>
      <c r="J250" t="s">
        <v>72</v>
      </c>
      <c r="K250">
        <v>0.16</v>
      </c>
      <c r="L250">
        <v>0.1515</v>
      </c>
      <c r="M250">
        <v>0.86</v>
      </c>
      <c r="N250">
        <v>0.22389999999999999</v>
      </c>
      <c r="O250">
        <v>6</v>
      </c>
      <c r="P250">
        <v>130</v>
      </c>
      <c r="Q250">
        <v>136</v>
      </c>
      <c r="AJ250" s="1">
        <f t="shared" si="9"/>
        <v>40554</v>
      </c>
      <c r="AK250">
        <f t="shared" si="10"/>
        <v>136</v>
      </c>
      <c r="AL250" t="str">
        <f t="shared" si="11"/>
        <v>Normal</v>
      </c>
    </row>
    <row r="251" spans="1:38" x14ac:dyDescent="0.3">
      <c r="A251">
        <v>250</v>
      </c>
      <c r="B251" s="1">
        <v>40554</v>
      </c>
      <c r="C251">
        <v>1</v>
      </c>
      <c r="D251">
        <v>0</v>
      </c>
      <c r="E251" t="s">
        <v>68</v>
      </c>
      <c r="F251">
        <v>18</v>
      </c>
      <c r="G251" t="s">
        <v>34</v>
      </c>
      <c r="H251" t="b">
        <v>0</v>
      </c>
      <c r="I251" t="s">
        <v>63</v>
      </c>
      <c r="J251" t="s">
        <v>73</v>
      </c>
      <c r="K251">
        <v>0.16</v>
      </c>
      <c r="L251">
        <v>0.18179999999999999</v>
      </c>
      <c r="M251">
        <v>0.93</v>
      </c>
      <c r="N251">
        <v>0.1045</v>
      </c>
      <c r="O251">
        <v>1</v>
      </c>
      <c r="P251">
        <v>94</v>
      </c>
      <c r="Q251">
        <v>95</v>
      </c>
      <c r="AJ251" s="1">
        <f t="shared" si="9"/>
        <v>40554</v>
      </c>
      <c r="AK251">
        <f t="shared" si="10"/>
        <v>95</v>
      </c>
      <c r="AL251" t="str">
        <f t="shared" si="11"/>
        <v>Normal</v>
      </c>
    </row>
    <row r="252" spans="1:38" x14ac:dyDescent="0.3">
      <c r="A252">
        <v>251</v>
      </c>
      <c r="B252" s="1">
        <v>40554</v>
      </c>
      <c r="C252">
        <v>1</v>
      </c>
      <c r="D252">
        <v>0</v>
      </c>
      <c r="E252" t="s">
        <v>68</v>
      </c>
      <c r="F252">
        <v>19</v>
      </c>
      <c r="G252" t="s">
        <v>34</v>
      </c>
      <c r="H252" t="b">
        <v>0</v>
      </c>
      <c r="I252" t="s">
        <v>63</v>
      </c>
      <c r="J252" t="s">
        <v>73</v>
      </c>
      <c r="K252">
        <v>0.16</v>
      </c>
      <c r="L252">
        <v>0.2273</v>
      </c>
      <c r="M252">
        <v>0.93</v>
      </c>
      <c r="N252">
        <v>0</v>
      </c>
      <c r="O252">
        <v>0</v>
      </c>
      <c r="P252">
        <v>51</v>
      </c>
      <c r="Q252">
        <v>51</v>
      </c>
      <c r="AJ252" s="1">
        <f t="shared" si="9"/>
        <v>40554</v>
      </c>
      <c r="AK252">
        <f t="shared" si="10"/>
        <v>51</v>
      </c>
      <c r="AL252" t="str">
        <f t="shared" si="11"/>
        <v>Normal</v>
      </c>
    </row>
    <row r="253" spans="1:38" x14ac:dyDescent="0.3">
      <c r="A253">
        <v>252</v>
      </c>
      <c r="B253" s="1">
        <v>40554</v>
      </c>
      <c r="C253">
        <v>1</v>
      </c>
      <c r="D253">
        <v>0</v>
      </c>
      <c r="E253" t="s">
        <v>68</v>
      </c>
      <c r="F253">
        <v>20</v>
      </c>
      <c r="G253" t="s">
        <v>34</v>
      </c>
      <c r="H253" t="b">
        <v>0</v>
      </c>
      <c r="I253" t="s">
        <v>63</v>
      </c>
      <c r="J253" t="s">
        <v>73</v>
      </c>
      <c r="K253">
        <v>0.16</v>
      </c>
      <c r="L253">
        <v>0.1515</v>
      </c>
      <c r="M253">
        <v>0.93</v>
      </c>
      <c r="N253">
        <v>0.19400000000000001</v>
      </c>
      <c r="O253">
        <v>0</v>
      </c>
      <c r="P253">
        <v>32</v>
      </c>
      <c r="Q253">
        <v>32</v>
      </c>
      <c r="AJ253" s="1">
        <f t="shared" si="9"/>
        <v>40554</v>
      </c>
      <c r="AK253">
        <f t="shared" si="10"/>
        <v>32</v>
      </c>
      <c r="AL253" t="str">
        <f t="shared" si="11"/>
        <v>Normal</v>
      </c>
    </row>
    <row r="254" spans="1:38" x14ac:dyDescent="0.3">
      <c r="A254">
        <v>253</v>
      </c>
      <c r="B254" s="1">
        <v>40554</v>
      </c>
      <c r="C254">
        <v>1</v>
      </c>
      <c r="D254">
        <v>0</v>
      </c>
      <c r="E254" t="s">
        <v>68</v>
      </c>
      <c r="F254">
        <v>21</v>
      </c>
      <c r="G254" t="s">
        <v>34</v>
      </c>
      <c r="H254" t="b">
        <v>0</v>
      </c>
      <c r="I254" t="s">
        <v>63</v>
      </c>
      <c r="J254" t="s">
        <v>73</v>
      </c>
      <c r="K254">
        <v>0.16</v>
      </c>
      <c r="L254">
        <v>0.19700000000000001</v>
      </c>
      <c r="M254">
        <v>0.86</v>
      </c>
      <c r="N254">
        <v>8.9599999999999999E-2</v>
      </c>
      <c r="O254">
        <v>0</v>
      </c>
      <c r="P254">
        <v>20</v>
      </c>
      <c r="Q254">
        <v>20</v>
      </c>
      <c r="AJ254" s="1">
        <f t="shared" si="9"/>
        <v>40554</v>
      </c>
      <c r="AK254">
        <f t="shared" si="10"/>
        <v>20</v>
      </c>
      <c r="AL254" t="str">
        <f t="shared" si="11"/>
        <v>Normal</v>
      </c>
    </row>
    <row r="255" spans="1:38" x14ac:dyDescent="0.3">
      <c r="A255">
        <v>254</v>
      </c>
      <c r="B255" s="1">
        <v>40554</v>
      </c>
      <c r="C255">
        <v>1</v>
      </c>
      <c r="D255">
        <v>0</v>
      </c>
      <c r="E255" t="s">
        <v>68</v>
      </c>
      <c r="F255">
        <v>22</v>
      </c>
      <c r="G255" t="s">
        <v>34</v>
      </c>
      <c r="H255" t="b">
        <v>0</v>
      </c>
      <c r="I255" t="s">
        <v>63</v>
      </c>
      <c r="J255" t="s">
        <v>73</v>
      </c>
      <c r="K255">
        <v>0.16</v>
      </c>
      <c r="L255">
        <v>0.18179999999999999</v>
      </c>
      <c r="M255">
        <v>0.93</v>
      </c>
      <c r="N255">
        <v>0.1045</v>
      </c>
      <c r="O255">
        <v>1</v>
      </c>
      <c r="P255">
        <v>28</v>
      </c>
      <c r="Q255">
        <v>29</v>
      </c>
      <c r="AJ255" s="1">
        <f t="shared" si="9"/>
        <v>40554</v>
      </c>
      <c r="AK255">
        <f t="shared" si="10"/>
        <v>29</v>
      </c>
      <c r="AL255" t="str">
        <f t="shared" si="11"/>
        <v>Normal</v>
      </c>
    </row>
    <row r="256" spans="1:38" x14ac:dyDescent="0.3">
      <c r="A256">
        <v>255</v>
      </c>
      <c r="B256" s="1">
        <v>40554</v>
      </c>
      <c r="C256">
        <v>1</v>
      </c>
      <c r="D256">
        <v>0</v>
      </c>
      <c r="E256" t="s">
        <v>68</v>
      </c>
      <c r="F256">
        <v>23</v>
      </c>
      <c r="G256" t="s">
        <v>35</v>
      </c>
      <c r="H256" t="b">
        <v>0</v>
      </c>
      <c r="I256" t="s">
        <v>63</v>
      </c>
      <c r="J256" t="s">
        <v>73</v>
      </c>
      <c r="K256">
        <v>0.16</v>
      </c>
      <c r="L256">
        <v>0.19700000000000001</v>
      </c>
      <c r="M256">
        <v>0.93</v>
      </c>
      <c r="N256">
        <v>8.9599999999999999E-2</v>
      </c>
      <c r="O256">
        <v>1</v>
      </c>
      <c r="P256">
        <v>18</v>
      </c>
      <c r="Q256">
        <v>19</v>
      </c>
      <c r="AJ256" s="1">
        <f t="shared" si="9"/>
        <v>40554</v>
      </c>
      <c r="AK256">
        <f t="shared" si="10"/>
        <v>19</v>
      </c>
      <c r="AL256" t="str">
        <f t="shared" si="11"/>
        <v>Normal</v>
      </c>
    </row>
    <row r="257" spans="1:38" x14ac:dyDescent="0.3">
      <c r="A257">
        <v>256</v>
      </c>
      <c r="B257" s="1">
        <v>40555</v>
      </c>
      <c r="C257">
        <v>1</v>
      </c>
      <c r="D257">
        <v>0</v>
      </c>
      <c r="E257" t="s">
        <v>68</v>
      </c>
      <c r="F257">
        <v>0</v>
      </c>
      <c r="G257" t="s">
        <v>32</v>
      </c>
      <c r="H257" t="b">
        <v>0</v>
      </c>
      <c r="I257" t="s">
        <v>64</v>
      </c>
      <c r="J257" t="s">
        <v>72</v>
      </c>
      <c r="K257">
        <v>0.16</v>
      </c>
      <c r="L257">
        <v>0.19700000000000001</v>
      </c>
      <c r="M257">
        <v>0.86</v>
      </c>
      <c r="N257">
        <v>8.9599999999999999E-2</v>
      </c>
      <c r="O257">
        <v>0</v>
      </c>
      <c r="P257">
        <v>7</v>
      </c>
      <c r="Q257">
        <v>7</v>
      </c>
      <c r="AJ257" s="1">
        <f t="shared" si="9"/>
        <v>40555</v>
      </c>
      <c r="AK257">
        <f t="shared" si="10"/>
        <v>7</v>
      </c>
      <c r="AL257" t="str">
        <f t="shared" si="11"/>
        <v>Normal</v>
      </c>
    </row>
    <row r="258" spans="1:38" x14ac:dyDescent="0.3">
      <c r="A258">
        <v>257</v>
      </c>
      <c r="B258" s="1">
        <v>40555</v>
      </c>
      <c r="C258">
        <v>1</v>
      </c>
      <c r="D258">
        <v>0</v>
      </c>
      <c r="E258" t="s">
        <v>68</v>
      </c>
      <c r="F258">
        <v>1</v>
      </c>
      <c r="G258" t="s">
        <v>32</v>
      </c>
      <c r="H258" t="b">
        <v>0</v>
      </c>
      <c r="I258" t="s">
        <v>64</v>
      </c>
      <c r="J258" t="s">
        <v>72</v>
      </c>
      <c r="K258">
        <v>0.16</v>
      </c>
      <c r="L258">
        <v>0.18179999999999999</v>
      </c>
      <c r="M258">
        <v>0.86</v>
      </c>
      <c r="N258">
        <v>0.1045</v>
      </c>
      <c r="O258">
        <v>0</v>
      </c>
      <c r="P258">
        <v>6</v>
      </c>
      <c r="Q258">
        <v>6</v>
      </c>
      <c r="AJ258" s="1">
        <f t="shared" ref="AJ258:AJ321" si="12">B258</f>
        <v>40555</v>
      </c>
      <c r="AK258">
        <f t="shared" ref="AK258:AK321" si="13">Q258</f>
        <v>6</v>
      </c>
      <c r="AL258" t="str">
        <f t="shared" si="11"/>
        <v>Normal</v>
      </c>
    </row>
    <row r="259" spans="1:38" x14ac:dyDescent="0.3">
      <c r="A259">
        <v>258</v>
      </c>
      <c r="B259" s="1">
        <v>40555</v>
      </c>
      <c r="C259">
        <v>1</v>
      </c>
      <c r="D259">
        <v>0</v>
      </c>
      <c r="E259" t="s">
        <v>68</v>
      </c>
      <c r="F259">
        <v>2</v>
      </c>
      <c r="G259" t="s">
        <v>32</v>
      </c>
      <c r="H259" t="b">
        <v>0</v>
      </c>
      <c r="I259" t="s">
        <v>64</v>
      </c>
      <c r="J259" t="s">
        <v>71</v>
      </c>
      <c r="K259">
        <v>0.14000000000000001</v>
      </c>
      <c r="L259">
        <v>0.1515</v>
      </c>
      <c r="M259">
        <v>0.86</v>
      </c>
      <c r="N259">
        <v>0.1343</v>
      </c>
      <c r="O259">
        <v>0</v>
      </c>
      <c r="P259">
        <v>1</v>
      </c>
      <c r="Q259">
        <v>1</v>
      </c>
      <c r="AJ259" s="1">
        <f t="shared" si="12"/>
        <v>40555</v>
      </c>
      <c r="AK259">
        <f t="shared" si="13"/>
        <v>1</v>
      </c>
      <c r="AL259" t="str">
        <f t="shared" ref="AL259:AL322" si="14">IF(OR(AK262&gt;AVERAGE($AK$5:$AK$1004)+2*_xlfn.STDEV.S($AK$5:$AK$1004),AK262&lt;AVERAGE($AK$5:$AK$1004)-2*_xlfn.STDEV.S($AK$5:$AK$1004)),"Anomaly","Normal")</f>
        <v>Normal</v>
      </c>
    </row>
    <row r="260" spans="1:38" x14ac:dyDescent="0.3">
      <c r="A260">
        <v>259</v>
      </c>
      <c r="B260" s="1">
        <v>40555</v>
      </c>
      <c r="C260">
        <v>1</v>
      </c>
      <c r="D260">
        <v>0</v>
      </c>
      <c r="E260" t="s">
        <v>68</v>
      </c>
      <c r="F260">
        <v>5</v>
      </c>
      <c r="G260" t="s">
        <v>32</v>
      </c>
      <c r="H260" t="b">
        <v>0</v>
      </c>
      <c r="I260" t="s">
        <v>64</v>
      </c>
      <c r="J260" t="s">
        <v>71</v>
      </c>
      <c r="K260">
        <v>0.14000000000000001</v>
      </c>
      <c r="L260">
        <v>0.1515</v>
      </c>
      <c r="M260">
        <v>0.86</v>
      </c>
      <c r="N260">
        <v>0.16420000000000001</v>
      </c>
      <c r="O260">
        <v>0</v>
      </c>
      <c r="P260">
        <v>5</v>
      </c>
      <c r="Q260">
        <v>5</v>
      </c>
      <c r="AJ260" s="1">
        <f t="shared" si="12"/>
        <v>40555</v>
      </c>
      <c r="AK260">
        <f t="shared" si="13"/>
        <v>5</v>
      </c>
      <c r="AL260" t="str">
        <f t="shared" si="14"/>
        <v>Normal</v>
      </c>
    </row>
    <row r="261" spans="1:38" x14ac:dyDescent="0.3">
      <c r="A261">
        <v>260</v>
      </c>
      <c r="B261" s="1">
        <v>40555</v>
      </c>
      <c r="C261">
        <v>1</v>
      </c>
      <c r="D261">
        <v>0</v>
      </c>
      <c r="E261" t="s">
        <v>68</v>
      </c>
      <c r="F261">
        <v>6</v>
      </c>
      <c r="G261" t="s">
        <v>33</v>
      </c>
      <c r="H261" t="b">
        <v>0</v>
      </c>
      <c r="I261" t="s">
        <v>64</v>
      </c>
      <c r="J261" t="s">
        <v>71</v>
      </c>
      <c r="K261">
        <v>0.12</v>
      </c>
      <c r="L261">
        <v>0.1515</v>
      </c>
      <c r="M261">
        <v>0.93</v>
      </c>
      <c r="N261">
        <v>0.1343</v>
      </c>
      <c r="O261">
        <v>0</v>
      </c>
      <c r="P261">
        <v>16</v>
      </c>
      <c r="Q261">
        <v>16</v>
      </c>
      <c r="AJ261" s="1">
        <f t="shared" si="12"/>
        <v>40555</v>
      </c>
      <c r="AK261">
        <f t="shared" si="13"/>
        <v>16</v>
      </c>
      <c r="AL261" t="str">
        <f t="shared" si="14"/>
        <v>Normal</v>
      </c>
    </row>
    <row r="262" spans="1:38" x14ac:dyDescent="0.3">
      <c r="A262">
        <v>261</v>
      </c>
      <c r="B262" s="1">
        <v>40555</v>
      </c>
      <c r="C262">
        <v>1</v>
      </c>
      <c r="D262">
        <v>0</v>
      </c>
      <c r="E262" t="s">
        <v>68</v>
      </c>
      <c r="F262">
        <v>7</v>
      </c>
      <c r="G262" t="s">
        <v>33</v>
      </c>
      <c r="H262" t="b">
        <v>0</v>
      </c>
      <c r="I262" t="s">
        <v>64</v>
      </c>
      <c r="J262" t="s">
        <v>71</v>
      </c>
      <c r="K262">
        <v>0.14000000000000001</v>
      </c>
      <c r="L262">
        <v>0.1515</v>
      </c>
      <c r="M262">
        <v>0.69</v>
      </c>
      <c r="N262">
        <v>0.1343</v>
      </c>
      <c r="O262">
        <v>0</v>
      </c>
      <c r="P262">
        <v>54</v>
      </c>
      <c r="Q262">
        <v>54</v>
      </c>
      <c r="AJ262" s="1">
        <f t="shared" si="12"/>
        <v>40555</v>
      </c>
      <c r="AK262">
        <f t="shared" si="13"/>
        <v>54</v>
      </c>
      <c r="AL262" t="str">
        <f t="shared" si="14"/>
        <v>Normal</v>
      </c>
    </row>
    <row r="263" spans="1:38" x14ac:dyDescent="0.3">
      <c r="A263">
        <v>262</v>
      </c>
      <c r="B263" s="1">
        <v>40555</v>
      </c>
      <c r="C263">
        <v>1</v>
      </c>
      <c r="D263">
        <v>0</v>
      </c>
      <c r="E263" t="s">
        <v>68</v>
      </c>
      <c r="F263">
        <v>8</v>
      </c>
      <c r="G263" t="s">
        <v>33</v>
      </c>
      <c r="H263" t="b">
        <v>0</v>
      </c>
      <c r="I263" t="s">
        <v>64</v>
      </c>
      <c r="J263" t="s">
        <v>71</v>
      </c>
      <c r="K263">
        <v>0.16</v>
      </c>
      <c r="L263">
        <v>0.16669999999999999</v>
      </c>
      <c r="M263">
        <v>0.59</v>
      </c>
      <c r="N263">
        <v>0.16420000000000001</v>
      </c>
      <c r="O263">
        <v>3</v>
      </c>
      <c r="P263">
        <v>125</v>
      </c>
      <c r="Q263">
        <v>128</v>
      </c>
      <c r="AJ263" s="1">
        <f t="shared" si="12"/>
        <v>40555</v>
      </c>
      <c r="AK263">
        <f t="shared" si="13"/>
        <v>128</v>
      </c>
      <c r="AL263" t="str">
        <f t="shared" si="14"/>
        <v>Normal</v>
      </c>
    </row>
    <row r="264" spans="1:38" x14ac:dyDescent="0.3">
      <c r="A264">
        <v>263</v>
      </c>
      <c r="B264" s="1">
        <v>40555</v>
      </c>
      <c r="C264">
        <v>1</v>
      </c>
      <c r="D264">
        <v>0</v>
      </c>
      <c r="E264" t="s">
        <v>68</v>
      </c>
      <c r="F264">
        <v>9</v>
      </c>
      <c r="G264" t="s">
        <v>33</v>
      </c>
      <c r="H264" t="b">
        <v>0</v>
      </c>
      <c r="I264" t="s">
        <v>64</v>
      </c>
      <c r="J264" t="s">
        <v>71</v>
      </c>
      <c r="K264">
        <v>0.16</v>
      </c>
      <c r="L264">
        <v>0.13639999999999999</v>
      </c>
      <c r="M264">
        <v>0.59</v>
      </c>
      <c r="N264">
        <v>0.32840000000000003</v>
      </c>
      <c r="O264">
        <v>3</v>
      </c>
      <c r="P264">
        <v>78</v>
      </c>
      <c r="Q264">
        <v>81</v>
      </c>
      <c r="AJ264" s="1">
        <f t="shared" si="12"/>
        <v>40555</v>
      </c>
      <c r="AK264">
        <f t="shared" si="13"/>
        <v>81</v>
      </c>
      <c r="AL264" t="str">
        <f t="shared" si="14"/>
        <v>Normal</v>
      </c>
    </row>
    <row r="265" spans="1:38" x14ac:dyDescent="0.3">
      <c r="A265">
        <v>264</v>
      </c>
      <c r="B265" s="1">
        <v>40555</v>
      </c>
      <c r="C265">
        <v>1</v>
      </c>
      <c r="D265">
        <v>0</v>
      </c>
      <c r="E265" t="s">
        <v>68</v>
      </c>
      <c r="F265">
        <v>10</v>
      </c>
      <c r="G265" t="s">
        <v>33</v>
      </c>
      <c r="H265" t="b">
        <v>0</v>
      </c>
      <c r="I265" t="s">
        <v>64</v>
      </c>
      <c r="J265" t="s">
        <v>71</v>
      </c>
      <c r="K265">
        <v>0.18</v>
      </c>
      <c r="L265">
        <v>0.18179999999999999</v>
      </c>
      <c r="M265">
        <v>0.55000000000000004</v>
      </c>
      <c r="N265">
        <v>0.22389999999999999</v>
      </c>
      <c r="O265">
        <v>0</v>
      </c>
      <c r="P265">
        <v>39</v>
      </c>
      <c r="Q265">
        <v>39</v>
      </c>
      <c r="AJ265" s="1">
        <f t="shared" si="12"/>
        <v>40555</v>
      </c>
      <c r="AK265">
        <f t="shared" si="13"/>
        <v>39</v>
      </c>
      <c r="AL265" t="str">
        <f t="shared" si="14"/>
        <v>Normal</v>
      </c>
    </row>
    <row r="266" spans="1:38" x14ac:dyDescent="0.3">
      <c r="A266">
        <v>265</v>
      </c>
      <c r="B266" s="1">
        <v>40555</v>
      </c>
      <c r="C266">
        <v>1</v>
      </c>
      <c r="D266">
        <v>0</v>
      </c>
      <c r="E266" t="s">
        <v>68</v>
      </c>
      <c r="F266">
        <v>11</v>
      </c>
      <c r="G266" t="s">
        <v>33</v>
      </c>
      <c r="H266" t="b">
        <v>0</v>
      </c>
      <c r="I266" t="s">
        <v>64</v>
      </c>
      <c r="J266" t="s">
        <v>71</v>
      </c>
      <c r="K266">
        <v>0.2</v>
      </c>
      <c r="L266">
        <v>0.18179999999999999</v>
      </c>
      <c r="M266">
        <v>0.51</v>
      </c>
      <c r="N266">
        <v>0.3881</v>
      </c>
      <c r="O266">
        <v>3</v>
      </c>
      <c r="P266">
        <v>32</v>
      </c>
      <c r="Q266">
        <v>35</v>
      </c>
      <c r="AJ266" s="1">
        <f t="shared" si="12"/>
        <v>40555</v>
      </c>
      <c r="AK266">
        <f t="shared" si="13"/>
        <v>35</v>
      </c>
      <c r="AL266" t="str">
        <f t="shared" si="14"/>
        <v>Normal</v>
      </c>
    </row>
    <row r="267" spans="1:38" x14ac:dyDescent="0.3">
      <c r="A267">
        <v>266</v>
      </c>
      <c r="B267" s="1">
        <v>40555</v>
      </c>
      <c r="C267">
        <v>1</v>
      </c>
      <c r="D267">
        <v>0</v>
      </c>
      <c r="E267" t="s">
        <v>68</v>
      </c>
      <c r="F267">
        <v>12</v>
      </c>
      <c r="G267" t="s">
        <v>36</v>
      </c>
      <c r="H267" t="b">
        <v>0</v>
      </c>
      <c r="I267" t="s">
        <v>64</v>
      </c>
      <c r="J267" t="s">
        <v>71</v>
      </c>
      <c r="K267">
        <v>0.2</v>
      </c>
      <c r="L267">
        <v>0.1515</v>
      </c>
      <c r="M267">
        <v>0.47</v>
      </c>
      <c r="N267">
        <v>0.58209999999999995</v>
      </c>
      <c r="O267">
        <v>3</v>
      </c>
      <c r="P267">
        <v>52</v>
      </c>
      <c r="Q267">
        <v>55</v>
      </c>
      <c r="AJ267" s="1">
        <f t="shared" si="12"/>
        <v>40555</v>
      </c>
      <c r="AK267">
        <f t="shared" si="13"/>
        <v>55</v>
      </c>
      <c r="AL267" t="str">
        <f t="shared" si="14"/>
        <v>Normal</v>
      </c>
    </row>
    <row r="268" spans="1:38" x14ac:dyDescent="0.3">
      <c r="A268">
        <v>267</v>
      </c>
      <c r="B268" s="1">
        <v>40555</v>
      </c>
      <c r="C268">
        <v>1</v>
      </c>
      <c r="D268">
        <v>0</v>
      </c>
      <c r="E268" t="s">
        <v>68</v>
      </c>
      <c r="F268">
        <v>13</v>
      </c>
      <c r="G268" t="s">
        <v>36</v>
      </c>
      <c r="H268" t="b">
        <v>0</v>
      </c>
      <c r="I268" t="s">
        <v>64</v>
      </c>
      <c r="J268" t="s">
        <v>71</v>
      </c>
      <c r="K268">
        <v>0.22</v>
      </c>
      <c r="L268">
        <v>0.19700000000000001</v>
      </c>
      <c r="M268">
        <v>0.44</v>
      </c>
      <c r="N268">
        <v>0.35820000000000002</v>
      </c>
      <c r="O268">
        <v>0</v>
      </c>
      <c r="P268">
        <v>49</v>
      </c>
      <c r="Q268">
        <v>49</v>
      </c>
      <c r="AJ268" s="1">
        <f t="shared" si="12"/>
        <v>40555</v>
      </c>
      <c r="AK268">
        <f t="shared" si="13"/>
        <v>49</v>
      </c>
      <c r="AL268" t="str">
        <f t="shared" si="14"/>
        <v>Normal</v>
      </c>
    </row>
    <row r="269" spans="1:38" x14ac:dyDescent="0.3">
      <c r="A269">
        <v>268</v>
      </c>
      <c r="B269" s="1">
        <v>40555</v>
      </c>
      <c r="C269">
        <v>1</v>
      </c>
      <c r="D269">
        <v>0</v>
      </c>
      <c r="E269" t="s">
        <v>68</v>
      </c>
      <c r="F269">
        <v>14</v>
      </c>
      <c r="G269" t="s">
        <v>36</v>
      </c>
      <c r="H269" t="b">
        <v>0</v>
      </c>
      <c r="I269" t="s">
        <v>64</v>
      </c>
      <c r="J269" t="s">
        <v>71</v>
      </c>
      <c r="K269">
        <v>0.2</v>
      </c>
      <c r="L269">
        <v>0.18179999999999999</v>
      </c>
      <c r="M269">
        <v>0.47</v>
      </c>
      <c r="N269">
        <v>0.32840000000000003</v>
      </c>
      <c r="O269">
        <v>0</v>
      </c>
      <c r="P269">
        <v>44</v>
      </c>
      <c r="Q269">
        <v>44</v>
      </c>
      <c r="AJ269" s="1">
        <f t="shared" si="12"/>
        <v>40555</v>
      </c>
      <c r="AK269">
        <f t="shared" si="13"/>
        <v>44</v>
      </c>
      <c r="AL269" t="str">
        <f t="shared" si="14"/>
        <v>Normal</v>
      </c>
    </row>
    <row r="270" spans="1:38" x14ac:dyDescent="0.3">
      <c r="A270">
        <v>269</v>
      </c>
      <c r="B270" s="1">
        <v>40555</v>
      </c>
      <c r="C270">
        <v>1</v>
      </c>
      <c r="D270">
        <v>0</v>
      </c>
      <c r="E270" t="s">
        <v>68</v>
      </c>
      <c r="F270">
        <v>15</v>
      </c>
      <c r="G270" t="s">
        <v>36</v>
      </c>
      <c r="H270" t="b">
        <v>0</v>
      </c>
      <c r="I270" t="s">
        <v>64</v>
      </c>
      <c r="J270" t="s">
        <v>71</v>
      </c>
      <c r="K270">
        <v>0.2</v>
      </c>
      <c r="L270">
        <v>0.16669999999999999</v>
      </c>
      <c r="M270">
        <v>0.47</v>
      </c>
      <c r="N270">
        <v>0.41789999999999999</v>
      </c>
      <c r="O270">
        <v>1</v>
      </c>
      <c r="P270">
        <v>48</v>
      </c>
      <c r="Q270">
        <v>49</v>
      </c>
      <c r="AJ270" s="1">
        <f t="shared" si="12"/>
        <v>40555</v>
      </c>
      <c r="AK270">
        <f t="shared" si="13"/>
        <v>49</v>
      </c>
      <c r="AL270" t="str">
        <f t="shared" si="14"/>
        <v>Normal</v>
      </c>
    </row>
    <row r="271" spans="1:38" x14ac:dyDescent="0.3">
      <c r="A271">
        <v>270</v>
      </c>
      <c r="B271" s="1">
        <v>40555</v>
      </c>
      <c r="C271">
        <v>1</v>
      </c>
      <c r="D271">
        <v>0</v>
      </c>
      <c r="E271" t="s">
        <v>68</v>
      </c>
      <c r="F271">
        <v>16</v>
      </c>
      <c r="G271" t="s">
        <v>36</v>
      </c>
      <c r="H271" t="b">
        <v>0</v>
      </c>
      <c r="I271" t="s">
        <v>64</v>
      </c>
      <c r="J271" t="s">
        <v>71</v>
      </c>
      <c r="K271">
        <v>0.22</v>
      </c>
      <c r="L271">
        <v>0.19700000000000001</v>
      </c>
      <c r="M271">
        <v>0.44</v>
      </c>
      <c r="N271">
        <v>0.32840000000000003</v>
      </c>
      <c r="O271">
        <v>5</v>
      </c>
      <c r="P271">
        <v>63</v>
      </c>
      <c r="Q271">
        <v>68</v>
      </c>
      <c r="AJ271" s="1">
        <f t="shared" si="12"/>
        <v>40555</v>
      </c>
      <c r="AK271">
        <f t="shared" si="13"/>
        <v>68</v>
      </c>
      <c r="AL271" t="str">
        <f t="shared" si="14"/>
        <v>Normal</v>
      </c>
    </row>
    <row r="272" spans="1:38" x14ac:dyDescent="0.3">
      <c r="A272">
        <v>271</v>
      </c>
      <c r="B272" s="1">
        <v>40555</v>
      </c>
      <c r="C272">
        <v>1</v>
      </c>
      <c r="D272">
        <v>0</v>
      </c>
      <c r="E272" t="s">
        <v>68</v>
      </c>
      <c r="F272">
        <v>17</v>
      </c>
      <c r="G272" t="s">
        <v>36</v>
      </c>
      <c r="H272" t="b">
        <v>0</v>
      </c>
      <c r="I272" t="s">
        <v>64</v>
      </c>
      <c r="J272" t="s">
        <v>71</v>
      </c>
      <c r="K272">
        <v>0.2</v>
      </c>
      <c r="L272">
        <v>0.18179999999999999</v>
      </c>
      <c r="M272">
        <v>0.47</v>
      </c>
      <c r="N272">
        <v>0.35820000000000002</v>
      </c>
      <c r="O272">
        <v>0</v>
      </c>
      <c r="P272">
        <v>139</v>
      </c>
      <c r="Q272">
        <v>139</v>
      </c>
      <c r="AJ272" s="1">
        <f t="shared" si="12"/>
        <v>40555</v>
      </c>
      <c r="AK272">
        <f t="shared" si="13"/>
        <v>139</v>
      </c>
      <c r="AL272" t="str">
        <f t="shared" si="14"/>
        <v>Normal</v>
      </c>
    </row>
    <row r="273" spans="1:38" x14ac:dyDescent="0.3">
      <c r="A273">
        <v>272</v>
      </c>
      <c r="B273" s="1">
        <v>40555</v>
      </c>
      <c r="C273">
        <v>1</v>
      </c>
      <c r="D273">
        <v>0</v>
      </c>
      <c r="E273" t="s">
        <v>68</v>
      </c>
      <c r="F273">
        <v>18</v>
      </c>
      <c r="G273" t="s">
        <v>34</v>
      </c>
      <c r="H273" t="b">
        <v>0</v>
      </c>
      <c r="I273" t="s">
        <v>64</v>
      </c>
      <c r="J273" t="s">
        <v>71</v>
      </c>
      <c r="K273">
        <v>0.2</v>
      </c>
      <c r="L273">
        <v>0.1515</v>
      </c>
      <c r="M273">
        <v>0.47</v>
      </c>
      <c r="N273">
        <v>0.52239999999999998</v>
      </c>
      <c r="O273">
        <v>2</v>
      </c>
      <c r="P273">
        <v>135</v>
      </c>
      <c r="Q273">
        <v>137</v>
      </c>
      <c r="AJ273" s="1">
        <f t="shared" si="12"/>
        <v>40555</v>
      </c>
      <c r="AK273">
        <f t="shared" si="13"/>
        <v>137</v>
      </c>
      <c r="AL273" t="str">
        <f t="shared" si="14"/>
        <v>Normal</v>
      </c>
    </row>
    <row r="274" spans="1:38" x14ac:dyDescent="0.3">
      <c r="A274">
        <v>273</v>
      </c>
      <c r="B274" s="1">
        <v>40555</v>
      </c>
      <c r="C274">
        <v>1</v>
      </c>
      <c r="D274">
        <v>0</v>
      </c>
      <c r="E274" t="s">
        <v>68</v>
      </c>
      <c r="F274">
        <v>19</v>
      </c>
      <c r="G274" t="s">
        <v>34</v>
      </c>
      <c r="H274" t="b">
        <v>0</v>
      </c>
      <c r="I274" t="s">
        <v>64</v>
      </c>
      <c r="J274" t="s">
        <v>71</v>
      </c>
      <c r="K274">
        <v>0.18</v>
      </c>
      <c r="L274">
        <v>0.1515</v>
      </c>
      <c r="M274">
        <v>0.47</v>
      </c>
      <c r="N274">
        <v>0.41789999999999999</v>
      </c>
      <c r="O274">
        <v>1</v>
      </c>
      <c r="P274">
        <v>82</v>
      </c>
      <c r="Q274">
        <v>83</v>
      </c>
      <c r="AJ274" s="1">
        <f t="shared" si="12"/>
        <v>40555</v>
      </c>
      <c r="AK274">
        <f t="shared" si="13"/>
        <v>83</v>
      </c>
      <c r="AL274" t="str">
        <f t="shared" si="14"/>
        <v>Normal</v>
      </c>
    </row>
    <row r="275" spans="1:38" x14ac:dyDescent="0.3">
      <c r="A275">
        <v>274</v>
      </c>
      <c r="B275" s="1">
        <v>40555</v>
      </c>
      <c r="C275">
        <v>1</v>
      </c>
      <c r="D275">
        <v>0</v>
      </c>
      <c r="E275" t="s">
        <v>68</v>
      </c>
      <c r="F275">
        <v>20</v>
      </c>
      <c r="G275" t="s">
        <v>34</v>
      </c>
      <c r="H275" t="b">
        <v>0</v>
      </c>
      <c r="I275" t="s">
        <v>64</v>
      </c>
      <c r="J275" t="s">
        <v>71</v>
      </c>
      <c r="K275">
        <v>0.16</v>
      </c>
      <c r="L275">
        <v>0.13639999999999999</v>
      </c>
      <c r="M275">
        <v>0.5</v>
      </c>
      <c r="N275">
        <v>0.32840000000000003</v>
      </c>
      <c r="O275">
        <v>2</v>
      </c>
      <c r="P275">
        <v>54</v>
      </c>
      <c r="Q275">
        <v>56</v>
      </c>
      <c r="AJ275" s="1">
        <f t="shared" si="12"/>
        <v>40555</v>
      </c>
      <c r="AK275">
        <f t="shared" si="13"/>
        <v>56</v>
      </c>
      <c r="AL275" t="str">
        <f t="shared" si="14"/>
        <v>Normal</v>
      </c>
    </row>
    <row r="276" spans="1:38" x14ac:dyDescent="0.3">
      <c r="A276">
        <v>275</v>
      </c>
      <c r="B276" s="1">
        <v>40555</v>
      </c>
      <c r="C276">
        <v>1</v>
      </c>
      <c r="D276">
        <v>0</v>
      </c>
      <c r="E276" t="s">
        <v>68</v>
      </c>
      <c r="F276">
        <v>21</v>
      </c>
      <c r="G276" t="s">
        <v>34</v>
      </c>
      <c r="H276" t="b">
        <v>0</v>
      </c>
      <c r="I276" t="s">
        <v>64</v>
      </c>
      <c r="J276" t="s">
        <v>71</v>
      </c>
      <c r="K276">
        <v>0.16</v>
      </c>
      <c r="L276">
        <v>0.13639999999999999</v>
      </c>
      <c r="M276">
        <v>0.55000000000000004</v>
      </c>
      <c r="N276">
        <v>0.32840000000000003</v>
      </c>
      <c r="O276">
        <v>0</v>
      </c>
      <c r="P276">
        <v>57</v>
      </c>
      <c r="Q276">
        <v>57</v>
      </c>
      <c r="AJ276" s="1">
        <f t="shared" si="12"/>
        <v>40555</v>
      </c>
      <c r="AK276">
        <f t="shared" si="13"/>
        <v>57</v>
      </c>
      <c r="AL276" t="str">
        <f t="shared" si="14"/>
        <v>Normal</v>
      </c>
    </row>
    <row r="277" spans="1:38" x14ac:dyDescent="0.3">
      <c r="A277">
        <v>276</v>
      </c>
      <c r="B277" s="1">
        <v>40555</v>
      </c>
      <c r="C277">
        <v>1</v>
      </c>
      <c r="D277">
        <v>0</v>
      </c>
      <c r="E277" t="s">
        <v>68</v>
      </c>
      <c r="F277">
        <v>22</v>
      </c>
      <c r="G277" t="s">
        <v>34</v>
      </c>
      <c r="H277" t="b">
        <v>0</v>
      </c>
      <c r="I277" t="s">
        <v>64</v>
      </c>
      <c r="J277" t="s">
        <v>71</v>
      </c>
      <c r="K277">
        <v>0.16</v>
      </c>
      <c r="L277">
        <v>0.1212</v>
      </c>
      <c r="M277">
        <v>0.55000000000000004</v>
      </c>
      <c r="N277">
        <v>0.44779999999999998</v>
      </c>
      <c r="O277">
        <v>1</v>
      </c>
      <c r="P277">
        <v>32</v>
      </c>
      <c r="Q277">
        <v>33</v>
      </c>
      <c r="AJ277" s="1">
        <f t="shared" si="12"/>
        <v>40555</v>
      </c>
      <c r="AK277">
        <f t="shared" si="13"/>
        <v>33</v>
      </c>
      <c r="AL277" t="str">
        <f t="shared" si="14"/>
        <v>Normal</v>
      </c>
    </row>
    <row r="278" spans="1:38" x14ac:dyDescent="0.3">
      <c r="A278">
        <v>277</v>
      </c>
      <c r="B278" s="1">
        <v>40555</v>
      </c>
      <c r="C278">
        <v>1</v>
      </c>
      <c r="D278">
        <v>0</v>
      </c>
      <c r="E278" t="s">
        <v>68</v>
      </c>
      <c r="F278">
        <v>23</v>
      </c>
      <c r="G278" t="s">
        <v>35</v>
      </c>
      <c r="H278" t="b">
        <v>0</v>
      </c>
      <c r="I278" t="s">
        <v>64</v>
      </c>
      <c r="J278" t="s">
        <v>71</v>
      </c>
      <c r="K278">
        <v>0.14000000000000001</v>
      </c>
      <c r="L278">
        <v>0.1061</v>
      </c>
      <c r="M278">
        <v>0.59</v>
      </c>
      <c r="N278">
        <v>0.41789999999999999</v>
      </c>
      <c r="O278">
        <v>1</v>
      </c>
      <c r="P278">
        <v>19</v>
      </c>
      <c r="Q278">
        <v>20</v>
      </c>
      <c r="AJ278" s="1">
        <f t="shared" si="12"/>
        <v>40555</v>
      </c>
      <c r="AK278">
        <f t="shared" si="13"/>
        <v>20</v>
      </c>
      <c r="AL278" t="str">
        <f t="shared" si="14"/>
        <v>Normal</v>
      </c>
    </row>
    <row r="279" spans="1:38" x14ac:dyDescent="0.3">
      <c r="A279">
        <v>278</v>
      </c>
      <c r="B279" s="1">
        <v>40556</v>
      </c>
      <c r="C279">
        <v>1</v>
      </c>
      <c r="D279">
        <v>0</v>
      </c>
      <c r="E279" t="s">
        <v>68</v>
      </c>
      <c r="F279">
        <v>0</v>
      </c>
      <c r="G279" t="s">
        <v>32</v>
      </c>
      <c r="H279" t="b">
        <v>0</v>
      </c>
      <c r="I279" t="s">
        <v>65</v>
      </c>
      <c r="J279" t="s">
        <v>71</v>
      </c>
      <c r="K279">
        <v>0.14000000000000001</v>
      </c>
      <c r="L279">
        <v>0.1212</v>
      </c>
      <c r="M279">
        <v>0.59</v>
      </c>
      <c r="N279">
        <v>0.28360000000000002</v>
      </c>
      <c r="O279">
        <v>1</v>
      </c>
      <c r="P279">
        <v>6</v>
      </c>
      <c r="Q279">
        <v>7</v>
      </c>
      <c r="AJ279" s="1">
        <f t="shared" si="12"/>
        <v>40556</v>
      </c>
      <c r="AK279">
        <f t="shared" si="13"/>
        <v>7</v>
      </c>
      <c r="AL279" t="str">
        <f t="shared" si="14"/>
        <v>Normal</v>
      </c>
    </row>
    <row r="280" spans="1:38" x14ac:dyDescent="0.3">
      <c r="A280">
        <v>279</v>
      </c>
      <c r="B280" s="1">
        <v>40556</v>
      </c>
      <c r="C280">
        <v>1</v>
      </c>
      <c r="D280">
        <v>0</v>
      </c>
      <c r="E280" t="s">
        <v>68</v>
      </c>
      <c r="F280">
        <v>1</v>
      </c>
      <c r="G280" t="s">
        <v>32</v>
      </c>
      <c r="H280" t="b">
        <v>0</v>
      </c>
      <c r="I280" t="s">
        <v>65</v>
      </c>
      <c r="J280" t="s">
        <v>71</v>
      </c>
      <c r="K280">
        <v>0.14000000000000001</v>
      </c>
      <c r="L280">
        <v>0.1212</v>
      </c>
      <c r="M280">
        <v>0.5</v>
      </c>
      <c r="N280">
        <v>0.28360000000000002</v>
      </c>
      <c r="O280">
        <v>0</v>
      </c>
      <c r="P280">
        <v>2</v>
      </c>
      <c r="Q280">
        <v>2</v>
      </c>
      <c r="AJ280" s="1">
        <f t="shared" si="12"/>
        <v>40556</v>
      </c>
      <c r="AK280">
        <f t="shared" si="13"/>
        <v>2</v>
      </c>
      <c r="AL280" t="str">
        <f t="shared" si="14"/>
        <v>Normal</v>
      </c>
    </row>
    <row r="281" spans="1:38" x14ac:dyDescent="0.3">
      <c r="A281">
        <v>280</v>
      </c>
      <c r="B281" s="1">
        <v>40556</v>
      </c>
      <c r="C281">
        <v>1</v>
      </c>
      <c r="D281">
        <v>0</v>
      </c>
      <c r="E281" t="s">
        <v>68</v>
      </c>
      <c r="F281">
        <v>2</v>
      </c>
      <c r="G281" t="s">
        <v>32</v>
      </c>
      <c r="H281" t="b">
        <v>0</v>
      </c>
      <c r="I281" t="s">
        <v>65</v>
      </c>
      <c r="J281" t="s">
        <v>71</v>
      </c>
      <c r="K281">
        <v>0.14000000000000001</v>
      </c>
      <c r="L281">
        <v>0.1212</v>
      </c>
      <c r="M281">
        <v>0.5</v>
      </c>
      <c r="N281">
        <v>0.35820000000000002</v>
      </c>
      <c r="O281">
        <v>0</v>
      </c>
      <c r="P281">
        <v>2</v>
      </c>
      <c r="Q281">
        <v>2</v>
      </c>
      <c r="AJ281" s="1">
        <f t="shared" si="12"/>
        <v>40556</v>
      </c>
      <c r="AK281">
        <f t="shared" si="13"/>
        <v>2</v>
      </c>
      <c r="AL281" t="str">
        <f t="shared" si="14"/>
        <v>Normal</v>
      </c>
    </row>
    <row r="282" spans="1:38" x14ac:dyDescent="0.3">
      <c r="A282">
        <v>281</v>
      </c>
      <c r="B282" s="1">
        <v>40556</v>
      </c>
      <c r="C282">
        <v>1</v>
      </c>
      <c r="D282">
        <v>0</v>
      </c>
      <c r="E282" t="s">
        <v>68</v>
      </c>
      <c r="F282">
        <v>3</v>
      </c>
      <c r="G282" t="s">
        <v>32</v>
      </c>
      <c r="H282" t="b">
        <v>0</v>
      </c>
      <c r="I282" t="s">
        <v>65</v>
      </c>
      <c r="J282" t="s">
        <v>71</v>
      </c>
      <c r="K282">
        <v>0.14000000000000001</v>
      </c>
      <c r="L282">
        <v>0.1212</v>
      </c>
      <c r="M282">
        <v>0.5</v>
      </c>
      <c r="N282">
        <v>0.32840000000000003</v>
      </c>
      <c r="O282">
        <v>0</v>
      </c>
      <c r="P282">
        <v>3</v>
      </c>
      <c r="Q282">
        <v>3</v>
      </c>
      <c r="AJ282" s="1">
        <f t="shared" si="12"/>
        <v>40556</v>
      </c>
      <c r="AK282">
        <f t="shared" si="13"/>
        <v>3</v>
      </c>
      <c r="AL282" t="str">
        <f t="shared" si="14"/>
        <v>Normal</v>
      </c>
    </row>
    <row r="283" spans="1:38" x14ac:dyDescent="0.3">
      <c r="A283">
        <v>282</v>
      </c>
      <c r="B283" s="1">
        <v>40556</v>
      </c>
      <c r="C283">
        <v>1</v>
      </c>
      <c r="D283">
        <v>0</v>
      </c>
      <c r="E283" t="s">
        <v>68</v>
      </c>
      <c r="F283">
        <v>4</v>
      </c>
      <c r="G283" t="s">
        <v>32</v>
      </c>
      <c r="H283" t="b">
        <v>0</v>
      </c>
      <c r="I283" t="s">
        <v>65</v>
      </c>
      <c r="J283" t="s">
        <v>71</v>
      </c>
      <c r="K283">
        <v>0.14000000000000001</v>
      </c>
      <c r="L283">
        <v>0.1212</v>
      </c>
      <c r="M283">
        <v>0.5</v>
      </c>
      <c r="N283">
        <v>0.25369999999999998</v>
      </c>
      <c r="O283">
        <v>0</v>
      </c>
      <c r="P283">
        <v>4</v>
      </c>
      <c r="Q283">
        <v>4</v>
      </c>
      <c r="AJ283" s="1">
        <f t="shared" si="12"/>
        <v>40556</v>
      </c>
      <c r="AK283">
        <f t="shared" si="13"/>
        <v>4</v>
      </c>
      <c r="AL283" t="str">
        <f t="shared" si="14"/>
        <v>Normal</v>
      </c>
    </row>
    <row r="284" spans="1:38" x14ac:dyDescent="0.3">
      <c r="A284">
        <v>283</v>
      </c>
      <c r="B284" s="1">
        <v>40556</v>
      </c>
      <c r="C284">
        <v>1</v>
      </c>
      <c r="D284">
        <v>0</v>
      </c>
      <c r="E284" t="s">
        <v>68</v>
      </c>
      <c r="F284">
        <v>5</v>
      </c>
      <c r="G284" t="s">
        <v>32</v>
      </c>
      <c r="H284" t="b">
        <v>0</v>
      </c>
      <c r="I284" t="s">
        <v>65</v>
      </c>
      <c r="J284" t="s">
        <v>71</v>
      </c>
      <c r="K284">
        <v>0.14000000000000001</v>
      </c>
      <c r="L284">
        <v>0.1212</v>
      </c>
      <c r="M284">
        <v>0.5</v>
      </c>
      <c r="N284">
        <v>0.29849999999999999</v>
      </c>
      <c r="O284">
        <v>0</v>
      </c>
      <c r="P284">
        <v>3</v>
      </c>
      <c r="Q284">
        <v>3</v>
      </c>
      <c r="AJ284" s="1">
        <f t="shared" si="12"/>
        <v>40556</v>
      </c>
      <c r="AK284">
        <f t="shared" si="13"/>
        <v>3</v>
      </c>
      <c r="AL284" t="str">
        <f t="shared" si="14"/>
        <v>Anomaly</v>
      </c>
    </row>
    <row r="285" spans="1:38" x14ac:dyDescent="0.3">
      <c r="A285">
        <v>284</v>
      </c>
      <c r="B285" s="1">
        <v>40556</v>
      </c>
      <c r="C285">
        <v>1</v>
      </c>
      <c r="D285">
        <v>0</v>
      </c>
      <c r="E285" t="s">
        <v>68</v>
      </c>
      <c r="F285">
        <v>6</v>
      </c>
      <c r="G285" t="s">
        <v>33</v>
      </c>
      <c r="H285" t="b">
        <v>0</v>
      </c>
      <c r="I285" t="s">
        <v>65</v>
      </c>
      <c r="J285" t="s">
        <v>71</v>
      </c>
      <c r="K285">
        <v>0.12</v>
      </c>
      <c r="L285">
        <v>0.1515</v>
      </c>
      <c r="M285">
        <v>0.54</v>
      </c>
      <c r="N285">
        <v>0.1343</v>
      </c>
      <c r="O285">
        <v>0</v>
      </c>
      <c r="P285">
        <v>28</v>
      </c>
      <c r="Q285">
        <v>28</v>
      </c>
      <c r="AJ285" s="1">
        <f t="shared" si="12"/>
        <v>40556</v>
      </c>
      <c r="AK285">
        <f t="shared" si="13"/>
        <v>28</v>
      </c>
      <c r="AL285" t="str">
        <f t="shared" si="14"/>
        <v>Normal</v>
      </c>
    </row>
    <row r="286" spans="1:38" x14ac:dyDescent="0.3">
      <c r="A286">
        <v>285</v>
      </c>
      <c r="B286" s="1">
        <v>40556</v>
      </c>
      <c r="C286">
        <v>1</v>
      </c>
      <c r="D286">
        <v>0</v>
      </c>
      <c r="E286" t="s">
        <v>68</v>
      </c>
      <c r="F286">
        <v>7</v>
      </c>
      <c r="G286" t="s">
        <v>33</v>
      </c>
      <c r="H286" t="b">
        <v>0</v>
      </c>
      <c r="I286" t="s">
        <v>65</v>
      </c>
      <c r="J286" t="s">
        <v>71</v>
      </c>
      <c r="K286">
        <v>0.12</v>
      </c>
      <c r="L286">
        <v>0.1515</v>
      </c>
      <c r="M286">
        <v>0.54</v>
      </c>
      <c r="N286">
        <v>0.1343</v>
      </c>
      <c r="O286">
        <v>0</v>
      </c>
      <c r="P286">
        <v>72</v>
      </c>
      <c r="Q286">
        <v>72</v>
      </c>
      <c r="AJ286" s="1">
        <f t="shared" si="12"/>
        <v>40556</v>
      </c>
      <c r="AK286">
        <f t="shared" si="13"/>
        <v>72</v>
      </c>
      <c r="AL286" t="str">
        <f t="shared" si="14"/>
        <v>Normal</v>
      </c>
    </row>
    <row r="287" spans="1:38" x14ac:dyDescent="0.3">
      <c r="A287">
        <v>286</v>
      </c>
      <c r="B287" s="1">
        <v>40556</v>
      </c>
      <c r="C287">
        <v>1</v>
      </c>
      <c r="D287">
        <v>0</v>
      </c>
      <c r="E287" t="s">
        <v>68</v>
      </c>
      <c r="F287">
        <v>8</v>
      </c>
      <c r="G287" t="s">
        <v>33</v>
      </c>
      <c r="H287" t="b">
        <v>0</v>
      </c>
      <c r="I287" t="s">
        <v>65</v>
      </c>
      <c r="J287" t="s">
        <v>71</v>
      </c>
      <c r="K287">
        <v>0.14000000000000001</v>
      </c>
      <c r="L287">
        <v>0.13639999999999999</v>
      </c>
      <c r="M287">
        <v>0.5</v>
      </c>
      <c r="N287">
        <v>0.19400000000000001</v>
      </c>
      <c r="O287">
        <v>5</v>
      </c>
      <c r="P287">
        <v>197</v>
      </c>
      <c r="Q287">
        <v>202</v>
      </c>
      <c r="AJ287" s="1">
        <f t="shared" si="12"/>
        <v>40556</v>
      </c>
      <c r="AK287">
        <f t="shared" si="13"/>
        <v>202</v>
      </c>
      <c r="AL287" t="str">
        <f t="shared" si="14"/>
        <v>Normal</v>
      </c>
    </row>
    <row r="288" spans="1:38" x14ac:dyDescent="0.3">
      <c r="A288">
        <v>287</v>
      </c>
      <c r="B288" s="1">
        <v>40556</v>
      </c>
      <c r="C288">
        <v>1</v>
      </c>
      <c r="D288">
        <v>0</v>
      </c>
      <c r="E288" t="s">
        <v>68</v>
      </c>
      <c r="F288">
        <v>9</v>
      </c>
      <c r="G288" t="s">
        <v>33</v>
      </c>
      <c r="H288" t="b">
        <v>0</v>
      </c>
      <c r="I288" t="s">
        <v>65</v>
      </c>
      <c r="J288" t="s">
        <v>71</v>
      </c>
      <c r="K288">
        <v>0.14000000000000001</v>
      </c>
      <c r="L288">
        <v>0.1212</v>
      </c>
      <c r="M288">
        <v>0.5</v>
      </c>
      <c r="N288">
        <v>0.32840000000000003</v>
      </c>
      <c r="O288">
        <v>2</v>
      </c>
      <c r="P288">
        <v>137</v>
      </c>
      <c r="Q288">
        <v>139</v>
      </c>
      <c r="AJ288" s="1">
        <f t="shared" si="12"/>
        <v>40556</v>
      </c>
      <c r="AK288">
        <f t="shared" si="13"/>
        <v>139</v>
      </c>
      <c r="AL288" t="str">
        <f t="shared" si="14"/>
        <v>Normal</v>
      </c>
    </row>
    <row r="289" spans="1:38" x14ac:dyDescent="0.3">
      <c r="A289">
        <v>288</v>
      </c>
      <c r="B289" s="1">
        <v>40556</v>
      </c>
      <c r="C289">
        <v>1</v>
      </c>
      <c r="D289">
        <v>0</v>
      </c>
      <c r="E289" t="s">
        <v>68</v>
      </c>
      <c r="F289">
        <v>10</v>
      </c>
      <c r="G289" t="s">
        <v>33</v>
      </c>
      <c r="H289" t="b">
        <v>0</v>
      </c>
      <c r="I289" t="s">
        <v>65</v>
      </c>
      <c r="J289" t="s">
        <v>72</v>
      </c>
      <c r="K289">
        <v>0.16</v>
      </c>
      <c r="L289">
        <v>0.13639999999999999</v>
      </c>
      <c r="M289">
        <v>0.5</v>
      </c>
      <c r="N289">
        <v>0.35820000000000002</v>
      </c>
      <c r="O289">
        <v>2</v>
      </c>
      <c r="P289">
        <v>36</v>
      </c>
      <c r="Q289">
        <v>38</v>
      </c>
      <c r="AJ289" s="1">
        <f t="shared" si="12"/>
        <v>40556</v>
      </c>
      <c r="AK289">
        <f t="shared" si="13"/>
        <v>38</v>
      </c>
      <c r="AL289" t="str">
        <f t="shared" si="14"/>
        <v>Normal</v>
      </c>
    </row>
    <row r="290" spans="1:38" x14ac:dyDescent="0.3">
      <c r="A290">
        <v>289</v>
      </c>
      <c r="B290" s="1">
        <v>40556</v>
      </c>
      <c r="C290">
        <v>1</v>
      </c>
      <c r="D290">
        <v>0</v>
      </c>
      <c r="E290" t="s">
        <v>68</v>
      </c>
      <c r="F290">
        <v>11</v>
      </c>
      <c r="G290" t="s">
        <v>33</v>
      </c>
      <c r="H290" t="b">
        <v>0</v>
      </c>
      <c r="I290" t="s">
        <v>65</v>
      </c>
      <c r="J290" t="s">
        <v>72</v>
      </c>
      <c r="K290">
        <v>0.2</v>
      </c>
      <c r="L290">
        <v>0.16669999999999999</v>
      </c>
      <c r="M290">
        <v>0.44</v>
      </c>
      <c r="N290">
        <v>0.44779999999999998</v>
      </c>
      <c r="O290">
        <v>4</v>
      </c>
      <c r="P290">
        <v>33</v>
      </c>
      <c r="Q290">
        <v>37</v>
      </c>
      <c r="AJ290" s="1">
        <f t="shared" si="12"/>
        <v>40556</v>
      </c>
      <c r="AK290">
        <f t="shared" si="13"/>
        <v>37</v>
      </c>
      <c r="AL290" t="str">
        <f t="shared" si="14"/>
        <v>Normal</v>
      </c>
    </row>
    <row r="291" spans="1:38" x14ac:dyDescent="0.3">
      <c r="A291">
        <v>290</v>
      </c>
      <c r="B291" s="1">
        <v>40556</v>
      </c>
      <c r="C291">
        <v>1</v>
      </c>
      <c r="D291">
        <v>0</v>
      </c>
      <c r="E291" t="s">
        <v>68</v>
      </c>
      <c r="F291">
        <v>12</v>
      </c>
      <c r="G291" t="s">
        <v>36</v>
      </c>
      <c r="H291" t="b">
        <v>0</v>
      </c>
      <c r="I291" t="s">
        <v>65</v>
      </c>
      <c r="J291" t="s">
        <v>71</v>
      </c>
      <c r="K291">
        <v>0.2</v>
      </c>
      <c r="L291">
        <v>0.16669999999999999</v>
      </c>
      <c r="M291">
        <v>0.44</v>
      </c>
      <c r="N291">
        <v>0.41789999999999999</v>
      </c>
      <c r="O291">
        <v>3</v>
      </c>
      <c r="P291">
        <v>49</v>
      </c>
      <c r="Q291">
        <v>52</v>
      </c>
      <c r="AJ291" s="1">
        <f t="shared" si="12"/>
        <v>40556</v>
      </c>
      <c r="AK291">
        <f t="shared" si="13"/>
        <v>52</v>
      </c>
      <c r="AL291" t="str">
        <f t="shared" si="14"/>
        <v>Normal</v>
      </c>
    </row>
    <row r="292" spans="1:38" x14ac:dyDescent="0.3">
      <c r="A292">
        <v>291</v>
      </c>
      <c r="B292" s="1">
        <v>40556</v>
      </c>
      <c r="C292">
        <v>1</v>
      </c>
      <c r="D292">
        <v>0</v>
      </c>
      <c r="E292" t="s">
        <v>68</v>
      </c>
      <c r="F292">
        <v>13</v>
      </c>
      <c r="G292" t="s">
        <v>36</v>
      </c>
      <c r="H292" t="b">
        <v>0</v>
      </c>
      <c r="I292" t="s">
        <v>65</v>
      </c>
      <c r="J292" t="s">
        <v>71</v>
      </c>
      <c r="K292">
        <v>0.22</v>
      </c>
      <c r="L292">
        <v>0.19700000000000001</v>
      </c>
      <c r="M292">
        <v>0.41</v>
      </c>
      <c r="N292">
        <v>0.44779999999999998</v>
      </c>
      <c r="O292">
        <v>2</v>
      </c>
      <c r="P292">
        <v>81</v>
      </c>
      <c r="Q292">
        <v>83</v>
      </c>
      <c r="AJ292" s="1">
        <f t="shared" si="12"/>
        <v>40556</v>
      </c>
      <c r="AK292">
        <f t="shared" si="13"/>
        <v>83</v>
      </c>
      <c r="AL292" t="str">
        <f t="shared" si="14"/>
        <v>Normal</v>
      </c>
    </row>
    <row r="293" spans="1:38" x14ac:dyDescent="0.3">
      <c r="A293">
        <v>292</v>
      </c>
      <c r="B293" s="1">
        <v>40556</v>
      </c>
      <c r="C293">
        <v>1</v>
      </c>
      <c r="D293">
        <v>0</v>
      </c>
      <c r="E293" t="s">
        <v>68</v>
      </c>
      <c r="F293">
        <v>14</v>
      </c>
      <c r="G293" t="s">
        <v>36</v>
      </c>
      <c r="H293" t="b">
        <v>0</v>
      </c>
      <c r="I293" t="s">
        <v>65</v>
      </c>
      <c r="J293" t="s">
        <v>71</v>
      </c>
      <c r="K293">
        <v>0.22</v>
      </c>
      <c r="L293">
        <v>0.19700000000000001</v>
      </c>
      <c r="M293">
        <v>0.41</v>
      </c>
      <c r="N293">
        <v>0.3881</v>
      </c>
      <c r="O293">
        <v>3</v>
      </c>
      <c r="P293">
        <v>39</v>
      </c>
      <c r="Q293">
        <v>42</v>
      </c>
      <c r="AJ293" s="1">
        <f t="shared" si="12"/>
        <v>40556</v>
      </c>
      <c r="AK293">
        <f t="shared" si="13"/>
        <v>42</v>
      </c>
      <c r="AL293" t="str">
        <f t="shared" si="14"/>
        <v>Anomaly</v>
      </c>
    </row>
    <row r="294" spans="1:38" x14ac:dyDescent="0.3">
      <c r="A294">
        <v>293</v>
      </c>
      <c r="B294" s="1">
        <v>40556</v>
      </c>
      <c r="C294">
        <v>1</v>
      </c>
      <c r="D294">
        <v>0</v>
      </c>
      <c r="E294" t="s">
        <v>68</v>
      </c>
      <c r="F294">
        <v>15</v>
      </c>
      <c r="G294" t="s">
        <v>36</v>
      </c>
      <c r="H294" t="b">
        <v>0</v>
      </c>
      <c r="I294" t="s">
        <v>65</v>
      </c>
      <c r="J294" t="s">
        <v>71</v>
      </c>
      <c r="K294">
        <v>0.24</v>
      </c>
      <c r="L294">
        <v>0.21210000000000001</v>
      </c>
      <c r="M294">
        <v>0.38</v>
      </c>
      <c r="N294">
        <v>0.29849999999999999</v>
      </c>
      <c r="O294">
        <v>5</v>
      </c>
      <c r="P294">
        <v>55</v>
      </c>
      <c r="Q294">
        <v>60</v>
      </c>
      <c r="AJ294" s="1">
        <f t="shared" si="12"/>
        <v>40556</v>
      </c>
      <c r="AK294">
        <f t="shared" si="13"/>
        <v>60</v>
      </c>
      <c r="AL294" t="str">
        <f t="shared" si="14"/>
        <v>Normal</v>
      </c>
    </row>
    <row r="295" spans="1:38" x14ac:dyDescent="0.3">
      <c r="A295">
        <v>294</v>
      </c>
      <c r="B295" s="1">
        <v>40556</v>
      </c>
      <c r="C295">
        <v>1</v>
      </c>
      <c r="D295">
        <v>0</v>
      </c>
      <c r="E295" t="s">
        <v>68</v>
      </c>
      <c r="F295">
        <v>16</v>
      </c>
      <c r="G295" t="s">
        <v>36</v>
      </c>
      <c r="H295" t="b">
        <v>0</v>
      </c>
      <c r="I295" t="s">
        <v>65</v>
      </c>
      <c r="J295" t="s">
        <v>71</v>
      </c>
      <c r="K295">
        <v>0.24</v>
      </c>
      <c r="L295">
        <v>0.21210000000000001</v>
      </c>
      <c r="M295">
        <v>0.38</v>
      </c>
      <c r="N295">
        <v>0.35820000000000002</v>
      </c>
      <c r="O295">
        <v>2</v>
      </c>
      <c r="P295">
        <v>76</v>
      </c>
      <c r="Q295">
        <v>78</v>
      </c>
      <c r="AJ295" s="1">
        <f t="shared" si="12"/>
        <v>40556</v>
      </c>
      <c r="AK295">
        <f t="shared" si="13"/>
        <v>78</v>
      </c>
      <c r="AL295" t="str">
        <f t="shared" si="14"/>
        <v>Normal</v>
      </c>
    </row>
    <row r="296" spans="1:38" x14ac:dyDescent="0.3">
      <c r="A296">
        <v>295</v>
      </c>
      <c r="B296" s="1">
        <v>40556</v>
      </c>
      <c r="C296">
        <v>1</v>
      </c>
      <c r="D296">
        <v>0</v>
      </c>
      <c r="E296" t="s">
        <v>68</v>
      </c>
      <c r="F296">
        <v>17</v>
      </c>
      <c r="G296" t="s">
        <v>36</v>
      </c>
      <c r="H296" t="b">
        <v>0</v>
      </c>
      <c r="I296" t="s">
        <v>65</v>
      </c>
      <c r="J296" t="s">
        <v>71</v>
      </c>
      <c r="K296">
        <v>0.2</v>
      </c>
      <c r="L296">
        <v>0.18179999999999999</v>
      </c>
      <c r="M296">
        <v>0.4</v>
      </c>
      <c r="N296">
        <v>0.28360000000000002</v>
      </c>
      <c r="O296">
        <v>4</v>
      </c>
      <c r="P296">
        <v>158</v>
      </c>
      <c r="Q296">
        <v>162</v>
      </c>
      <c r="AJ296" s="1">
        <f t="shared" si="12"/>
        <v>40556</v>
      </c>
      <c r="AK296">
        <f t="shared" si="13"/>
        <v>162</v>
      </c>
      <c r="AL296" t="str">
        <f t="shared" si="14"/>
        <v>Normal</v>
      </c>
    </row>
    <row r="297" spans="1:38" x14ac:dyDescent="0.3">
      <c r="A297">
        <v>296</v>
      </c>
      <c r="B297" s="1">
        <v>40556</v>
      </c>
      <c r="C297">
        <v>1</v>
      </c>
      <c r="D297">
        <v>0</v>
      </c>
      <c r="E297" t="s">
        <v>68</v>
      </c>
      <c r="F297">
        <v>18</v>
      </c>
      <c r="G297" t="s">
        <v>34</v>
      </c>
      <c r="H297" t="b">
        <v>0</v>
      </c>
      <c r="I297" t="s">
        <v>65</v>
      </c>
      <c r="J297" t="s">
        <v>71</v>
      </c>
      <c r="K297">
        <v>0.2</v>
      </c>
      <c r="L297">
        <v>0.18179999999999999</v>
      </c>
      <c r="M297">
        <v>0.4</v>
      </c>
      <c r="N297">
        <v>0.32840000000000003</v>
      </c>
      <c r="O297">
        <v>3</v>
      </c>
      <c r="P297">
        <v>141</v>
      </c>
      <c r="Q297">
        <v>144</v>
      </c>
      <c r="AJ297" s="1">
        <f t="shared" si="12"/>
        <v>40556</v>
      </c>
      <c r="AK297">
        <f t="shared" si="13"/>
        <v>144</v>
      </c>
      <c r="AL297" t="str">
        <f t="shared" si="14"/>
        <v>Normal</v>
      </c>
    </row>
    <row r="298" spans="1:38" x14ac:dyDescent="0.3">
      <c r="A298">
        <v>297</v>
      </c>
      <c r="B298" s="1">
        <v>40556</v>
      </c>
      <c r="C298">
        <v>1</v>
      </c>
      <c r="D298">
        <v>0</v>
      </c>
      <c r="E298" t="s">
        <v>68</v>
      </c>
      <c r="F298">
        <v>19</v>
      </c>
      <c r="G298" t="s">
        <v>34</v>
      </c>
      <c r="H298" t="b">
        <v>0</v>
      </c>
      <c r="I298" t="s">
        <v>65</v>
      </c>
      <c r="J298" t="s">
        <v>71</v>
      </c>
      <c r="K298">
        <v>0.16</v>
      </c>
      <c r="L298">
        <v>0.1515</v>
      </c>
      <c r="M298">
        <v>0.47</v>
      </c>
      <c r="N298">
        <v>0.25369999999999998</v>
      </c>
      <c r="O298">
        <v>1</v>
      </c>
      <c r="P298">
        <v>98</v>
      </c>
      <c r="Q298">
        <v>99</v>
      </c>
      <c r="AJ298" s="1">
        <f t="shared" si="12"/>
        <v>40556</v>
      </c>
      <c r="AK298">
        <f t="shared" si="13"/>
        <v>99</v>
      </c>
      <c r="AL298" t="str">
        <f t="shared" si="14"/>
        <v>Normal</v>
      </c>
    </row>
    <row r="299" spans="1:38" x14ac:dyDescent="0.3">
      <c r="A299">
        <v>298</v>
      </c>
      <c r="B299" s="1">
        <v>40556</v>
      </c>
      <c r="C299">
        <v>1</v>
      </c>
      <c r="D299">
        <v>0</v>
      </c>
      <c r="E299" t="s">
        <v>68</v>
      </c>
      <c r="F299">
        <v>20</v>
      </c>
      <c r="G299" t="s">
        <v>34</v>
      </c>
      <c r="H299" t="b">
        <v>0</v>
      </c>
      <c r="I299" t="s">
        <v>65</v>
      </c>
      <c r="J299" t="s">
        <v>71</v>
      </c>
      <c r="K299">
        <v>0.16</v>
      </c>
      <c r="L299">
        <v>0.1515</v>
      </c>
      <c r="M299">
        <v>0.47</v>
      </c>
      <c r="N299">
        <v>0.22389999999999999</v>
      </c>
      <c r="O299">
        <v>0</v>
      </c>
      <c r="P299">
        <v>64</v>
      </c>
      <c r="Q299">
        <v>64</v>
      </c>
      <c r="AJ299" s="1">
        <f t="shared" si="12"/>
        <v>40556</v>
      </c>
      <c r="AK299">
        <f t="shared" si="13"/>
        <v>64</v>
      </c>
      <c r="AL299" t="str">
        <f t="shared" si="14"/>
        <v>Normal</v>
      </c>
    </row>
    <row r="300" spans="1:38" x14ac:dyDescent="0.3">
      <c r="A300">
        <v>299</v>
      </c>
      <c r="B300" s="1">
        <v>40556</v>
      </c>
      <c r="C300">
        <v>1</v>
      </c>
      <c r="D300">
        <v>0</v>
      </c>
      <c r="E300" t="s">
        <v>68</v>
      </c>
      <c r="F300">
        <v>21</v>
      </c>
      <c r="G300" t="s">
        <v>34</v>
      </c>
      <c r="H300" t="b">
        <v>0</v>
      </c>
      <c r="I300" t="s">
        <v>65</v>
      </c>
      <c r="J300" t="s">
        <v>71</v>
      </c>
      <c r="K300">
        <v>0.14000000000000001</v>
      </c>
      <c r="L300">
        <v>0.1212</v>
      </c>
      <c r="M300">
        <v>0.46</v>
      </c>
      <c r="N300">
        <v>0.29849999999999999</v>
      </c>
      <c r="O300">
        <v>0</v>
      </c>
      <c r="P300">
        <v>40</v>
      </c>
      <c r="Q300">
        <v>40</v>
      </c>
      <c r="AJ300" s="1">
        <f t="shared" si="12"/>
        <v>40556</v>
      </c>
      <c r="AK300">
        <f t="shared" si="13"/>
        <v>40</v>
      </c>
      <c r="AL300" t="str">
        <f t="shared" si="14"/>
        <v>Normal</v>
      </c>
    </row>
    <row r="301" spans="1:38" x14ac:dyDescent="0.3">
      <c r="A301">
        <v>300</v>
      </c>
      <c r="B301" s="1">
        <v>40556</v>
      </c>
      <c r="C301">
        <v>1</v>
      </c>
      <c r="D301">
        <v>0</v>
      </c>
      <c r="E301" t="s">
        <v>68</v>
      </c>
      <c r="F301">
        <v>22</v>
      </c>
      <c r="G301" t="s">
        <v>34</v>
      </c>
      <c r="H301" t="b">
        <v>0</v>
      </c>
      <c r="I301" t="s">
        <v>65</v>
      </c>
      <c r="J301" t="s">
        <v>71</v>
      </c>
      <c r="K301">
        <v>0.14000000000000001</v>
      </c>
      <c r="L301">
        <v>0.1212</v>
      </c>
      <c r="M301">
        <v>0.46</v>
      </c>
      <c r="N301">
        <v>0.32840000000000003</v>
      </c>
      <c r="O301">
        <v>0</v>
      </c>
      <c r="P301">
        <v>30</v>
      </c>
      <c r="Q301">
        <v>30</v>
      </c>
      <c r="AJ301" s="1">
        <f t="shared" si="12"/>
        <v>40556</v>
      </c>
      <c r="AK301">
        <f t="shared" si="13"/>
        <v>30</v>
      </c>
      <c r="AL301" t="str">
        <f t="shared" si="14"/>
        <v>Normal</v>
      </c>
    </row>
    <row r="302" spans="1:38" x14ac:dyDescent="0.3">
      <c r="A302">
        <v>301</v>
      </c>
      <c r="B302" s="1">
        <v>40556</v>
      </c>
      <c r="C302">
        <v>1</v>
      </c>
      <c r="D302">
        <v>0</v>
      </c>
      <c r="E302" t="s">
        <v>68</v>
      </c>
      <c r="F302">
        <v>23</v>
      </c>
      <c r="G302" t="s">
        <v>35</v>
      </c>
      <c r="H302" t="b">
        <v>0</v>
      </c>
      <c r="I302" t="s">
        <v>65</v>
      </c>
      <c r="J302" t="s">
        <v>71</v>
      </c>
      <c r="K302">
        <v>0.12</v>
      </c>
      <c r="L302">
        <v>0.13639999999999999</v>
      </c>
      <c r="M302">
        <v>0.5</v>
      </c>
      <c r="N302">
        <v>0.19400000000000001</v>
      </c>
      <c r="O302">
        <v>1</v>
      </c>
      <c r="P302">
        <v>14</v>
      </c>
      <c r="Q302">
        <v>15</v>
      </c>
      <c r="AJ302" s="1">
        <f t="shared" si="12"/>
        <v>40556</v>
      </c>
      <c r="AK302">
        <f t="shared" si="13"/>
        <v>15</v>
      </c>
      <c r="AL302" t="str">
        <f t="shared" si="14"/>
        <v>Normal</v>
      </c>
    </row>
    <row r="303" spans="1:38" x14ac:dyDescent="0.3">
      <c r="A303">
        <v>302</v>
      </c>
      <c r="B303" s="1">
        <v>40557</v>
      </c>
      <c r="C303">
        <v>1</v>
      </c>
      <c r="D303">
        <v>0</v>
      </c>
      <c r="E303" t="s">
        <v>68</v>
      </c>
      <c r="F303">
        <v>0</v>
      </c>
      <c r="G303" t="s">
        <v>32</v>
      </c>
      <c r="H303" t="b">
        <v>0</v>
      </c>
      <c r="I303" t="s">
        <v>66</v>
      </c>
      <c r="J303" t="s">
        <v>71</v>
      </c>
      <c r="K303">
        <v>0.12</v>
      </c>
      <c r="L303">
        <v>0.13639999999999999</v>
      </c>
      <c r="M303">
        <v>0.5</v>
      </c>
      <c r="N303">
        <v>0.19400000000000001</v>
      </c>
      <c r="O303">
        <v>0</v>
      </c>
      <c r="P303">
        <v>14</v>
      </c>
      <c r="Q303">
        <v>14</v>
      </c>
      <c r="AJ303" s="1">
        <f t="shared" si="12"/>
        <v>40557</v>
      </c>
      <c r="AK303">
        <f t="shared" si="13"/>
        <v>14</v>
      </c>
      <c r="AL303" t="str">
        <f t="shared" si="14"/>
        <v>Normal</v>
      </c>
    </row>
    <row r="304" spans="1:38" x14ac:dyDescent="0.3">
      <c r="A304">
        <v>303</v>
      </c>
      <c r="B304" s="1">
        <v>40557</v>
      </c>
      <c r="C304">
        <v>1</v>
      </c>
      <c r="D304">
        <v>0</v>
      </c>
      <c r="E304" t="s">
        <v>68</v>
      </c>
      <c r="F304">
        <v>1</v>
      </c>
      <c r="G304" t="s">
        <v>32</v>
      </c>
      <c r="H304" t="b">
        <v>0</v>
      </c>
      <c r="I304" t="s">
        <v>66</v>
      </c>
      <c r="J304" t="s">
        <v>71</v>
      </c>
      <c r="K304">
        <v>0.1</v>
      </c>
      <c r="L304">
        <v>0.1212</v>
      </c>
      <c r="M304">
        <v>0.54</v>
      </c>
      <c r="N304">
        <v>0.16420000000000001</v>
      </c>
      <c r="O304">
        <v>0</v>
      </c>
      <c r="P304">
        <v>5</v>
      </c>
      <c r="Q304">
        <v>5</v>
      </c>
      <c r="AJ304" s="1">
        <f t="shared" si="12"/>
        <v>40557</v>
      </c>
      <c r="AK304">
        <f t="shared" si="13"/>
        <v>5</v>
      </c>
      <c r="AL304" t="str">
        <f t="shared" si="14"/>
        <v>Normal</v>
      </c>
    </row>
    <row r="305" spans="1:38" x14ac:dyDescent="0.3">
      <c r="A305">
        <v>304</v>
      </c>
      <c r="B305" s="1">
        <v>40557</v>
      </c>
      <c r="C305">
        <v>1</v>
      </c>
      <c r="D305">
        <v>0</v>
      </c>
      <c r="E305" t="s">
        <v>68</v>
      </c>
      <c r="F305">
        <v>2</v>
      </c>
      <c r="G305" t="s">
        <v>32</v>
      </c>
      <c r="H305" t="b">
        <v>0</v>
      </c>
      <c r="I305" t="s">
        <v>66</v>
      </c>
      <c r="J305" t="s">
        <v>71</v>
      </c>
      <c r="K305">
        <v>0.1</v>
      </c>
      <c r="L305">
        <v>0.1212</v>
      </c>
      <c r="M305">
        <v>0.54</v>
      </c>
      <c r="N305">
        <v>0.1343</v>
      </c>
      <c r="O305">
        <v>0</v>
      </c>
      <c r="P305">
        <v>1</v>
      </c>
      <c r="Q305">
        <v>1</v>
      </c>
      <c r="AJ305" s="1">
        <f t="shared" si="12"/>
        <v>40557</v>
      </c>
      <c r="AK305">
        <f t="shared" si="13"/>
        <v>1</v>
      </c>
      <c r="AL305" t="str">
        <f t="shared" si="14"/>
        <v>Normal</v>
      </c>
    </row>
    <row r="306" spans="1:38" x14ac:dyDescent="0.3">
      <c r="A306">
        <v>305</v>
      </c>
      <c r="B306" s="1">
        <v>40557</v>
      </c>
      <c r="C306">
        <v>1</v>
      </c>
      <c r="D306">
        <v>0</v>
      </c>
      <c r="E306" t="s">
        <v>68</v>
      </c>
      <c r="F306">
        <v>3</v>
      </c>
      <c r="G306" t="s">
        <v>32</v>
      </c>
      <c r="H306" t="b">
        <v>0</v>
      </c>
      <c r="I306" t="s">
        <v>66</v>
      </c>
      <c r="J306" t="s">
        <v>71</v>
      </c>
      <c r="K306">
        <v>0.1</v>
      </c>
      <c r="L306">
        <v>0.13639999999999999</v>
      </c>
      <c r="M306">
        <v>0.54</v>
      </c>
      <c r="N306">
        <v>0.1045</v>
      </c>
      <c r="O306">
        <v>0</v>
      </c>
      <c r="P306">
        <v>1</v>
      </c>
      <c r="Q306">
        <v>1</v>
      </c>
      <c r="AJ306" s="1">
        <f t="shared" si="12"/>
        <v>40557</v>
      </c>
      <c r="AK306">
        <f t="shared" si="13"/>
        <v>1</v>
      </c>
      <c r="AL306" t="str">
        <f t="shared" si="14"/>
        <v>Normal</v>
      </c>
    </row>
    <row r="307" spans="1:38" x14ac:dyDescent="0.3">
      <c r="A307">
        <v>306</v>
      </c>
      <c r="B307" s="1">
        <v>40557</v>
      </c>
      <c r="C307">
        <v>1</v>
      </c>
      <c r="D307">
        <v>0</v>
      </c>
      <c r="E307" t="s">
        <v>68</v>
      </c>
      <c r="F307">
        <v>5</v>
      </c>
      <c r="G307" t="s">
        <v>32</v>
      </c>
      <c r="H307" t="b">
        <v>0</v>
      </c>
      <c r="I307" t="s">
        <v>66</v>
      </c>
      <c r="J307" t="s">
        <v>71</v>
      </c>
      <c r="K307">
        <v>0.1</v>
      </c>
      <c r="L307">
        <v>0.13639999999999999</v>
      </c>
      <c r="M307">
        <v>0.54</v>
      </c>
      <c r="N307">
        <v>8.9599999999999999E-2</v>
      </c>
      <c r="O307">
        <v>0</v>
      </c>
      <c r="P307">
        <v>8</v>
      </c>
      <c r="Q307">
        <v>8</v>
      </c>
      <c r="AJ307" s="1">
        <f t="shared" si="12"/>
        <v>40557</v>
      </c>
      <c r="AK307">
        <f t="shared" si="13"/>
        <v>8</v>
      </c>
      <c r="AL307" t="str">
        <f t="shared" si="14"/>
        <v>Normal</v>
      </c>
    </row>
    <row r="308" spans="1:38" x14ac:dyDescent="0.3">
      <c r="A308">
        <v>307</v>
      </c>
      <c r="B308" s="1">
        <v>40557</v>
      </c>
      <c r="C308">
        <v>1</v>
      </c>
      <c r="D308">
        <v>0</v>
      </c>
      <c r="E308" t="s">
        <v>68</v>
      </c>
      <c r="F308">
        <v>6</v>
      </c>
      <c r="G308" t="s">
        <v>33</v>
      </c>
      <c r="H308" t="b">
        <v>0</v>
      </c>
      <c r="I308" t="s">
        <v>66</v>
      </c>
      <c r="J308" t="s">
        <v>71</v>
      </c>
      <c r="K308">
        <v>0.1</v>
      </c>
      <c r="L308">
        <v>0.18179999999999999</v>
      </c>
      <c r="M308">
        <v>0.54</v>
      </c>
      <c r="N308">
        <v>0</v>
      </c>
      <c r="O308">
        <v>0</v>
      </c>
      <c r="P308">
        <v>17</v>
      </c>
      <c r="Q308">
        <v>17</v>
      </c>
      <c r="AJ308" s="1">
        <f t="shared" si="12"/>
        <v>40557</v>
      </c>
      <c r="AK308">
        <f t="shared" si="13"/>
        <v>17</v>
      </c>
      <c r="AL308" t="str">
        <f t="shared" si="14"/>
        <v>Normal</v>
      </c>
    </row>
    <row r="309" spans="1:38" x14ac:dyDescent="0.3">
      <c r="A309">
        <v>308</v>
      </c>
      <c r="B309" s="1">
        <v>40557</v>
      </c>
      <c r="C309">
        <v>1</v>
      </c>
      <c r="D309">
        <v>0</v>
      </c>
      <c r="E309" t="s">
        <v>68</v>
      </c>
      <c r="F309">
        <v>7</v>
      </c>
      <c r="G309" t="s">
        <v>33</v>
      </c>
      <c r="H309" t="b">
        <v>0</v>
      </c>
      <c r="I309" t="s">
        <v>66</v>
      </c>
      <c r="J309" t="s">
        <v>71</v>
      </c>
      <c r="K309">
        <v>0.1</v>
      </c>
      <c r="L309">
        <v>0.1212</v>
      </c>
      <c r="M309">
        <v>0.74</v>
      </c>
      <c r="N309">
        <v>0.16420000000000001</v>
      </c>
      <c r="O309">
        <v>0</v>
      </c>
      <c r="P309">
        <v>70</v>
      </c>
      <c r="Q309">
        <v>70</v>
      </c>
      <c r="AJ309" s="1">
        <f t="shared" si="12"/>
        <v>40557</v>
      </c>
      <c r="AK309">
        <f t="shared" si="13"/>
        <v>70</v>
      </c>
      <c r="AL309" t="str">
        <f t="shared" si="14"/>
        <v>Normal</v>
      </c>
    </row>
    <row r="310" spans="1:38" x14ac:dyDescent="0.3">
      <c r="A310">
        <v>309</v>
      </c>
      <c r="B310" s="1">
        <v>40557</v>
      </c>
      <c r="C310">
        <v>1</v>
      </c>
      <c r="D310">
        <v>0</v>
      </c>
      <c r="E310" t="s">
        <v>68</v>
      </c>
      <c r="F310">
        <v>8</v>
      </c>
      <c r="G310" t="s">
        <v>33</v>
      </c>
      <c r="H310" t="b">
        <v>0</v>
      </c>
      <c r="I310" t="s">
        <v>66</v>
      </c>
      <c r="J310" t="s">
        <v>71</v>
      </c>
      <c r="K310">
        <v>0.12</v>
      </c>
      <c r="L310">
        <v>0.16669999999999999</v>
      </c>
      <c r="M310">
        <v>0.68</v>
      </c>
      <c r="N310">
        <v>0</v>
      </c>
      <c r="O310">
        <v>2</v>
      </c>
      <c r="P310">
        <v>156</v>
      </c>
      <c r="Q310">
        <v>158</v>
      </c>
      <c r="AJ310" s="1">
        <f t="shared" si="12"/>
        <v>40557</v>
      </c>
      <c r="AK310">
        <f t="shared" si="13"/>
        <v>158</v>
      </c>
      <c r="AL310" t="str">
        <f t="shared" si="14"/>
        <v>Normal</v>
      </c>
    </row>
    <row r="311" spans="1:38" x14ac:dyDescent="0.3">
      <c r="A311">
        <v>310</v>
      </c>
      <c r="B311" s="1">
        <v>40557</v>
      </c>
      <c r="C311">
        <v>1</v>
      </c>
      <c r="D311">
        <v>0</v>
      </c>
      <c r="E311" t="s">
        <v>68</v>
      </c>
      <c r="F311">
        <v>9</v>
      </c>
      <c r="G311" t="s">
        <v>33</v>
      </c>
      <c r="H311" t="b">
        <v>0</v>
      </c>
      <c r="I311" t="s">
        <v>66</v>
      </c>
      <c r="J311" t="s">
        <v>71</v>
      </c>
      <c r="K311">
        <v>0.14000000000000001</v>
      </c>
      <c r="L311">
        <v>0.1515</v>
      </c>
      <c r="M311">
        <v>0.69</v>
      </c>
      <c r="N311">
        <v>0.1343</v>
      </c>
      <c r="O311">
        <v>0</v>
      </c>
      <c r="P311">
        <v>117</v>
      </c>
      <c r="Q311">
        <v>117</v>
      </c>
      <c r="AJ311" s="1">
        <f t="shared" si="12"/>
        <v>40557</v>
      </c>
      <c r="AK311">
        <f t="shared" si="13"/>
        <v>117</v>
      </c>
      <c r="AL311" t="str">
        <f t="shared" si="14"/>
        <v>Normal</v>
      </c>
    </row>
    <row r="312" spans="1:38" x14ac:dyDescent="0.3">
      <c r="A312">
        <v>311</v>
      </c>
      <c r="B312" s="1">
        <v>40557</v>
      </c>
      <c r="C312">
        <v>1</v>
      </c>
      <c r="D312">
        <v>0</v>
      </c>
      <c r="E312" t="s">
        <v>68</v>
      </c>
      <c r="F312">
        <v>10</v>
      </c>
      <c r="G312" t="s">
        <v>33</v>
      </c>
      <c r="H312" t="b">
        <v>0</v>
      </c>
      <c r="I312" t="s">
        <v>66</v>
      </c>
      <c r="J312" t="s">
        <v>71</v>
      </c>
      <c r="K312">
        <v>0.18</v>
      </c>
      <c r="L312">
        <v>0.18179999999999999</v>
      </c>
      <c r="M312">
        <v>0.55000000000000004</v>
      </c>
      <c r="N312">
        <v>0.19400000000000001</v>
      </c>
      <c r="O312">
        <v>4</v>
      </c>
      <c r="P312">
        <v>40</v>
      </c>
      <c r="Q312">
        <v>44</v>
      </c>
      <c r="AJ312" s="1">
        <f t="shared" si="12"/>
        <v>40557</v>
      </c>
      <c r="AK312">
        <f t="shared" si="13"/>
        <v>44</v>
      </c>
      <c r="AL312" t="str">
        <f t="shared" si="14"/>
        <v>Normal</v>
      </c>
    </row>
    <row r="313" spans="1:38" x14ac:dyDescent="0.3">
      <c r="A313">
        <v>312</v>
      </c>
      <c r="B313" s="1">
        <v>40557</v>
      </c>
      <c r="C313">
        <v>1</v>
      </c>
      <c r="D313">
        <v>0</v>
      </c>
      <c r="E313" t="s">
        <v>68</v>
      </c>
      <c r="F313">
        <v>11</v>
      </c>
      <c r="G313" t="s">
        <v>33</v>
      </c>
      <c r="H313" t="b">
        <v>0</v>
      </c>
      <c r="I313" t="s">
        <v>66</v>
      </c>
      <c r="J313" t="s">
        <v>71</v>
      </c>
      <c r="K313">
        <v>0.18</v>
      </c>
      <c r="L313">
        <v>0.16669999999999999</v>
      </c>
      <c r="M313">
        <v>0.51</v>
      </c>
      <c r="N313">
        <v>0.28360000000000002</v>
      </c>
      <c r="O313">
        <v>6</v>
      </c>
      <c r="P313">
        <v>47</v>
      </c>
      <c r="Q313">
        <v>53</v>
      </c>
      <c r="AJ313" s="1">
        <f t="shared" si="12"/>
        <v>40557</v>
      </c>
      <c r="AK313">
        <f t="shared" si="13"/>
        <v>53</v>
      </c>
      <c r="AL313" t="str">
        <f t="shared" si="14"/>
        <v>Normal</v>
      </c>
    </row>
    <row r="314" spans="1:38" x14ac:dyDescent="0.3">
      <c r="A314">
        <v>313</v>
      </c>
      <c r="B314" s="1">
        <v>40557</v>
      </c>
      <c r="C314">
        <v>1</v>
      </c>
      <c r="D314">
        <v>0</v>
      </c>
      <c r="E314" t="s">
        <v>68</v>
      </c>
      <c r="F314">
        <v>12</v>
      </c>
      <c r="G314" t="s">
        <v>36</v>
      </c>
      <c r="H314" t="b">
        <v>0</v>
      </c>
      <c r="I314" t="s">
        <v>66</v>
      </c>
      <c r="J314" t="s">
        <v>71</v>
      </c>
      <c r="K314">
        <v>0.2</v>
      </c>
      <c r="L314">
        <v>0.19700000000000001</v>
      </c>
      <c r="M314">
        <v>0.44</v>
      </c>
      <c r="N314">
        <v>0.25369999999999998</v>
      </c>
      <c r="O314">
        <v>2</v>
      </c>
      <c r="P314">
        <v>59</v>
      </c>
      <c r="Q314">
        <v>61</v>
      </c>
      <c r="AJ314" s="1">
        <f t="shared" si="12"/>
        <v>40557</v>
      </c>
      <c r="AK314">
        <f t="shared" si="13"/>
        <v>61</v>
      </c>
      <c r="AL314" t="str">
        <f t="shared" si="14"/>
        <v>Normal</v>
      </c>
    </row>
    <row r="315" spans="1:38" x14ac:dyDescent="0.3">
      <c r="A315">
        <v>314</v>
      </c>
      <c r="B315" s="1">
        <v>40557</v>
      </c>
      <c r="C315">
        <v>1</v>
      </c>
      <c r="D315">
        <v>0</v>
      </c>
      <c r="E315" t="s">
        <v>68</v>
      </c>
      <c r="F315">
        <v>13</v>
      </c>
      <c r="G315" t="s">
        <v>36</v>
      </c>
      <c r="H315" t="b">
        <v>0</v>
      </c>
      <c r="I315" t="s">
        <v>66</v>
      </c>
      <c r="J315" t="s">
        <v>71</v>
      </c>
      <c r="K315">
        <v>0.22</v>
      </c>
      <c r="L315">
        <v>0.19700000000000001</v>
      </c>
      <c r="M315">
        <v>0.37</v>
      </c>
      <c r="N315">
        <v>0.3881</v>
      </c>
      <c r="O315">
        <v>4</v>
      </c>
      <c r="P315">
        <v>73</v>
      </c>
      <c r="Q315">
        <v>77</v>
      </c>
      <c r="AJ315" s="1">
        <f t="shared" si="12"/>
        <v>40557</v>
      </c>
      <c r="AK315">
        <f t="shared" si="13"/>
        <v>77</v>
      </c>
      <c r="AL315" t="str">
        <f t="shared" si="14"/>
        <v>Normal</v>
      </c>
    </row>
    <row r="316" spans="1:38" x14ac:dyDescent="0.3">
      <c r="A316">
        <v>315</v>
      </c>
      <c r="B316" s="1">
        <v>40557</v>
      </c>
      <c r="C316">
        <v>1</v>
      </c>
      <c r="D316">
        <v>0</v>
      </c>
      <c r="E316" t="s">
        <v>68</v>
      </c>
      <c r="F316">
        <v>14</v>
      </c>
      <c r="G316" t="s">
        <v>36</v>
      </c>
      <c r="H316" t="b">
        <v>0</v>
      </c>
      <c r="I316" t="s">
        <v>66</v>
      </c>
      <c r="J316" t="s">
        <v>71</v>
      </c>
      <c r="K316">
        <v>0.22</v>
      </c>
      <c r="L316">
        <v>0.21210000000000001</v>
      </c>
      <c r="M316">
        <v>0.41</v>
      </c>
      <c r="N316">
        <v>0.28360000000000002</v>
      </c>
      <c r="O316">
        <v>5</v>
      </c>
      <c r="P316">
        <v>59</v>
      </c>
      <c r="Q316">
        <v>64</v>
      </c>
      <c r="AJ316" s="1">
        <f t="shared" si="12"/>
        <v>40557</v>
      </c>
      <c r="AK316">
        <f t="shared" si="13"/>
        <v>64</v>
      </c>
      <c r="AL316" t="str">
        <f t="shared" si="14"/>
        <v>Normal</v>
      </c>
    </row>
    <row r="317" spans="1:38" x14ac:dyDescent="0.3">
      <c r="A317">
        <v>316</v>
      </c>
      <c r="B317" s="1">
        <v>40557</v>
      </c>
      <c r="C317">
        <v>1</v>
      </c>
      <c r="D317">
        <v>0</v>
      </c>
      <c r="E317" t="s">
        <v>68</v>
      </c>
      <c r="F317">
        <v>15</v>
      </c>
      <c r="G317" t="s">
        <v>36</v>
      </c>
      <c r="H317" t="b">
        <v>0</v>
      </c>
      <c r="I317" t="s">
        <v>66</v>
      </c>
      <c r="J317" t="s">
        <v>71</v>
      </c>
      <c r="K317">
        <v>0.24</v>
      </c>
      <c r="L317">
        <v>0.2424</v>
      </c>
      <c r="M317">
        <v>0.38</v>
      </c>
      <c r="N317">
        <v>0.16420000000000001</v>
      </c>
      <c r="O317">
        <v>9</v>
      </c>
      <c r="P317">
        <v>59</v>
      </c>
      <c r="Q317">
        <v>68</v>
      </c>
      <c r="AJ317" s="1">
        <f t="shared" si="12"/>
        <v>40557</v>
      </c>
      <c r="AK317">
        <f t="shared" si="13"/>
        <v>68</v>
      </c>
      <c r="AL317" t="str">
        <f t="shared" si="14"/>
        <v>Normal</v>
      </c>
    </row>
    <row r="318" spans="1:38" x14ac:dyDescent="0.3">
      <c r="A318">
        <v>317</v>
      </c>
      <c r="B318" s="1">
        <v>40557</v>
      </c>
      <c r="C318">
        <v>1</v>
      </c>
      <c r="D318">
        <v>0</v>
      </c>
      <c r="E318" t="s">
        <v>68</v>
      </c>
      <c r="F318">
        <v>16</v>
      </c>
      <c r="G318" t="s">
        <v>36</v>
      </c>
      <c r="H318" t="b">
        <v>0</v>
      </c>
      <c r="I318" t="s">
        <v>66</v>
      </c>
      <c r="J318" t="s">
        <v>71</v>
      </c>
      <c r="K318">
        <v>0.22</v>
      </c>
      <c r="L318">
        <v>0.2424</v>
      </c>
      <c r="M318">
        <v>0.41</v>
      </c>
      <c r="N318">
        <v>0.1045</v>
      </c>
      <c r="O318">
        <v>3</v>
      </c>
      <c r="P318">
        <v>87</v>
      </c>
      <c r="Q318">
        <v>90</v>
      </c>
      <c r="AJ318" s="1">
        <f t="shared" si="12"/>
        <v>40557</v>
      </c>
      <c r="AK318">
        <f t="shared" si="13"/>
        <v>90</v>
      </c>
      <c r="AL318" t="str">
        <f t="shared" si="14"/>
        <v>Normal</v>
      </c>
    </row>
    <row r="319" spans="1:38" x14ac:dyDescent="0.3">
      <c r="A319">
        <v>318</v>
      </c>
      <c r="B319" s="1">
        <v>40557</v>
      </c>
      <c r="C319">
        <v>1</v>
      </c>
      <c r="D319">
        <v>0</v>
      </c>
      <c r="E319" t="s">
        <v>68</v>
      </c>
      <c r="F319">
        <v>17</v>
      </c>
      <c r="G319" t="s">
        <v>36</v>
      </c>
      <c r="H319" t="b">
        <v>0</v>
      </c>
      <c r="I319" t="s">
        <v>66</v>
      </c>
      <c r="J319" t="s">
        <v>71</v>
      </c>
      <c r="K319">
        <v>0.22</v>
      </c>
      <c r="L319">
        <v>0.2273</v>
      </c>
      <c r="M319">
        <v>0.41</v>
      </c>
      <c r="N319">
        <v>0.16420000000000001</v>
      </c>
      <c r="O319">
        <v>4</v>
      </c>
      <c r="P319">
        <v>155</v>
      </c>
      <c r="Q319">
        <v>159</v>
      </c>
      <c r="AJ319" s="1">
        <f t="shared" si="12"/>
        <v>40557</v>
      </c>
      <c r="AK319">
        <f t="shared" si="13"/>
        <v>159</v>
      </c>
      <c r="AL319" t="str">
        <f t="shared" si="14"/>
        <v>Normal</v>
      </c>
    </row>
    <row r="320" spans="1:38" x14ac:dyDescent="0.3">
      <c r="A320">
        <v>319</v>
      </c>
      <c r="B320" s="1">
        <v>40557</v>
      </c>
      <c r="C320">
        <v>1</v>
      </c>
      <c r="D320">
        <v>0</v>
      </c>
      <c r="E320" t="s">
        <v>68</v>
      </c>
      <c r="F320">
        <v>18</v>
      </c>
      <c r="G320" t="s">
        <v>34</v>
      </c>
      <c r="H320" t="b">
        <v>0</v>
      </c>
      <c r="I320" t="s">
        <v>66</v>
      </c>
      <c r="J320" t="s">
        <v>71</v>
      </c>
      <c r="K320">
        <v>0.2</v>
      </c>
      <c r="L320">
        <v>0.2576</v>
      </c>
      <c r="M320">
        <v>0.47</v>
      </c>
      <c r="N320">
        <v>0</v>
      </c>
      <c r="O320">
        <v>5</v>
      </c>
      <c r="P320">
        <v>134</v>
      </c>
      <c r="Q320">
        <v>139</v>
      </c>
      <c r="AJ320" s="1">
        <f t="shared" si="12"/>
        <v>40557</v>
      </c>
      <c r="AK320">
        <f t="shared" si="13"/>
        <v>139</v>
      </c>
      <c r="AL320" t="str">
        <f t="shared" si="14"/>
        <v>Normal</v>
      </c>
    </row>
    <row r="321" spans="1:38" x14ac:dyDescent="0.3">
      <c r="A321">
        <v>320</v>
      </c>
      <c r="B321" s="1">
        <v>40557</v>
      </c>
      <c r="C321">
        <v>1</v>
      </c>
      <c r="D321">
        <v>0</v>
      </c>
      <c r="E321" t="s">
        <v>68</v>
      </c>
      <c r="F321">
        <v>19</v>
      </c>
      <c r="G321" t="s">
        <v>34</v>
      </c>
      <c r="H321" t="b">
        <v>0</v>
      </c>
      <c r="I321" t="s">
        <v>66</v>
      </c>
      <c r="J321" t="s">
        <v>71</v>
      </c>
      <c r="K321">
        <v>0.16</v>
      </c>
      <c r="L321">
        <v>0.19700000000000001</v>
      </c>
      <c r="M321">
        <v>0.59</v>
      </c>
      <c r="N321">
        <v>8.9599999999999999E-2</v>
      </c>
      <c r="O321">
        <v>3</v>
      </c>
      <c r="P321">
        <v>89</v>
      </c>
      <c r="Q321">
        <v>92</v>
      </c>
      <c r="AJ321" s="1">
        <f t="shared" si="12"/>
        <v>40557</v>
      </c>
      <c r="AK321">
        <f t="shared" si="13"/>
        <v>92</v>
      </c>
      <c r="AL321" t="str">
        <f t="shared" si="14"/>
        <v>Normal</v>
      </c>
    </row>
    <row r="322" spans="1:38" x14ac:dyDescent="0.3">
      <c r="A322">
        <v>321</v>
      </c>
      <c r="B322" s="1">
        <v>40557</v>
      </c>
      <c r="C322">
        <v>1</v>
      </c>
      <c r="D322">
        <v>0</v>
      </c>
      <c r="E322" t="s">
        <v>68</v>
      </c>
      <c r="F322">
        <v>20</v>
      </c>
      <c r="G322" t="s">
        <v>34</v>
      </c>
      <c r="H322" t="b">
        <v>0</v>
      </c>
      <c r="I322" t="s">
        <v>66</v>
      </c>
      <c r="J322" t="s">
        <v>71</v>
      </c>
      <c r="K322">
        <v>0.18</v>
      </c>
      <c r="L322">
        <v>0.2424</v>
      </c>
      <c r="M322">
        <v>0.59</v>
      </c>
      <c r="N322">
        <v>0</v>
      </c>
      <c r="O322">
        <v>0</v>
      </c>
      <c r="P322">
        <v>68</v>
      </c>
      <c r="Q322">
        <v>68</v>
      </c>
      <c r="AJ322" s="1">
        <f t="shared" ref="AJ322:AJ385" si="15">B322</f>
        <v>40557</v>
      </c>
      <c r="AK322">
        <f t="shared" ref="AK322:AK385" si="16">Q322</f>
        <v>68</v>
      </c>
      <c r="AL322" t="str">
        <f t="shared" si="14"/>
        <v>Normal</v>
      </c>
    </row>
    <row r="323" spans="1:38" x14ac:dyDescent="0.3">
      <c r="A323">
        <v>322</v>
      </c>
      <c r="B323" s="1">
        <v>40557</v>
      </c>
      <c r="C323">
        <v>1</v>
      </c>
      <c r="D323">
        <v>0</v>
      </c>
      <c r="E323" t="s">
        <v>68</v>
      </c>
      <c r="F323">
        <v>21</v>
      </c>
      <c r="G323" t="s">
        <v>34</v>
      </c>
      <c r="H323" t="b">
        <v>0</v>
      </c>
      <c r="I323" t="s">
        <v>66</v>
      </c>
      <c r="J323" t="s">
        <v>71</v>
      </c>
      <c r="K323">
        <v>0.16</v>
      </c>
      <c r="L323">
        <v>0.2273</v>
      </c>
      <c r="M323">
        <v>0.69</v>
      </c>
      <c r="N323">
        <v>0</v>
      </c>
      <c r="O323">
        <v>4</v>
      </c>
      <c r="P323">
        <v>48</v>
      </c>
      <c r="Q323">
        <v>52</v>
      </c>
      <c r="AJ323" s="1">
        <f t="shared" si="15"/>
        <v>40557</v>
      </c>
      <c r="AK323">
        <f t="shared" si="16"/>
        <v>52</v>
      </c>
      <c r="AL323" t="str">
        <f t="shared" ref="AL323:AL386" si="17">IF(OR(AK326&gt;AVERAGE($AK$5:$AK$1004)+2*_xlfn.STDEV.S($AK$5:$AK$1004),AK326&lt;AVERAGE($AK$5:$AK$1004)-2*_xlfn.STDEV.S($AK$5:$AK$1004)),"Anomaly","Normal")</f>
        <v>Normal</v>
      </c>
    </row>
    <row r="324" spans="1:38" x14ac:dyDescent="0.3">
      <c r="A324">
        <v>323</v>
      </c>
      <c r="B324" s="1">
        <v>40557</v>
      </c>
      <c r="C324">
        <v>1</v>
      </c>
      <c r="D324">
        <v>0</v>
      </c>
      <c r="E324" t="s">
        <v>68</v>
      </c>
      <c r="F324">
        <v>22</v>
      </c>
      <c r="G324" t="s">
        <v>34</v>
      </c>
      <c r="H324" t="b">
        <v>0</v>
      </c>
      <c r="I324" t="s">
        <v>66</v>
      </c>
      <c r="J324" t="s">
        <v>72</v>
      </c>
      <c r="K324">
        <v>0.16</v>
      </c>
      <c r="L324">
        <v>0.2273</v>
      </c>
      <c r="M324">
        <v>0.69</v>
      </c>
      <c r="N324">
        <v>0</v>
      </c>
      <c r="O324">
        <v>2</v>
      </c>
      <c r="P324">
        <v>34</v>
      </c>
      <c r="Q324">
        <v>36</v>
      </c>
      <c r="AJ324" s="1">
        <f t="shared" si="15"/>
        <v>40557</v>
      </c>
      <c r="AK324">
        <f t="shared" si="16"/>
        <v>36</v>
      </c>
      <c r="AL324" t="str">
        <f t="shared" si="17"/>
        <v>Normal</v>
      </c>
    </row>
    <row r="325" spans="1:38" x14ac:dyDescent="0.3">
      <c r="A325">
        <v>324</v>
      </c>
      <c r="B325" s="1">
        <v>40557</v>
      </c>
      <c r="C325">
        <v>1</v>
      </c>
      <c r="D325">
        <v>0</v>
      </c>
      <c r="E325" t="s">
        <v>68</v>
      </c>
      <c r="F325">
        <v>23</v>
      </c>
      <c r="G325" t="s">
        <v>35</v>
      </c>
      <c r="H325" t="b">
        <v>0</v>
      </c>
      <c r="I325" t="s">
        <v>66</v>
      </c>
      <c r="J325" t="s">
        <v>72</v>
      </c>
      <c r="K325">
        <v>0.18</v>
      </c>
      <c r="L325">
        <v>0.2424</v>
      </c>
      <c r="M325">
        <v>0.55000000000000004</v>
      </c>
      <c r="N325">
        <v>0</v>
      </c>
      <c r="O325">
        <v>1</v>
      </c>
      <c r="P325">
        <v>26</v>
      </c>
      <c r="Q325">
        <v>27</v>
      </c>
      <c r="AJ325" s="1">
        <f t="shared" si="15"/>
        <v>40557</v>
      </c>
      <c r="AK325">
        <f t="shared" si="16"/>
        <v>27</v>
      </c>
      <c r="AL325" t="str">
        <f t="shared" si="17"/>
        <v>Normal</v>
      </c>
    </row>
    <row r="326" spans="1:38" x14ac:dyDescent="0.3">
      <c r="A326">
        <v>325</v>
      </c>
      <c r="B326" s="1">
        <v>40558</v>
      </c>
      <c r="C326">
        <v>1</v>
      </c>
      <c r="D326">
        <v>0</v>
      </c>
      <c r="E326" t="s">
        <v>68</v>
      </c>
      <c r="F326">
        <v>0</v>
      </c>
      <c r="G326" t="s">
        <v>32</v>
      </c>
      <c r="H326" t="b">
        <v>0</v>
      </c>
      <c r="I326" t="s">
        <v>61</v>
      </c>
      <c r="J326" t="s">
        <v>71</v>
      </c>
      <c r="K326">
        <v>0.18</v>
      </c>
      <c r="L326">
        <v>0.2424</v>
      </c>
      <c r="M326">
        <v>0.55000000000000004</v>
      </c>
      <c r="N326">
        <v>0</v>
      </c>
      <c r="O326">
        <v>3</v>
      </c>
      <c r="P326">
        <v>25</v>
      </c>
      <c r="Q326">
        <v>28</v>
      </c>
      <c r="AJ326" s="1">
        <f t="shared" si="15"/>
        <v>40558</v>
      </c>
      <c r="AK326">
        <f t="shared" si="16"/>
        <v>28</v>
      </c>
      <c r="AL326" t="str">
        <f t="shared" si="17"/>
        <v>Normal</v>
      </c>
    </row>
    <row r="327" spans="1:38" x14ac:dyDescent="0.3">
      <c r="A327">
        <v>326</v>
      </c>
      <c r="B327" s="1">
        <v>40558</v>
      </c>
      <c r="C327">
        <v>1</v>
      </c>
      <c r="D327">
        <v>0</v>
      </c>
      <c r="E327" t="s">
        <v>68</v>
      </c>
      <c r="F327">
        <v>1</v>
      </c>
      <c r="G327" t="s">
        <v>32</v>
      </c>
      <c r="H327" t="b">
        <v>0</v>
      </c>
      <c r="I327" t="s">
        <v>61</v>
      </c>
      <c r="J327" t="s">
        <v>72</v>
      </c>
      <c r="K327">
        <v>0.16</v>
      </c>
      <c r="L327">
        <v>0.19700000000000001</v>
      </c>
      <c r="M327">
        <v>0.59</v>
      </c>
      <c r="N327">
        <v>8.9599999999999999E-2</v>
      </c>
      <c r="O327">
        <v>2</v>
      </c>
      <c r="P327">
        <v>18</v>
      </c>
      <c r="Q327">
        <v>20</v>
      </c>
      <c r="AJ327" s="1">
        <f t="shared" si="15"/>
        <v>40558</v>
      </c>
      <c r="AK327">
        <f t="shared" si="16"/>
        <v>20</v>
      </c>
      <c r="AL327" t="str">
        <f t="shared" si="17"/>
        <v>Normal</v>
      </c>
    </row>
    <row r="328" spans="1:38" x14ac:dyDescent="0.3">
      <c r="A328">
        <v>327</v>
      </c>
      <c r="B328" s="1">
        <v>40558</v>
      </c>
      <c r="C328">
        <v>1</v>
      </c>
      <c r="D328">
        <v>0</v>
      </c>
      <c r="E328" t="s">
        <v>68</v>
      </c>
      <c r="F328">
        <v>2</v>
      </c>
      <c r="G328" t="s">
        <v>32</v>
      </c>
      <c r="H328" t="b">
        <v>0</v>
      </c>
      <c r="I328" t="s">
        <v>61</v>
      </c>
      <c r="J328" t="s">
        <v>72</v>
      </c>
      <c r="K328">
        <v>0.16</v>
      </c>
      <c r="L328">
        <v>0.19700000000000001</v>
      </c>
      <c r="M328">
        <v>0.59</v>
      </c>
      <c r="N328">
        <v>8.9599999999999999E-2</v>
      </c>
      <c r="O328">
        <v>0</v>
      </c>
      <c r="P328">
        <v>12</v>
      </c>
      <c r="Q328">
        <v>12</v>
      </c>
      <c r="AJ328" s="1">
        <f t="shared" si="15"/>
        <v>40558</v>
      </c>
      <c r="AK328">
        <f t="shared" si="16"/>
        <v>12</v>
      </c>
      <c r="AL328" t="str">
        <f t="shared" si="17"/>
        <v>Normal</v>
      </c>
    </row>
    <row r="329" spans="1:38" x14ac:dyDescent="0.3">
      <c r="A329">
        <v>328</v>
      </c>
      <c r="B329" s="1">
        <v>40558</v>
      </c>
      <c r="C329">
        <v>1</v>
      </c>
      <c r="D329">
        <v>0</v>
      </c>
      <c r="E329" t="s">
        <v>68</v>
      </c>
      <c r="F329">
        <v>3</v>
      </c>
      <c r="G329" t="s">
        <v>32</v>
      </c>
      <c r="H329" t="b">
        <v>0</v>
      </c>
      <c r="I329" t="s">
        <v>61</v>
      </c>
      <c r="J329" t="s">
        <v>72</v>
      </c>
      <c r="K329">
        <v>0.16</v>
      </c>
      <c r="L329">
        <v>0.2273</v>
      </c>
      <c r="M329">
        <v>0.59</v>
      </c>
      <c r="N329">
        <v>0</v>
      </c>
      <c r="O329">
        <v>1</v>
      </c>
      <c r="P329">
        <v>7</v>
      </c>
      <c r="Q329">
        <v>8</v>
      </c>
      <c r="AJ329" s="1">
        <f t="shared" si="15"/>
        <v>40558</v>
      </c>
      <c r="AK329">
        <f t="shared" si="16"/>
        <v>8</v>
      </c>
      <c r="AL329" t="str">
        <f t="shared" si="17"/>
        <v>Normal</v>
      </c>
    </row>
    <row r="330" spans="1:38" x14ac:dyDescent="0.3">
      <c r="A330">
        <v>329</v>
      </c>
      <c r="B330" s="1">
        <v>40558</v>
      </c>
      <c r="C330">
        <v>1</v>
      </c>
      <c r="D330">
        <v>0</v>
      </c>
      <c r="E330" t="s">
        <v>68</v>
      </c>
      <c r="F330">
        <v>4</v>
      </c>
      <c r="G330" t="s">
        <v>32</v>
      </c>
      <c r="H330" t="b">
        <v>0</v>
      </c>
      <c r="I330" t="s">
        <v>61</v>
      </c>
      <c r="J330" t="s">
        <v>72</v>
      </c>
      <c r="K330">
        <v>0.16</v>
      </c>
      <c r="L330">
        <v>0.2273</v>
      </c>
      <c r="M330">
        <v>0.59</v>
      </c>
      <c r="N330">
        <v>0</v>
      </c>
      <c r="O330">
        <v>0</v>
      </c>
      <c r="P330">
        <v>5</v>
      </c>
      <c r="Q330">
        <v>5</v>
      </c>
      <c r="AJ330" s="1">
        <f t="shared" si="15"/>
        <v>40558</v>
      </c>
      <c r="AK330">
        <f t="shared" si="16"/>
        <v>5</v>
      </c>
      <c r="AL330" t="str">
        <f t="shared" si="17"/>
        <v>Normal</v>
      </c>
    </row>
    <row r="331" spans="1:38" x14ac:dyDescent="0.3">
      <c r="A331">
        <v>330</v>
      </c>
      <c r="B331" s="1">
        <v>40558</v>
      </c>
      <c r="C331">
        <v>1</v>
      </c>
      <c r="D331">
        <v>0</v>
      </c>
      <c r="E331" t="s">
        <v>68</v>
      </c>
      <c r="F331">
        <v>5</v>
      </c>
      <c r="G331" t="s">
        <v>32</v>
      </c>
      <c r="H331" t="b">
        <v>0</v>
      </c>
      <c r="I331" t="s">
        <v>61</v>
      </c>
      <c r="J331" t="s">
        <v>71</v>
      </c>
      <c r="K331">
        <v>0.16</v>
      </c>
      <c r="L331">
        <v>0.2273</v>
      </c>
      <c r="M331">
        <v>0.59</v>
      </c>
      <c r="N331">
        <v>0</v>
      </c>
      <c r="O331">
        <v>0</v>
      </c>
      <c r="P331">
        <v>1</v>
      </c>
      <c r="Q331">
        <v>1</v>
      </c>
      <c r="AJ331" s="1">
        <f t="shared" si="15"/>
        <v>40558</v>
      </c>
      <c r="AK331">
        <f t="shared" si="16"/>
        <v>1</v>
      </c>
      <c r="AL331" t="str">
        <f t="shared" si="17"/>
        <v>Normal</v>
      </c>
    </row>
    <row r="332" spans="1:38" x14ac:dyDescent="0.3">
      <c r="A332">
        <v>331</v>
      </c>
      <c r="B332" s="1">
        <v>40558</v>
      </c>
      <c r="C332">
        <v>1</v>
      </c>
      <c r="D332">
        <v>0</v>
      </c>
      <c r="E332" t="s">
        <v>68</v>
      </c>
      <c r="F332">
        <v>6</v>
      </c>
      <c r="G332" t="s">
        <v>33</v>
      </c>
      <c r="H332" t="b">
        <v>0</v>
      </c>
      <c r="I332" t="s">
        <v>61</v>
      </c>
      <c r="J332" t="s">
        <v>71</v>
      </c>
      <c r="K332">
        <v>0.14000000000000001</v>
      </c>
      <c r="L332">
        <v>0.16669999999999999</v>
      </c>
      <c r="M332">
        <v>0.63</v>
      </c>
      <c r="N332">
        <v>0.1045</v>
      </c>
      <c r="O332">
        <v>1</v>
      </c>
      <c r="P332">
        <v>2</v>
      </c>
      <c r="Q332">
        <v>3</v>
      </c>
      <c r="AJ332" s="1">
        <f t="shared" si="15"/>
        <v>40558</v>
      </c>
      <c r="AK332">
        <f t="shared" si="16"/>
        <v>3</v>
      </c>
      <c r="AL332" t="str">
        <f t="shared" si="17"/>
        <v>Normal</v>
      </c>
    </row>
    <row r="333" spans="1:38" x14ac:dyDescent="0.3">
      <c r="A333">
        <v>332</v>
      </c>
      <c r="B333" s="1">
        <v>40558</v>
      </c>
      <c r="C333">
        <v>1</v>
      </c>
      <c r="D333">
        <v>0</v>
      </c>
      <c r="E333" t="s">
        <v>68</v>
      </c>
      <c r="F333">
        <v>7</v>
      </c>
      <c r="G333" t="s">
        <v>33</v>
      </c>
      <c r="H333" t="b">
        <v>0</v>
      </c>
      <c r="I333" t="s">
        <v>61</v>
      </c>
      <c r="J333" t="s">
        <v>71</v>
      </c>
      <c r="K333">
        <v>0.14000000000000001</v>
      </c>
      <c r="L333">
        <v>0.21210000000000001</v>
      </c>
      <c r="M333">
        <v>0.63</v>
      </c>
      <c r="N333">
        <v>0</v>
      </c>
      <c r="O333">
        <v>1</v>
      </c>
      <c r="P333">
        <v>9</v>
      </c>
      <c r="Q333">
        <v>10</v>
      </c>
      <c r="AJ333" s="1">
        <f t="shared" si="15"/>
        <v>40558</v>
      </c>
      <c r="AK333">
        <f t="shared" si="16"/>
        <v>10</v>
      </c>
      <c r="AL333" t="str">
        <f t="shared" si="17"/>
        <v>Normal</v>
      </c>
    </row>
    <row r="334" spans="1:38" x14ac:dyDescent="0.3">
      <c r="A334">
        <v>333</v>
      </c>
      <c r="B334" s="1">
        <v>40558</v>
      </c>
      <c r="C334">
        <v>1</v>
      </c>
      <c r="D334">
        <v>0</v>
      </c>
      <c r="E334" t="s">
        <v>68</v>
      </c>
      <c r="F334">
        <v>8</v>
      </c>
      <c r="G334" t="s">
        <v>33</v>
      </c>
      <c r="H334" t="b">
        <v>0</v>
      </c>
      <c r="I334" t="s">
        <v>61</v>
      </c>
      <c r="J334" t="s">
        <v>71</v>
      </c>
      <c r="K334">
        <v>0.14000000000000001</v>
      </c>
      <c r="L334">
        <v>0.1515</v>
      </c>
      <c r="M334">
        <v>0.63</v>
      </c>
      <c r="N334">
        <v>0.1343</v>
      </c>
      <c r="O334">
        <v>1</v>
      </c>
      <c r="P334">
        <v>22</v>
      </c>
      <c r="Q334">
        <v>23</v>
      </c>
      <c r="AJ334" s="1">
        <f t="shared" si="15"/>
        <v>40558</v>
      </c>
      <c r="AK334">
        <f t="shared" si="16"/>
        <v>23</v>
      </c>
      <c r="AL334" t="str">
        <f t="shared" si="17"/>
        <v>Normal</v>
      </c>
    </row>
    <row r="335" spans="1:38" x14ac:dyDescent="0.3">
      <c r="A335">
        <v>334</v>
      </c>
      <c r="B335" s="1">
        <v>40558</v>
      </c>
      <c r="C335">
        <v>1</v>
      </c>
      <c r="D335">
        <v>0</v>
      </c>
      <c r="E335" t="s">
        <v>68</v>
      </c>
      <c r="F335">
        <v>9</v>
      </c>
      <c r="G335" t="s">
        <v>33</v>
      </c>
      <c r="H335" t="b">
        <v>0</v>
      </c>
      <c r="I335" t="s">
        <v>61</v>
      </c>
      <c r="J335" t="s">
        <v>71</v>
      </c>
      <c r="K335">
        <v>0.16</v>
      </c>
      <c r="L335">
        <v>0.18179999999999999</v>
      </c>
      <c r="M335">
        <v>0.64</v>
      </c>
      <c r="N335">
        <v>0.1343</v>
      </c>
      <c r="O335">
        <v>2</v>
      </c>
      <c r="P335">
        <v>31</v>
      </c>
      <c r="Q335">
        <v>33</v>
      </c>
      <c r="AJ335" s="1">
        <f t="shared" si="15"/>
        <v>40558</v>
      </c>
      <c r="AK335">
        <f t="shared" si="16"/>
        <v>33</v>
      </c>
      <c r="AL335" t="str">
        <f t="shared" si="17"/>
        <v>Normal</v>
      </c>
    </row>
    <row r="336" spans="1:38" x14ac:dyDescent="0.3">
      <c r="A336">
        <v>335</v>
      </c>
      <c r="B336" s="1">
        <v>40558</v>
      </c>
      <c r="C336">
        <v>1</v>
      </c>
      <c r="D336">
        <v>0</v>
      </c>
      <c r="E336" t="s">
        <v>68</v>
      </c>
      <c r="F336">
        <v>10</v>
      </c>
      <c r="G336" t="s">
        <v>33</v>
      </c>
      <c r="H336" t="b">
        <v>0</v>
      </c>
      <c r="I336" t="s">
        <v>61</v>
      </c>
      <c r="J336" t="s">
        <v>71</v>
      </c>
      <c r="K336">
        <v>0.18</v>
      </c>
      <c r="L336">
        <v>0.19700000000000001</v>
      </c>
      <c r="M336">
        <v>0.59</v>
      </c>
      <c r="N336">
        <v>0.16420000000000001</v>
      </c>
      <c r="O336">
        <v>2</v>
      </c>
      <c r="P336">
        <v>57</v>
      </c>
      <c r="Q336">
        <v>59</v>
      </c>
      <c r="AJ336" s="1">
        <f t="shared" si="15"/>
        <v>40558</v>
      </c>
      <c r="AK336">
        <f t="shared" si="16"/>
        <v>59</v>
      </c>
      <c r="AL336" t="str">
        <f t="shared" si="17"/>
        <v>Normal</v>
      </c>
    </row>
    <row r="337" spans="1:38" x14ac:dyDescent="0.3">
      <c r="A337">
        <v>336</v>
      </c>
      <c r="B337" s="1">
        <v>40558</v>
      </c>
      <c r="C337">
        <v>1</v>
      </c>
      <c r="D337">
        <v>0</v>
      </c>
      <c r="E337" t="s">
        <v>68</v>
      </c>
      <c r="F337">
        <v>11</v>
      </c>
      <c r="G337" t="s">
        <v>33</v>
      </c>
      <c r="H337" t="b">
        <v>0</v>
      </c>
      <c r="I337" t="s">
        <v>61</v>
      </c>
      <c r="J337" t="s">
        <v>71</v>
      </c>
      <c r="K337">
        <v>0.2</v>
      </c>
      <c r="L337">
        <v>0.19700000000000001</v>
      </c>
      <c r="M337">
        <v>0.55000000000000004</v>
      </c>
      <c r="N337">
        <v>0.22389999999999999</v>
      </c>
      <c r="O337">
        <v>18</v>
      </c>
      <c r="P337">
        <v>54</v>
      </c>
      <c r="Q337">
        <v>72</v>
      </c>
      <c r="AJ337" s="1">
        <f t="shared" si="15"/>
        <v>40558</v>
      </c>
      <c r="AK337">
        <f t="shared" si="16"/>
        <v>72</v>
      </c>
      <c r="AL337" t="str">
        <f t="shared" si="17"/>
        <v>Normal</v>
      </c>
    </row>
    <row r="338" spans="1:38" x14ac:dyDescent="0.3">
      <c r="A338">
        <v>337</v>
      </c>
      <c r="B338" s="1">
        <v>40558</v>
      </c>
      <c r="C338">
        <v>1</v>
      </c>
      <c r="D338">
        <v>0</v>
      </c>
      <c r="E338" t="s">
        <v>68</v>
      </c>
      <c r="F338">
        <v>12</v>
      </c>
      <c r="G338" t="s">
        <v>36</v>
      </c>
      <c r="H338" t="b">
        <v>0</v>
      </c>
      <c r="I338" t="s">
        <v>61</v>
      </c>
      <c r="J338" t="s">
        <v>71</v>
      </c>
      <c r="K338">
        <v>0.24</v>
      </c>
      <c r="L338">
        <v>0.2273</v>
      </c>
      <c r="M338">
        <v>0.48</v>
      </c>
      <c r="N338">
        <v>0.22389999999999999</v>
      </c>
      <c r="O338">
        <v>15</v>
      </c>
      <c r="P338">
        <v>74</v>
      </c>
      <c r="Q338">
        <v>89</v>
      </c>
      <c r="AJ338" s="1">
        <f t="shared" si="15"/>
        <v>40558</v>
      </c>
      <c r="AK338">
        <f t="shared" si="16"/>
        <v>89</v>
      </c>
      <c r="AL338" t="str">
        <f t="shared" si="17"/>
        <v>Normal</v>
      </c>
    </row>
    <row r="339" spans="1:38" x14ac:dyDescent="0.3">
      <c r="A339">
        <v>338</v>
      </c>
      <c r="B339" s="1">
        <v>40558</v>
      </c>
      <c r="C339">
        <v>1</v>
      </c>
      <c r="D339">
        <v>0</v>
      </c>
      <c r="E339" t="s">
        <v>68</v>
      </c>
      <c r="F339">
        <v>13</v>
      </c>
      <c r="G339" t="s">
        <v>36</v>
      </c>
      <c r="H339" t="b">
        <v>0</v>
      </c>
      <c r="I339" t="s">
        <v>61</v>
      </c>
      <c r="J339" t="s">
        <v>71</v>
      </c>
      <c r="K339">
        <v>0.28000000000000003</v>
      </c>
      <c r="L339">
        <v>0.2576</v>
      </c>
      <c r="M339">
        <v>0.38</v>
      </c>
      <c r="N339">
        <v>0.29849999999999999</v>
      </c>
      <c r="O339">
        <v>21</v>
      </c>
      <c r="P339">
        <v>80</v>
      </c>
      <c r="Q339">
        <v>101</v>
      </c>
      <c r="AJ339" s="1">
        <f t="shared" si="15"/>
        <v>40558</v>
      </c>
      <c r="AK339">
        <f t="shared" si="16"/>
        <v>101</v>
      </c>
      <c r="AL339" t="str">
        <f t="shared" si="17"/>
        <v>Normal</v>
      </c>
    </row>
    <row r="340" spans="1:38" x14ac:dyDescent="0.3">
      <c r="A340">
        <v>339</v>
      </c>
      <c r="B340" s="1">
        <v>40558</v>
      </c>
      <c r="C340">
        <v>1</v>
      </c>
      <c r="D340">
        <v>0</v>
      </c>
      <c r="E340" t="s">
        <v>68</v>
      </c>
      <c r="F340">
        <v>14</v>
      </c>
      <c r="G340" t="s">
        <v>36</v>
      </c>
      <c r="H340" t="b">
        <v>0</v>
      </c>
      <c r="I340" t="s">
        <v>61</v>
      </c>
      <c r="J340" t="s">
        <v>71</v>
      </c>
      <c r="K340">
        <v>0.3</v>
      </c>
      <c r="L340">
        <v>0.28789999999999999</v>
      </c>
      <c r="M340">
        <v>0.39</v>
      </c>
      <c r="N340">
        <v>0.28360000000000002</v>
      </c>
      <c r="O340">
        <v>26</v>
      </c>
      <c r="P340">
        <v>92</v>
      </c>
      <c r="Q340">
        <v>118</v>
      </c>
      <c r="AJ340" s="1">
        <f t="shared" si="15"/>
        <v>40558</v>
      </c>
      <c r="AK340">
        <f t="shared" si="16"/>
        <v>118</v>
      </c>
      <c r="AL340" t="str">
        <f t="shared" si="17"/>
        <v>Normal</v>
      </c>
    </row>
    <row r="341" spans="1:38" x14ac:dyDescent="0.3">
      <c r="A341">
        <v>340</v>
      </c>
      <c r="B341" s="1">
        <v>40558</v>
      </c>
      <c r="C341">
        <v>1</v>
      </c>
      <c r="D341">
        <v>0</v>
      </c>
      <c r="E341" t="s">
        <v>68</v>
      </c>
      <c r="F341">
        <v>15</v>
      </c>
      <c r="G341" t="s">
        <v>36</v>
      </c>
      <c r="H341" t="b">
        <v>0</v>
      </c>
      <c r="I341" t="s">
        <v>61</v>
      </c>
      <c r="J341" t="s">
        <v>72</v>
      </c>
      <c r="K341">
        <v>0.32</v>
      </c>
      <c r="L341">
        <v>0.31819999999999998</v>
      </c>
      <c r="M341">
        <v>0.36</v>
      </c>
      <c r="N341">
        <v>0.19400000000000001</v>
      </c>
      <c r="O341">
        <v>21</v>
      </c>
      <c r="P341">
        <v>108</v>
      </c>
      <c r="Q341">
        <v>129</v>
      </c>
      <c r="AJ341" s="1">
        <f t="shared" si="15"/>
        <v>40558</v>
      </c>
      <c r="AK341">
        <f t="shared" si="16"/>
        <v>129</v>
      </c>
      <c r="AL341" t="str">
        <f t="shared" si="17"/>
        <v>Normal</v>
      </c>
    </row>
    <row r="342" spans="1:38" x14ac:dyDescent="0.3">
      <c r="A342">
        <v>341</v>
      </c>
      <c r="B342" s="1">
        <v>40558</v>
      </c>
      <c r="C342">
        <v>1</v>
      </c>
      <c r="D342">
        <v>0</v>
      </c>
      <c r="E342" t="s">
        <v>68</v>
      </c>
      <c r="F342">
        <v>16</v>
      </c>
      <c r="G342" t="s">
        <v>36</v>
      </c>
      <c r="H342" t="b">
        <v>0</v>
      </c>
      <c r="I342" t="s">
        <v>61</v>
      </c>
      <c r="J342" t="s">
        <v>72</v>
      </c>
      <c r="K342">
        <v>0.34</v>
      </c>
      <c r="L342">
        <v>0.33329999999999999</v>
      </c>
      <c r="M342">
        <v>0.34</v>
      </c>
      <c r="N342">
        <v>0.19400000000000001</v>
      </c>
      <c r="O342">
        <v>33</v>
      </c>
      <c r="P342">
        <v>95</v>
      </c>
      <c r="Q342">
        <v>128</v>
      </c>
      <c r="AJ342" s="1">
        <f t="shared" si="15"/>
        <v>40558</v>
      </c>
      <c r="AK342">
        <f t="shared" si="16"/>
        <v>128</v>
      </c>
      <c r="AL342" t="str">
        <f t="shared" si="17"/>
        <v>Normal</v>
      </c>
    </row>
    <row r="343" spans="1:38" x14ac:dyDescent="0.3">
      <c r="A343">
        <v>342</v>
      </c>
      <c r="B343" s="1">
        <v>40558</v>
      </c>
      <c r="C343">
        <v>1</v>
      </c>
      <c r="D343">
        <v>0</v>
      </c>
      <c r="E343" t="s">
        <v>68</v>
      </c>
      <c r="F343">
        <v>17</v>
      </c>
      <c r="G343" t="s">
        <v>36</v>
      </c>
      <c r="H343" t="b">
        <v>0</v>
      </c>
      <c r="I343" t="s">
        <v>61</v>
      </c>
      <c r="J343" t="s">
        <v>72</v>
      </c>
      <c r="K343">
        <v>0.32</v>
      </c>
      <c r="L343">
        <v>0.30299999999999999</v>
      </c>
      <c r="M343">
        <v>0.36</v>
      </c>
      <c r="N343">
        <v>0.28360000000000002</v>
      </c>
      <c r="O343">
        <v>29</v>
      </c>
      <c r="P343">
        <v>54</v>
      </c>
      <c r="Q343">
        <v>83</v>
      </c>
      <c r="AJ343" s="1">
        <f t="shared" si="15"/>
        <v>40558</v>
      </c>
      <c r="AK343">
        <f t="shared" si="16"/>
        <v>83</v>
      </c>
      <c r="AL343" t="str">
        <f t="shared" si="17"/>
        <v>Normal</v>
      </c>
    </row>
    <row r="344" spans="1:38" x14ac:dyDescent="0.3">
      <c r="A344">
        <v>343</v>
      </c>
      <c r="B344" s="1">
        <v>40558</v>
      </c>
      <c r="C344">
        <v>1</v>
      </c>
      <c r="D344">
        <v>0</v>
      </c>
      <c r="E344" t="s">
        <v>68</v>
      </c>
      <c r="F344">
        <v>18</v>
      </c>
      <c r="G344" t="s">
        <v>34</v>
      </c>
      <c r="H344" t="b">
        <v>0</v>
      </c>
      <c r="I344" t="s">
        <v>61</v>
      </c>
      <c r="J344" t="s">
        <v>72</v>
      </c>
      <c r="K344">
        <v>0.3</v>
      </c>
      <c r="L344">
        <v>0.28789999999999999</v>
      </c>
      <c r="M344">
        <v>0.45</v>
      </c>
      <c r="N344">
        <v>0.25369999999999998</v>
      </c>
      <c r="O344">
        <v>15</v>
      </c>
      <c r="P344">
        <v>69</v>
      </c>
      <c r="Q344">
        <v>84</v>
      </c>
      <c r="AJ344" s="1">
        <f t="shared" si="15"/>
        <v>40558</v>
      </c>
      <c r="AK344">
        <f t="shared" si="16"/>
        <v>84</v>
      </c>
      <c r="AL344" t="str">
        <f t="shared" si="17"/>
        <v>Normal</v>
      </c>
    </row>
    <row r="345" spans="1:38" x14ac:dyDescent="0.3">
      <c r="A345">
        <v>344</v>
      </c>
      <c r="B345" s="1">
        <v>40558</v>
      </c>
      <c r="C345">
        <v>1</v>
      </c>
      <c r="D345">
        <v>0</v>
      </c>
      <c r="E345" t="s">
        <v>68</v>
      </c>
      <c r="F345">
        <v>19</v>
      </c>
      <c r="G345" t="s">
        <v>34</v>
      </c>
      <c r="H345" t="b">
        <v>0</v>
      </c>
      <c r="I345" t="s">
        <v>61</v>
      </c>
      <c r="J345" t="s">
        <v>72</v>
      </c>
      <c r="K345">
        <v>0.32</v>
      </c>
      <c r="L345">
        <v>0.30299999999999999</v>
      </c>
      <c r="M345">
        <v>0.39</v>
      </c>
      <c r="N345">
        <v>0.25369999999999998</v>
      </c>
      <c r="O345">
        <v>14</v>
      </c>
      <c r="P345">
        <v>60</v>
      </c>
      <c r="Q345">
        <v>74</v>
      </c>
      <c r="AJ345" s="1">
        <f t="shared" si="15"/>
        <v>40558</v>
      </c>
      <c r="AK345">
        <f t="shared" si="16"/>
        <v>74</v>
      </c>
      <c r="AL345" t="str">
        <f t="shared" si="17"/>
        <v>Normal</v>
      </c>
    </row>
    <row r="346" spans="1:38" x14ac:dyDescent="0.3">
      <c r="A346">
        <v>345</v>
      </c>
      <c r="B346" s="1">
        <v>40558</v>
      </c>
      <c r="C346">
        <v>1</v>
      </c>
      <c r="D346">
        <v>0</v>
      </c>
      <c r="E346" t="s">
        <v>68</v>
      </c>
      <c r="F346">
        <v>20</v>
      </c>
      <c r="G346" t="s">
        <v>34</v>
      </c>
      <c r="H346" t="b">
        <v>0</v>
      </c>
      <c r="I346" t="s">
        <v>61</v>
      </c>
      <c r="J346" t="s">
        <v>72</v>
      </c>
      <c r="K346">
        <v>0.32</v>
      </c>
      <c r="L346">
        <v>0.30299999999999999</v>
      </c>
      <c r="M346">
        <v>0.39</v>
      </c>
      <c r="N346">
        <v>0.25369999999999998</v>
      </c>
      <c r="O346">
        <v>6</v>
      </c>
      <c r="P346">
        <v>35</v>
      </c>
      <c r="Q346">
        <v>41</v>
      </c>
      <c r="AJ346" s="1">
        <f t="shared" si="15"/>
        <v>40558</v>
      </c>
      <c r="AK346">
        <f t="shared" si="16"/>
        <v>41</v>
      </c>
      <c r="AL346" t="str">
        <f t="shared" si="17"/>
        <v>Normal</v>
      </c>
    </row>
    <row r="347" spans="1:38" x14ac:dyDescent="0.3">
      <c r="A347">
        <v>346</v>
      </c>
      <c r="B347" s="1">
        <v>40558</v>
      </c>
      <c r="C347">
        <v>1</v>
      </c>
      <c r="D347">
        <v>0</v>
      </c>
      <c r="E347" t="s">
        <v>68</v>
      </c>
      <c r="F347">
        <v>21</v>
      </c>
      <c r="G347" t="s">
        <v>34</v>
      </c>
      <c r="H347" t="b">
        <v>0</v>
      </c>
      <c r="I347" t="s">
        <v>61</v>
      </c>
      <c r="J347" t="s">
        <v>72</v>
      </c>
      <c r="K347">
        <v>0.32</v>
      </c>
      <c r="L347">
        <v>0.30299999999999999</v>
      </c>
      <c r="M347">
        <v>0.39</v>
      </c>
      <c r="N347">
        <v>0.22389999999999999</v>
      </c>
      <c r="O347">
        <v>6</v>
      </c>
      <c r="P347">
        <v>51</v>
      </c>
      <c r="Q347">
        <v>57</v>
      </c>
      <c r="AJ347" s="1">
        <f t="shared" si="15"/>
        <v>40558</v>
      </c>
      <c r="AK347">
        <f t="shared" si="16"/>
        <v>57</v>
      </c>
      <c r="AL347" t="str">
        <f t="shared" si="17"/>
        <v>Normal</v>
      </c>
    </row>
    <row r="348" spans="1:38" x14ac:dyDescent="0.3">
      <c r="A348">
        <v>347</v>
      </c>
      <c r="B348" s="1">
        <v>40558</v>
      </c>
      <c r="C348">
        <v>1</v>
      </c>
      <c r="D348">
        <v>0</v>
      </c>
      <c r="E348" t="s">
        <v>68</v>
      </c>
      <c r="F348">
        <v>22</v>
      </c>
      <c r="G348" t="s">
        <v>34</v>
      </c>
      <c r="H348" t="b">
        <v>0</v>
      </c>
      <c r="I348" t="s">
        <v>61</v>
      </c>
      <c r="J348" t="s">
        <v>72</v>
      </c>
      <c r="K348">
        <v>0.3</v>
      </c>
      <c r="L348">
        <v>0.31819999999999998</v>
      </c>
      <c r="M348">
        <v>0.42</v>
      </c>
      <c r="N348">
        <v>0.1045</v>
      </c>
      <c r="O348">
        <v>0</v>
      </c>
      <c r="P348">
        <v>26</v>
      </c>
      <c r="Q348">
        <v>26</v>
      </c>
      <c r="AJ348" s="1">
        <f t="shared" si="15"/>
        <v>40558</v>
      </c>
      <c r="AK348">
        <f t="shared" si="16"/>
        <v>26</v>
      </c>
      <c r="AL348" t="str">
        <f t="shared" si="17"/>
        <v>Normal</v>
      </c>
    </row>
    <row r="349" spans="1:38" x14ac:dyDescent="0.3">
      <c r="A349">
        <v>348</v>
      </c>
      <c r="B349" s="1">
        <v>40558</v>
      </c>
      <c r="C349">
        <v>1</v>
      </c>
      <c r="D349">
        <v>0</v>
      </c>
      <c r="E349" t="s">
        <v>68</v>
      </c>
      <c r="F349">
        <v>23</v>
      </c>
      <c r="G349" t="s">
        <v>35</v>
      </c>
      <c r="H349" t="b">
        <v>0</v>
      </c>
      <c r="I349" t="s">
        <v>61</v>
      </c>
      <c r="J349" t="s">
        <v>71</v>
      </c>
      <c r="K349">
        <v>0.3</v>
      </c>
      <c r="L349">
        <v>0.28789999999999999</v>
      </c>
      <c r="M349">
        <v>0.45</v>
      </c>
      <c r="N349">
        <v>0.28360000000000002</v>
      </c>
      <c r="O349">
        <v>5</v>
      </c>
      <c r="P349">
        <v>39</v>
      </c>
      <c r="Q349">
        <v>44</v>
      </c>
      <c r="AJ349" s="1">
        <f t="shared" si="15"/>
        <v>40558</v>
      </c>
      <c r="AK349">
        <f t="shared" si="16"/>
        <v>44</v>
      </c>
      <c r="AL349" t="str">
        <f t="shared" si="17"/>
        <v>Normal</v>
      </c>
    </row>
    <row r="350" spans="1:38" x14ac:dyDescent="0.3">
      <c r="A350">
        <v>349</v>
      </c>
      <c r="B350" s="1">
        <v>40559</v>
      </c>
      <c r="C350">
        <v>1</v>
      </c>
      <c r="D350">
        <v>0</v>
      </c>
      <c r="E350" t="s">
        <v>68</v>
      </c>
      <c r="F350">
        <v>0</v>
      </c>
      <c r="G350" t="s">
        <v>32</v>
      </c>
      <c r="H350" t="b">
        <v>0</v>
      </c>
      <c r="I350" t="s">
        <v>67</v>
      </c>
      <c r="J350" t="s">
        <v>71</v>
      </c>
      <c r="K350">
        <v>0.26</v>
      </c>
      <c r="L350">
        <v>0.30299999999999999</v>
      </c>
      <c r="M350">
        <v>0.56000000000000005</v>
      </c>
      <c r="N350">
        <v>0</v>
      </c>
      <c r="O350">
        <v>6</v>
      </c>
      <c r="P350">
        <v>33</v>
      </c>
      <c r="Q350">
        <v>39</v>
      </c>
      <c r="AJ350" s="1">
        <f t="shared" si="15"/>
        <v>40559</v>
      </c>
      <c r="AK350">
        <f t="shared" si="16"/>
        <v>39</v>
      </c>
      <c r="AL350" t="str">
        <f t="shared" si="17"/>
        <v>Normal</v>
      </c>
    </row>
    <row r="351" spans="1:38" x14ac:dyDescent="0.3">
      <c r="A351">
        <v>350</v>
      </c>
      <c r="B351" s="1">
        <v>40559</v>
      </c>
      <c r="C351">
        <v>1</v>
      </c>
      <c r="D351">
        <v>0</v>
      </c>
      <c r="E351" t="s">
        <v>68</v>
      </c>
      <c r="F351">
        <v>1</v>
      </c>
      <c r="G351" t="s">
        <v>32</v>
      </c>
      <c r="H351" t="b">
        <v>0</v>
      </c>
      <c r="I351" t="s">
        <v>67</v>
      </c>
      <c r="J351" t="s">
        <v>71</v>
      </c>
      <c r="K351">
        <v>0.26</v>
      </c>
      <c r="L351">
        <v>0.2727</v>
      </c>
      <c r="M351">
        <v>0.56000000000000005</v>
      </c>
      <c r="N351">
        <v>0.1343</v>
      </c>
      <c r="O351">
        <v>4</v>
      </c>
      <c r="P351">
        <v>19</v>
      </c>
      <c r="Q351">
        <v>23</v>
      </c>
      <c r="AJ351" s="1">
        <f t="shared" si="15"/>
        <v>40559</v>
      </c>
      <c r="AK351">
        <f t="shared" si="16"/>
        <v>23</v>
      </c>
      <c r="AL351" t="str">
        <f t="shared" si="17"/>
        <v>Normal</v>
      </c>
    </row>
    <row r="352" spans="1:38" x14ac:dyDescent="0.3">
      <c r="A352">
        <v>351</v>
      </c>
      <c r="B352" s="1">
        <v>40559</v>
      </c>
      <c r="C352">
        <v>1</v>
      </c>
      <c r="D352">
        <v>0</v>
      </c>
      <c r="E352" t="s">
        <v>68</v>
      </c>
      <c r="F352">
        <v>2</v>
      </c>
      <c r="G352" t="s">
        <v>32</v>
      </c>
      <c r="H352" t="b">
        <v>0</v>
      </c>
      <c r="I352" t="s">
        <v>67</v>
      </c>
      <c r="J352" t="s">
        <v>71</v>
      </c>
      <c r="K352">
        <v>0.26</v>
      </c>
      <c r="L352">
        <v>0.28789999999999999</v>
      </c>
      <c r="M352">
        <v>0.56000000000000005</v>
      </c>
      <c r="N352">
        <v>8.9599999999999999E-2</v>
      </c>
      <c r="O352">
        <v>3</v>
      </c>
      <c r="P352">
        <v>13</v>
      </c>
      <c r="Q352">
        <v>16</v>
      </c>
      <c r="AJ352" s="1">
        <f t="shared" si="15"/>
        <v>40559</v>
      </c>
      <c r="AK352">
        <f t="shared" si="16"/>
        <v>16</v>
      </c>
      <c r="AL352" t="str">
        <f t="shared" si="17"/>
        <v>Normal</v>
      </c>
    </row>
    <row r="353" spans="1:38" x14ac:dyDescent="0.3">
      <c r="A353">
        <v>352</v>
      </c>
      <c r="B353" s="1">
        <v>40559</v>
      </c>
      <c r="C353">
        <v>1</v>
      </c>
      <c r="D353">
        <v>0</v>
      </c>
      <c r="E353" t="s">
        <v>68</v>
      </c>
      <c r="F353">
        <v>3</v>
      </c>
      <c r="G353" t="s">
        <v>32</v>
      </c>
      <c r="H353" t="b">
        <v>0</v>
      </c>
      <c r="I353" t="s">
        <v>67</v>
      </c>
      <c r="J353" t="s">
        <v>71</v>
      </c>
      <c r="K353">
        <v>0.22</v>
      </c>
      <c r="L353">
        <v>0.2727</v>
      </c>
      <c r="M353">
        <v>0.69</v>
      </c>
      <c r="N353">
        <v>0</v>
      </c>
      <c r="O353">
        <v>9</v>
      </c>
      <c r="P353">
        <v>6</v>
      </c>
      <c r="Q353">
        <v>15</v>
      </c>
      <c r="AJ353" s="1">
        <f t="shared" si="15"/>
        <v>40559</v>
      </c>
      <c r="AK353">
        <f t="shared" si="16"/>
        <v>15</v>
      </c>
      <c r="AL353" t="str">
        <f t="shared" si="17"/>
        <v>Normal</v>
      </c>
    </row>
    <row r="354" spans="1:38" x14ac:dyDescent="0.3">
      <c r="A354">
        <v>353</v>
      </c>
      <c r="B354" s="1">
        <v>40559</v>
      </c>
      <c r="C354">
        <v>1</v>
      </c>
      <c r="D354">
        <v>0</v>
      </c>
      <c r="E354" t="s">
        <v>68</v>
      </c>
      <c r="F354">
        <v>4</v>
      </c>
      <c r="G354" t="s">
        <v>32</v>
      </c>
      <c r="H354" t="b">
        <v>0</v>
      </c>
      <c r="I354" t="s">
        <v>67</v>
      </c>
      <c r="J354" t="s">
        <v>71</v>
      </c>
      <c r="K354">
        <v>0.26</v>
      </c>
      <c r="L354">
        <v>0.2576</v>
      </c>
      <c r="M354">
        <v>0.56000000000000005</v>
      </c>
      <c r="N354">
        <v>0.16420000000000001</v>
      </c>
      <c r="O354">
        <v>0</v>
      </c>
      <c r="P354">
        <v>1</v>
      </c>
      <c r="Q354">
        <v>1</v>
      </c>
      <c r="AJ354" s="1">
        <f t="shared" si="15"/>
        <v>40559</v>
      </c>
      <c r="AK354">
        <f t="shared" si="16"/>
        <v>1</v>
      </c>
      <c r="AL354" t="str">
        <f t="shared" si="17"/>
        <v>Normal</v>
      </c>
    </row>
    <row r="355" spans="1:38" x14ac:dyDescent="0.3">
      <c r="A355">
        <v>354</v>
      </c>
      <c r="B355" s="1">
        <v>40559</v>
      </c>
      <c r="C355">
        <v>1</v>
      </c>
      <c r="D355">
        <v>0</v>
      </c>
      <c r="E355" t="s">
        <v>68</v>
      </c>
      <c r="F355">
        <v>5</v>
      </c>
      <c r="G355" t="s">
        <v>32</v>
      </c>
      <c r="H355" t="b">
        <v>0</v>
      </c>
      <c r="I355" t="s">
        <v>67</v>
      </c>
      <c r="J355" t="s">
        <v>72</v>
      </c>
      <c r="K355">
        <v>0.26</v>
      </c>
      <c r="L355">
        <v>0.2576</v>
      </c>
      <c r="M355">
        <v>0.56000000000000005</v>
      </c>
      <c r="N355">
        <v>0.16420000000000001</v>
      </c>
      <c r="O355">
        <v>1</v>
      </c>
      <c r="P355">
        <v>1</v>
      </c>
      <c r="Q355">
        <v>2</v>
      </c>
      <c r="AJ355" s="1">
        <f t="shared" si="15"/>
        <v>40559</v>
      </c>
      <c r="AK355">
        <f t="shared" si="16"/>
        <v>2</v>
      </c>
      <c r="AL355" t="str">
        <f t="shared" si="17"/>
        <v>Normal</v>
      </c>
    </row>
    <row r="356" spans="1:38" x14ac:dyDescent="0.3">
      <c r="A356">
        <v>355</v>
      </c>
      <c r="B356" s="1">
        <v>40559</v>
      </c>
      <c r="C356">
        <v>1</v>
      </c>
      <c r="D356">
        <v>0</v>
      </c>
      <c r="E356" t="s">
        <v>68</v>
      </c>
      <c r="F356">
        <v>6</v>
      </c>
      <c r="G356" t="s">
        <v>33</v>
      </c>
      <c r="H356" t="b">
        <v>0</v>
      </c>
      <c r="I356" t="s">
        <v>67</v>
      </c>
      <c r="J356" t="s">
        <v>72</v>
      </c>
      <c r="K356">
        <v>0.26</v>
      </c>
      <c r="L356">
        <v>0.2576</v>
      </c>
      <c r="M356">
        <v>0.56000000000000005</v>
      </c>
      <c r="N356">
        <v>0.16420000000000001</v>
      </c>
      <c r="O356">
        <v>0</v>
      </c>
      <c r="P356">
        <v>1</v>
      </c>
      <c r="Q356">
        <v>1</v>
      </c>
      <c r="AJ356" s="1">
        <f t="shared" si="15"/>
        <v>40559</v>
      </c>
      <c r="AK356">
        <f t="shared" si="16"/>
        <v>1</v>
      </c>
      <c r="AL356" t="str">
        <f t="shared" si="17"/>
        <v>Normal</v>
      </c>
    </row>
    <row r="357" spans="1:38" x14ac:dyDescent="0.3">
      <c r="A357">
        <v>356</v>
      </c>
      <c r="B357" s="1">
        <v>40559</v>
      </c>
      <c r="C357">
        <v>1</v>
      </c>
      <c r="D357">
        <v>0</v>
      </c>
      <c r="E357" t="s">
        <v>68</v>
      </c>
      <c r="F357">
        <v>7</v>
      </c>
      <c r="G357" t="s">
        <v>33</v>
      </c>
      <c r="H357" t="b">
        <v>0</v>
      </c>
      <c r="I357" t="s">
        <v>67</v>
      </c>
      <c r="J357" t="s">
        <v>72</v>
      </c>
      <c r="K357">
        <v>0.24</v>
      </c>
      <c r="L357">
        <v>0.21210000000000001</v>
      </c>
      <c r="M357">
        <v>0.56000000000000005</v>
      </c>
      <c r="N357">
        <v>0.29849999999999999</v>
      </c>
      <c r="O357">
        <v>0</v>
      </c>
      <c r="P357">
        <v>3</v>
      </c>
      <c r="Q357">
        <v>3</v>
      </c>
      <c r="AJ357" s="1">
        <f t="shared" si="15"/>
        <v>40559</v>
      </c>
      <c r="AK357">
        <f t="shared" si="16"/>
        <v>3</v>
      </c>
      <c r="AL357" t="str">
        <f t="shared" si="17"/>
        <v>Normal</v>
      </c>
    </row>
    <row r="358" spans="1:38" x14ac:dyDescent="0.3">
      <c r="A358">
        <v>357</v>
      </c>
      <c r="B358" s="1">
        <v>40559</v>
      </c>
      <c r="C358">
        <v>1</v>
      </c>
      <c r="D358">
        <v>0</v>
      </c>
      <c r="E358" t="s">
        <v>68</v>
      </c>
      <c r="F358">
        <v>8</v>
      </c>
      <c r="G358" t="s">
        <v>33</v>
      </c>
      <c r="H358" t="b">
        <v>0</v>
      </c>
      <c r="I358" t="s">
        <v>67</v>
      </c>
      <c r="J358" t="s">
        <v>71</v>
      </c>
      <c r="K358">
        <v>0.22</v>
      </c>
      <c r="L358">
        <v>0.21210000000000001</v>
      </c>
      <c r="M358">
        <v>0.55000000000000004</v>
      </c>
      <c r="N358">
        <v>0.28360000000000002</v>
      </c>
      <c r="O358">
        <v>0</v>
      </c>
      <c r="P358">
        <v>18</v>
      </c>
      <c r="Q358">
        <v>18</v>
      </c>
      <c r="AJ358" s="1">
        <f t="shared" si="15"/>
        <v>40559</v>
      </c>
      <c r="AK358">
        <f t="shared" si="16"/>
        <v>18</v>
      </c>
      <c r="AL358" t="str">
        <f t="shared" si="17"/>
        <v>Normal</v>
      </c>
    </row>
    <row r="359" spans="1:38" x14ac:dyDescent="0.3">
      <c r="A359">
        <v>358</v>
      </c>
      <c r="B359" s="1">
        <v>40559</v>
      </c>
      <c r="C359">
        <v>1</v>
      </c>
      <c r="D359">
        <v>0</v>
      </c>
      <c r="E359" t="s">
        <v>68</v>
      </c>
      <c r="F359">
        <v>9</v>
      </c>
      <c r="G359" t="s">
        <v>33</v>
      </c>
      <c r="H359" t="b">
        <v>0</v>
      </c>
      <c r="I359" t="s">
        <v>67</v>
      </c>
      <c r="J359" t="s">
        <v>71</v>
      </c>
      <c r="K359">
        <v>0.22</v>
      </c>
      <c r="L359">
        <v>0.21210000000000001</v>
      </c>
      <c r="M359">
        <v>0.51</v>
      </c>
      <c r="N359">
        <v>0.25369999999999998</v>
      </c>
      <c r="O359">
        <v>3</v>
      </c>
      <c r="P359">
        <v>29</v>
      </c>
      <c r="Q359">
        <v>32</v>
      </c>
      <c r="AJ359" s="1">
        <f t="shared" si="15"/>
        <v>40559</v>
      </c>
      <c r="AK359">
        <f t="shared" si="16"/>
        <v>32</v>
      </c>
      <c r="AL359" t="str">
        <f t="shared" si="17"/>
        <v>Normal</v>
      </c>
    </row>
    <row r="360" spans="1:38" x14ac:dyDescent="0.3">
      <c r="A360">
        <v>359</v>
      </c>
      <c r="B360" s="1">
        <v>40559</v>
      </c>
      <c r="C360">
        <v>1</v>
      </c>
      <c r="D360">
        <v>0</v>
      </c>
      <c r="E360" t="s">
        <v>68</v>
      </c>
      <c r="F360">
        <v>10</v>
      </c>
      <c r="G360" t="s">
        <v>33</v>
      </c>
      <c r="H360" t="b">
        <v>0</v>
      </c>
      <c r="I360" t="s">
        <v>67</v>
      </c>
      <c r="J360" t="s">
        <v>71</v>
      </c>
      <c r="K360">
        <v>0.22</v>
      </c>
      <c r="L360">
        <v>0.21210000000000001</v>
      </c>
      <c r="M360">
        <v>0.51</v>
      </c>
      <c r="N360">
        <v>0.28360000000000002</v>
      </c>
      <c r="O360">
        <v>8</v>
      </c>
      <c r="P360">
        <v>71</v>
      </c>
      <c r="Q360">
        <v>79</v>
      </c>
      <c r="AJ360" s="1">
        <f t="shared" si="15"/>
        <v>40559</v>
      </c>
      <c r="AK360">
        <f t="shared" si="16"/>
        <v>79</v>
      </c>
      <c r="AL360" t="str">
        <f t="shared" si="17"/>
        <v>Normal</v>
      </c>
    </row>
    <row r="361" spans="1:38" x14ac:dyDescent="0.3">
      <c r="A361">
        <v>360</v>
      </c>
      <c r="B361" s="1">
        <v>40559</v>
      </c>
      <c r="C361">
        <v>1</v>
      </c>
      <c r="D361">
        <v>0</v>
      </c>
      <c r="E361" t="s">
        <v>68</v>
      </c>
      <c r="F361">
        <v>11</v>
      </c>
      <c r="G361" t="s">
        <v>33</v>
      </c>
      <c r="H361" t="b">
        <v>0</v>
      </c>
      <c r="I361" t="s">
        <v>67</v>
      </c>
      <c r="J361" t="s">
        <v>71</v>
      </c>
      <c r="K361">
        <v>0.24</v>
      </c>
      <c r="L361">
        <v>0.2273</v>
      </c>
      <c r="M361">
        <v>0.44</v>
      </c>
      <c r="N361">
        <v>0.25369999999999998</v>
      </c>
      <c r="O361">
        <v>23</v>
      </c>
      <c r="P361">
        <v>70</v>
      </c>
      <c r="Q361">
        <v>93</v>
      </c>
      <c r="AJ361" s="1">
        <f t="shared" si="15"/>
        <v>40559</v>
      </c>
      <c r="AK361">
        <f t="shared" si="16"/>
        <v>93</v>
      </c>
      <c r="AL361" t="str">
        <f t="shared" si="17"/>
        <v>Normal</v>
      </c>
    </row>
    <row r="362" spans="1:38" x14ac:dyDescent="0.3">
      <c r="A362">
        <v>361</v>
      </c>
      <c r="B362" s="1">
        <v>40559</v>
      </c>
      <c r="C362">
        <v>1</v>
      </c>
      <c r="D362">
        <v>0</v>
      </c>
      <c r="E362" t="s">
        <v>68</v>
      </c>
      <c r="F362">
        <v>12</v>
      </c>
      <c r="G362" t="s">
        <v>36</v>
      </c>
      <c r="H362" t="b">
        <v>0</v>
      </c>
      <c r="I362" t="s">
        <v>67</v>
      </c>
      <c r="J362" t="s">
        <v>71</v>
      </c>
      <c r="K362">
        <v>0.24</v>
      </c>
      <c r="L362">
        <v>0.21210000000000001</v>
      </c>
      <c r="M362">
        <v>0.41</v>
      </c>
      <c r="N362">
        <v>0.28360000000000002</v>
      </c>
      <c r="O362">
        <v>29</v>
      </c>
      <c r="P362">
        <v>75</v>
      </c>
      <c r="Q362">
        <v>104</v>
      </c>
      <c r="AJ362" s="1">
        <f t="shared" si="15"/>
        <v>40559</v>
      </c>
      <c r="AK362">
        <f t="shared" si="16"/>
        <v>104</v>
      </c>
      <c r="AL362" t="str">
        <f t="shared" si="17"/>
        <v>Normal</v>
      </c>
    </row>
    <row r="363" spans="1:38" x14ac:dyDescent="0.3">
      <c r="A363">
        <v>362</v>
      </c>
      <c r="B363" s="1">
        <v>40559</v>
      </c>
      <c r="C363">
        <v>1</v>
      </c>
      <c r="D363">
        <v>0</v>
      </c>
      <c r="E363" t="s">
        <v>68</v>
      </c>
      <c r="F363">
        <v>13</v>
      </c>
      <c r="G363" t="s">
        <v>36</v>
      </c>
      <c r="H363" t="b">
        <v>0</v>
      </c>
      <c r="I363" t="s">
        <v>67</v>
      </c>
      <c r="J363" t="s">
        <v>71</v>
      </c>
      <c r="K363">
        <v>0.26</v>
      </c>
      <c r="L363">
        <v>0.2273</v>
      </c>
      <c r="M363">
        <v>0.35</v>
      </c>
      <c r="N363">
        <v>0.29849999999999999</v>
      </c>
      <c r="O363">
        <v>23</v>
      </c>
      <c r="P363">
        <v>95</v>
      </c>
      <c r="Q363">
        <v>118</v>
      </c>
      <c r="AJ363" s="1">
        <f t="shared" si="15"/>
        <v>40559</v>
      </c>
      <c r="AK363">
        <f t="shared" si="16"/>
        <v>118</v>
      </c>
      <c r="AL363" t="str">
        <f t="shared" si="17"/>
        <v>Normal</v>
      </c>
    </row>
    <row r="364" spans="1:38" x14ac:dyDescent="0.3">
      <c r="A364">
        <v>363</v>
      </c>
      <c r="B364" s="1">
        <v>40559</v>
      </c>
      <c r="C364">
        <v>1</v>
      </c>
      <c r="D364">
        <v>0</v>
      </c>
      <c r="E364" t="s">
        <v>68</v>
      </c>
      <c r="F364">
        <v>14</v>
      </c>
      <c r="G364" t="s">
        <v>36</v>
      </c>
      <c r="H364" t="b">
        <v>0</v>
      </c>
      <c r="I364" t="s">
        <v>67</v>
      </c>
      <c r="J364" t="s">
        <v>71</v>
      </c>
      <c r="K364">
        <v>0.28000000000000003</v>
      </c>
      <c r="L364">
        <v>0.2727</v>
      </c>
      <c r="M364">
        <v>0.36</v>
      </c>
      <c r="N364">
        <v>0.25369999999999998</v>
      </c>
      <c r="O364">
        <v>22</v>
      </c>
      <c r="P364">
        <v>69</v>
      </c>
      <c r="Q364">
        <v>91</v>
      </c>
      <c r="AJ364" s="1">
        <f t="shared" si="15"/>
        <v>40559</v>
      </c>
      <c r="AK364">
        <f t="shared" si="16"/>
        <v>91</v>
      </c>
      <c r="AL364" t="str">
        <f t="shared" si="17"/>
        <v>Normal</v>
      </c>
    </row>
    <row r="365" spans="1:38" x14ac:dyDescent="0.3">
      <c r="A365">
        <v>364</v>
      </c>
      <c r="B365" s="1">
        <v>40559</v>
      </c>
      <c r="C365">
        <v>1</v>
      </c>
      <c r="D365">
        <v>0</v>
      </c>
      <c r="E365" t="s">
        <v>68</v>
      </c>
      <c r="F365">
        <v>15</v>
      </c>
      <c r="G365" t="s">
        <v>36</v>
      </c>
      <c r="H365" t="b">
        <v>0</v>
      </c>
      <c r="I365" t="s">
        <v>67</v>
      </c>
      <c r="J365" t="s">
        <v>71</v>
      </c>
      <c r="K365">
        <v>0.26</v>
      </c>
      <c r="L365">
        <v>0.2424</v>
      </c>
      <c r="M365">
        <v>0.38</v>
      </c>
      <c r="N365">
        <v>0.25369999999999998</v>
      </c>
      <c r="O365">
        <v>35</v>
      </c>
      <c r="P365">
        <v>78</v>
      </c>
      <c r="Q365">
        <v>113</v>
      </c>
      <c r="AJ365" s="1">
        <f t="shared" si="15"/>
        <v>40559</v>
      </c>
      <c r="AK365">
        <f t="shared" si="16"/>
        <v>113</v>
      </c>
      <c r="AL365" t="str">
        <f t="shared" si="17"/>
        <v>Normal</v>
      </c>
    </row>
    <row r="366" spans="1:38" x14ac:dyDescent="0.3">
      <c r="A366">
        <v>365</v>
      </c>
      <c r="B366" s="1">
        <v>40559</v>
      </c>
      <c r="C366">
        <v>1</v>
      </c>
      <c r="D366">
        <v>0</v>
      </c>
      <c r="E366" t="s">
        <v>68</v>
      </c>
      <c r="F366">
        <v>16</v>
      </c>
      <c r="G366" t="s">
        <v>36</v>
      </c>
      <c r="H366" t="b">
        <v>0</v>
      </c>
      <c r="I366" t="s">
        <v>67</v>
      </c>
      <c r="J366" t="s">
        <v>71</v>
      </c>
      <c r="K366">
        <v>0.24</v>
      </c>
      <c r="L366">
        <v>0.2273</v>
      </c>
      <c r="M366">
        <v>0.38</v>
      </c>
      <c r="N366">
        <v>0.22389999999999999</v>
      </c>
      <c r="O366">
        <v>22</v>
      </c>
      <c r="P366">
        <v>77</v>
      </c>
      <c r="Q366">
        <v>99</v>
      </c>
      <c r="AJ366" s="1">
        <f t="shared" si="15"/>
        <v>40559</v>
      </c>
      <c r="AK366">
        <f t="shared" si="16"/>
        <v>99</v>
      </c>
      <c r="AL366" t="str">
        <f t="shared" si="17"/>
        <v>Normal</v>
      </c>
    </row>
    <row r="367" spans="1:38" x14ac:dyDescent="0.3">
      <c r="A367">
        <v>366</v>
      </c>
      <c r="B367" s="1">
        <v>40559</v>
      </c>
      <c r="C367">
        <v>1</v>
      </c>
      <c r="D367">
        <v>0</v>
      </c>
      <c r="E367" t="s">
        <v>68</v>
      </c>
      <c r="F367">
        <v>17</v>
      </c>
      <c r="G367" t="s">
        <v>36</v>
      </c>
      <c r="H367" t="b">
        <v>0</v>
      </c>
      <c r="I367" t="s">
        <v>67</v>
      </c>
      <c r="J367" t="s">
        <v>71</v>
      </c>
      <c r="K367">
        <v>0.22</v>
      </c>
      <c r="L367">
        <v>0.21210000000000001</v>
      </c>
      <c r="M367">
        <v>0.37</v>
      </c>
      <c r="N367">
        <v>0.25369999999999998</v>
      </c>
      <c r="O367">
        <v>23</v>
      </c>
      <c r="P367">
        <v>82</v>
      </c>
      <c r="Q367">
        <v>105</v>
      </c>
      <c r="AJ367" s="1">
        <f t="shared" si="15"/>
        <v>40559</v>
      </c>
      <c r="AK367">
        <f t="shared" si="16"/>
        <v>105</v>
      </c>
      <c r="AL367" t="str">
        <f t="shared" si="17"/>
        <v>Normal</v>
      </c>
    </row>
    <row r="368" spans="1:38" x14ac:dyDescent="0.3">
      <c r="A368">
        <v>367</v>
      </c>
      <c r="B368" s="1">
        <v>40559</v>
      </c>
      <c r="C368">
        <v>1</v>
      </c>
      <c r="D368">
        <v>0</v>
      </c>
      <c r="E368" t="s">
        <v>68</v>
      </c>
      <c r="F368">
        <v>18</v>
      </c>
      <c r="G368" t="s">
        <v>34</v>
      </c>
      <c r="H368" t="b">
        <v>0</v>
      </c>
      <c r="I368" t="s">
        <v>67</v>
      </c>
      <c r="J368" t="s">
        <v>71</v>
      </c>
      <c r="K368">
        <v>0.2</v>
      </c>
      <c r="L368">
        <v>0.21210000000000001</v>
      </c>
      <c r="M368">
        <v>0.4</v>
      </c>
      <c r="N368">
        <v>0.16420000000000001</v>
      </c>
      <c r="O368">
        <v>11</v>
      </c>
      <c r="P368">
        <v>56</v>
      </c>
      <c r="Q368">
        <v>67</v>
      </c>
      <c r="AJ368" s="1">
        <f t="shared" si="15"/>
        <v>40559</v>
      </c>
      <c r="AK368">
        <f t="shared" si="16"/>
        <v>67</v>
      </c>
      <c r="AL368" t="str">
        <f t="shared" si="17"/>
        <v>Normal</v>
      </c>
    </row>
    <row r="369" spans="1:38" x14ac:dyDescent="0.3">
      <c r="A369">
        <v>368</v>
      </c>
      <c r="B369" s="1">
        <v>40559</v>
      </c>
      <c r="C369">
        <v>1</v>
      </c>
      <c r="D369">
        <v>0</v>
      </c>
      <c r="E369" t="s">
        <v>68</v>
      </c>
      <c r="F369">
        <v>19</v>
      </c>
      <c r="G369" t="s">
        <v>34</v>
      </c>
      <c r="H369" t="b">
        <v>0</v>
      </c>
      <c r="I369" t="s">
        <v>67</v>
      </c>
      <c r="J369" t="s">
        <v>71</v>
      </c>
      <c r="K369">
        <v>0.18</v>
      </c>
      <c r="L369">
        <v>0.19700000000000001</v>
      </c>
      <c r="M369">
        <v>0.47</v>
      </c>
      <c r="N369">
        <v>0.1343</v>
      </c>
      <c r="O369">
        <v>14</v>
      </c>
      <c r="P369">
        <v>47</v>
      </c>
      <c r="Q369">
        <v>61</v>
      </c>
      <c r="AJ369" s="1">
        <f t="shared" si="15"/>
        <v>40559</v>
      </c>
      <c r="AK369">
        <f t="shared" si="16"/>
        <v>61</v>
      </c>
      <c r="AL369" t="str">
        <f t="shared" si="17"/>
        <v>Normal</v>
      </c>
    </row>
    <row r="370" spans="1:38" x14ac:dyDescent="0.3">
      <c r="A370">
        <v>369</v>
      </c>
      <c r="B370" s="1">
        <v>40559</v>
      </c>
      <c r="C370">
        <v>1</v>
      </c>
      <c r="D370">
        <v>0</v>
      </c>
      <c r="E370" t="s">
        <v>68</v>
      </c>
      <c r="F370">
        <v>20</v>
      </c>
      <c r="G370" t="s">
        <v>34</v>
      </c>
      <c r="H370" t="b">
        <v>0</v>
      </c>
      <c r="I370" t="s">
        <v>67</v>
      </c>
      <c r="J370" t="s">
        <v>71</v>
      </c>
      <c r="K370">
        <v>0.18</v>
      </c>
      <c r="L370">
        <v>0.19700000000000001</v>
      </c>
      <c r="M370">
        <v>0.47</v>
      </c>
      <c r="N370">
        <v>0.16420000000000001</v>
      </c>
      <c r="O370">
        <v>7</v>
      </c>
      <c r="P370">
        <v>50</v>
      </c>
      <c r="Q370">
        <v>57</v>
      </c>
      <c r="AJ370" s="1">
        <f t="shared" si="15"/>
        <v>40559</v>
      </c>
      <c r="AK370">
        <f t="shared" si="16"/>
        <v>57</v>
      </c>
      <c r="AL370" t="str">
        <f t="shared" si="17"/>
        <v>Normal</v>
      </c>
    </row>
    <row r="371" spans="1:38" x14ac:dyDescent="0.3">
      <c r="A371">
        <v>370</v>
      </c>
      <c r="B371" s="1">
        <v>40559</v>
      </c>
      <c r="C371">
        <v>1</v>
      </c>
      <c r="D371">
        <v>0</v>
      </c>
      <c r="E371" t="s">
        <v>68</v>
      </c>
      <c r="F371">
        <v>21</v>
      </c>
      <c r="G371" t="s">
        <v>34</v>
      </c>
      <c r="H371" t="b">
        <v>0</v>
      </c>
      <c r="I371" t="s">
        <v>67</v>
      </c>
      <c r="J371" t="s">
        <v>71</v>
      </c>
      <c r="K371">
        <v>0.18</v>
      </c>
      <c r="L371">
        <v>0.19700000000000001</v>
      </c>
      <c r="M371">
        <v>0.51</v>
      </c>
      <c r="N371">
        <v>0.16420000000000001</v>
      </c>
      <c r="O371">
        <v>6</v>
      </c>
      <c r="P371">
        <v>22</v>
      </c>
      <c r="Q371">
        <v>28</v>
      </c>
      <c r="AJ371" s="1">
        <f t="shared" si="15"/>
        <v>40559</v>
      </c>
      <c r="AK371">
        <f t="shared" si="16"/>
        <v>28</v>
      </c>
      <c r="AL371" t="str">
        <f t="shared" si="17"/>
        <v>Normal</v>
      </c>
    </row>
    <row r="372" spans="1:38" x14ac:dyDescent="0.3">
      <c r="A372">
        <v>371</v>
      </c>
      <c r="B372" s="1">
        <v>40559</v>
      </c>
      <c r="C372">
        <v>1</v>
      </c>
      <c r="D372">
        <v>0</v>
      </c>
      <c r="E372" t="s">
        <v>68</v>
      </c>
      <c r="F372">
        <v>22</v>
      </c>
      <c r="G372" t="s">
        <v>34</v>
      </c>
      <c r="H372" t="b">
        <v>0</v>
      </c>
      <c r="I372" t="s">
        <v>67</v>
      </c>
      <c r="J372" t="s">
        <v>72</v>
      </c>
      <c r="K372">
        <v>0.2</v>
      </c>
      <c r="L372">
        <v>0.21210000000000001</v>
      </c>
      <c r="M372">
        <v>0.49</v>
      </c>
      <c r="N372">
        <v>0.1343</v>
      </c>
      <c r="O372">
        <v>2</v>
      </c>
      <c r="P372">
        <v>19</v>
      </c>
      <c r="Q372">
        <v>21</v>
      </c>
      <c r="AJ372" s="1">
        <f t="shared" si="15"/>
        <v>40559</v>
      </c>
      <c r="AK372">
        <f t="shared" si="16"/>
        <v>21</v>
      </c>
      <c r="AL372" t="str">
        <f t="shared" si="17"/>
        <v>Normal</v>
      </c>
    </row>
    <row r="373" spans="1:38" x14ac:dyDescent="0.3">
      <c r="A373">
        <v>372</v>
      </c>
      <c r="B373" s="1">
        <v>40559</v>
      </c>
      <c r="C373">
        <v>1</v>
      </c>
      <c r="D373">
        <v>0</v>
      </c>
      <c r="E373" t="s">
        <v>68</v>
      </c>
      <c r="F373">
        <v>23</v>
      </c>
      <c r="G373" t="s">
        <v>35</v>
      </c>
      <c r="H373" t="b">
        <v>0</v>
      </c>
      <c r="I373" t="s">
        <v>67</v>
      </c>
      <c r="J373" t="s">
        <v>72</v>
      </c>
      <c r="K373">
        <v>0.2</v>
      </c>
      <c r="L373">
        <v>0.2273</v>
      </c>
      <c r="M373">
        <v>0.4</v>
      </c>
      <c r="N373">
        <v>0.1045</v>
      </c>
      <c r="O373">
        <v>0</v>
      </c>
      <c r="P373">
        <v>18</v>
      </c>
      <c r="Q373">
        <v>18</v>
      </c>
      <c r="AJ373" s="1">
        <f t="shared" si="15"/>
        <v>40559</v>
      </c>
      <c r="AK373">
        <f t="shared" si="16"/>
        <v>18</v>
      </c>
      <c r="AL373" t="str">
        <f t="shared" si="17"/>
        <v>Normal</v>
      </c>
    </row>
    <row r="374" spans="1:38" x14ac:dyDescent="0.3">
      <c r="A374">
        <v>373</v>
      </c>
      <c r="B374" s="1">
        <v>40560</v>
      </c>
      <c r="C374">
        <v>1</v>
      </c>
      <c r="D374">
        <v>0</v>
      </c>
      <c r="E374" t="s">
        <v>68</v>
      </c>
      <c r="F374">
        <v>0</v>
      </c>
      <c r="G374" t="s">
        <v>32</v>
      </c>
      <c r="H374" t="b">
        <v>1</v>
      </c>
      <c r="I374" t="s">
        <v>62</v>
      </c>
      <c r="J374" t="s">
        <v>72</v>
      </c>
      <c r="K374">
        <v>0.2</v>
      </c>
      <c r="L374">
        <v>0.19700000000000001</v>
      </c>
      <c r="M374">
        <v>0.47</v>
      </c>
      <c r="N374">
        <v>0.22389999999999999</v>
      </c>
      <c r="O374">
        <v>1</v>
      </c>
      <c r="P374">
        <v>16</v>
      </c>
      <c r="Q374">
        <v>17</v>
      </c>
      <c r="AJ374" s="1">
        <f t="shared" si="15"/>
        <v>40560</v>
      </c>
      <c r="AK374">
        <f t="shared" si="16"/>
        <v>17</v>
      </c>
      <c r="AL374" t="str">
        <f t="shared" si="17"/>
        <v>Normal</v>
      </c>
    </row>
    <row r="375" spans="1:38" x14ac:dyDescent="0.3">
      <c r="A375">
        <v>374</v>
      </c>
      <c r="B375" s="1">
        <v>40560</v>
      </c>
      <c r="C375">
        <v>1</v>
      </c>
      <c r="D375">
        <v>0</v>
      </c>
      <c r="E375" t="s">
        <v>68</v>
      </c>
      <c r="F375">
        <v>1</v>
      </c>
      <c r="G375" t="s">
        <v>32</v>
      </c>
      <c r="H375" t="b">
        <v>1</v>
      </c>
      <c r="I375" t="s">
        <v>62</v>
      </c>
      <c r="J375" t="s">
        <v>72</v>
      </c>
      <c r="K375">
        <v>0.2</v>
      </c>
      <c r="L375">
        <v>0.19700000000000001</v>
      </c>
      <c r="M375">
        <v>0.44</v>
      </c>
      <c r="N375">
        <v>0.19400000000000001</v>
      </c>
      <c r="O375">
        <v>1</v>
      </c>
      <c r="P375">
        <v>15</v>
      </c>
      <c r="Q375">
        <v>16</v>
      </c>
      <c r="AJ375" s="1">
        <f t="shared" si="15"/>
        <v>40560</v>
      </c>
      <c r="AK375">
        <f t="shared" si="16"/>
        <v>16</v>
      </c>
      <c r="AL375" t="str">
        <f t="shared" si="17"/>
        <v>Normal</v>
      </c>
    </row>
    <row r="376" spans="1:38" x14ac:dyDescent="0.3">
      <c r="A376">
        <v>375</v>
      </c>
      <c r="B376" s="1">
        <v>40560</v>
      </c>
      <c r="C376">
        <v>1</v>
      </c>
      <c r="D376">
        <v>0</v>
      </c>
      <c r="E376" t="s">
        <v>68</v>
      </c>
      <c r="F376">
        <v>2</v>
      </c>
      <c r="G376" t="s">
        <v>32</v>
      </c>
      <c r="H376" t="b">
        <v>1</v>
      </c>
      <c r="I376" t="s">
        <v>62</v>
      </c>
      <c r="J376" t="s">
        <v>72</v>
      </c>
      <c r="K376">
        <v>0.18</v>
      </c>
      <c r="L376">
        <v>0.16669999999999999</v>
      </c>
      <c r="M376">
        <v>0.43</v>
      </c>
      <c r="N376">
        <v>0.25369999999999998</v>
      </c>
      <c r="O376">
        <v>0</v>
      </c>
      <c r="P376">
        <v>8</v>
      </c>
      <c r="Q376">
        <v>8</v>
      </c>
      <c r="AJ376" s="1">
        <f t="shared" si="15"/>
        <v>40560</v>
      </c>
      <c r="AK376">
        <f t="shared" si="16"/>
        <v>8</v>
      </c>
      <c r="AL376" t="str">
        <f t="shared" si="17"/>
        <v>Normal</v>
      </c>
    </row>
    <row r="377" spans="1:38" x14ac:dyDescent="0.3">
      <c r="A377">
        <v>376</v>
      </c>
      <c r="B377" s="1">
        <v>40560</v>
      </c>
      <c r="C377">
        <v>1</v>
      </c>
      <c r="D377">
        <v>0</v>
      </c>
      <c r="E377" t="s">
        <v>68</v>
      </c>
      <c r="F377">
        <v>3</v>
      </c>
      <c r="G377" t="s">
        <v>32</v>
      </c>
      <c r="H377" t="b">
        <v>1</v>
      </c>
      <c r="I377" t="s">
        <v>62</v>
      </c>
      <c r="J377" t="s">
        <v>72</v>
      </c>
      <c r="K377">
        <v>0.18</v>
      </c>
      <c r="L377">
        <v>0.18179999999999999</v>
      </c>
      <c r="M377">
        <v>0.43</v>
      </c>
      <c r="N377">
        <v>0.19400000000000001</v>
      </c>
      <c r="O377">
        <v>0</v>
      </c>
      <c r="P377">
        <v>2</v>
      </c>
      <c r="Q377">
        <v>2</v>
      </c>
      <c r="AJ377" s="1">
        <f t="shared" si="15"/>
        <v>40560</v>
      </c>
      <c r="AK377">
        <f t="shared" si="16"/>
        <v>2</v>
      </c>
      <c r="AL377" t="str">
        <f t="shared" si="17"/>
        <v>Normal</v>
      </c>
    </row>
    <row r="378" spans="1:38" x14ac:dyDescent="0.3">
      <c r="A378">
        <v>377</v>
      </c>
      <c r="B378" s="1">
        <v>40560</v>
      </c>
      <c r="C378">
        <v>1</v>
      </c>
      <c r="D378">
        <v>0</v>
      </c>
      <c r="E378" t="s">
        <v>68</v>
      </c>
      <c r="F378">
        <v>4</v>
      </c>
      <c r="G378" t="s">
        <v>32</v>
      </c>
      <c r="H378" t="b">
        <v>1</v>
      </c>
      <c r="I378" t="s">
        <v>62</v>
      </c>
      <c r="J378" t="s">
        <v>72</v>
      </c>
      <c r="K378">
        <v>0.18</v>
      </c>
      <c r="L378">
        <v>0.19700000000000001</v>
      </c>
      <c r="M378">
        <v>0.43</v>
      </c>
      <c r="N378">
        <v>0.1343</v>
      </c>
      <c r="O378">
        <v>1</v>
      </c>
      <c r="P378">
        <v>2</v>
      </c>
      <c r="Q378">
        <v>3</v>
      </c>
      <c r="AJ378" s="1">
        <f t="shared" si="15"/>
        <v>40560</v>
      </c>
      <c r="AK378">
        <f t="shared" si="16"/>
        <v>3</v>
      </c>
      <c r="AL378" t="str">
        <f t="shared" si="17"/>
        <v>Normal</v>
      </c>
    </row>
    <row r="379" spans="1:38" x14ac:dyDescent="0.3">
      <c r="A379">
        <v>378</v>
      </c>
      <c r="B379" s="1">
        <v>40560</v>
      </c>
      <c r="C379">
        <v>1</v>
      </c>
      <c r="D379">
        <v>0</v>
      </c>
      <c r="E379" t="s">
        <v>68</v>
      </c>
      <c r="F379">
        <v>5</v>
      </c>
      <c r="G379" t="s">
        <v>32</v>
      </c>
      <c r="H379" t="b">
        <v>1</v>
      </c>
      <c r="I379" t="s">
        <v>62</v>
      </c>
      <c r="J379" t="s">
        <v>72</v>
      </c>
      <c r="K379">
        <v>0.18</v>
      </c>
      <c r="L379">
        <v>0.19700000000000001</v>
      </c>
      <c r="M379">
        <v>0.43</v>
      </c>
      <c r="N379">
        <v>0.16420000000000001</v>
      </c>
      <c r="O379">
        <v>0</v>
      </c>
      <c r="P379">
        <v>1</v>
      </c>
      <c r="Q379">
        <v>1</v>
      </c>
      <c r="AJ379" s="1">
        <f t="shared" si="15"/>
        <v>40560</v>
      </c>
      <c r="AK379">
        <f t="shared" si="16"/>
        <v>1</v>
      </c>
      <c r="AL379" t="str">
        <f t="shared" si="17"/>
        <v>Normal</v>
      </c>
    </row>
    <row r="380" spans="1:38" x14ac:dyDescent="0.3">
      <c r="A380">
        <v>379</v>
      </c>
      <c r="B380" s="1">
        <v>40560</v>
      </c>
      <c r="C380">
        <v>1</v>
      </c>
      <c r="D380">
        <v>0</v>
      </c>
      <c r="E380" t="s">
        <v>68</v>
      </c>
      <c r="F380">
        <v>6</v>
      </c>
      <c r="G380" t="s">
        <v>33</v>
      </c>
      <c r="H380" t="b">
        <v>1</v>
      </c>
      <c r="I380" t="s">
        <v>62</v>
      </c>
      <c r="J380" t="s">
        <v>72</v>
      </c>
      <c r="K380">
        <v>0.18</v>
      </c>
      <c r="L380">
        <v>0.18179999999999999</v>
      </c>
      <c r="M380">
        <v>0.43</v>
      </c>
      <c r="N380">
        <v>0.19400000000000001</v>
      </c>
      <c r="O380">
        <v>0</v>
      </c>
      <c r="P380">
        <v>5</v>
      </c>
      <c r="Q380">
        <v>5</v>
      </c>
      <c r="AJ380" s="1">
        <f t="shared" si="15"/>
        <v>40560</v>
      </c>
      <c r="AK380">
        <f t="shared" si="16"/>
        <v>5</v>
      </c>
      <c r="AL380" t="str">
        <f t="shared" si="17"/>
        <v>Normal</v>
      </c>
    </row>
    <row r="381" spans="1:38" x14ac:dyDescent="0.3">
      <c r="A381">
        <v>380</v>
      </c>
      <c r="B381" s="1">
        <v>40560</v>
      </c>
      <c r="C381">
        <v>1</v>
      </c>
      <c r="D381">
        <v>0</v>
      </c>
      <c r="E381" t="s">
        <v>68</v>
      </c>
      <c r="F381">
        <v>7</v>
      </c>
      <c r="G381" t="s">
        <v>33</v>
      </c>
      <c r="H381" t="b">
        <v>1</v>
      </c>
      <c r="I381" t="s">
        <v>62</v>
      </c>
      <c r="J381" t="s">
        <v>72</v>
      </c>
      <c r="K381">
        <v>0.16</v>
      </c>
      <c r="L381">
        <v>0.18179999999999999</v>
      </c>
      <c r="M381">
        <v>0.5</v>
      </c>
      <c r="N381">
        <v>0.1343</v>
      </c>
      <c r="O381">
        <v>4</v>
      </c>
      <c r="P381">
        <v>9</v>
      </c>
      <c r="Q381">
        <v>13</v>
      </c>
      <c r="AJ381" s="1">
        <f t="shared" si="15"/>
        <v>40560</v>
      </c>
      <c r="AK381">
        <f t="shared" si="16"/>
        <v>13</v>
      </c>
      <c r="AL381" t="str">
        <f t="shared" si="17"/>
        <v>Normal</v>
      </c>
    </row>
    <row r="382" spans="1:38" x14ac:dyDescent="0.3">
      <c r="A382">
        <v>381</v>
      </c>
      <c r="B382" s="1">
        <v>40560</v>
      </c>
      <c r="C382">
        <v>1</v>
      </c>
      <c r="D382">
        <v>0</v>
      </c>
      <c r="E382" t="s">
        <v>68</v>
      </c>
      <c r="F382">
        <v>8</v>
      </c>
      <c r="G382" t="s">
        <v>33</v>
      </c>
      <c r="H382" t="b">
        <v>1</v>
      </c>
      <c r="I382" t="s">
        <v>62</v>
      </c>
      <c r="J382" t="s">
        <v>72</v>
      </c>
      <c r="K382">
        <v>0.16</v>
      </c>
      <c r="L382">
        <v>0.1515</v>
      </c>
      <c r="M382">
        <v>0.47</v>
      </c>
      <c r="N382">
        <v>0.22389999999999999</v>
      </c>
      <c r="O382">
        <v>3</v>
      </c>
      <c r="P382">
        <v>30</v>
      </c>
      <c r="Q382">
        <v>33</v>
      </c>
      <c r="AJ382" s="1">
        <f t="shared" si="15"/>
        <v>40560</v>
      </c>
      <c r="AK382">
        <f t="shared" si="16"/>
        <v>33</v>
      </c>
      <c r="AL382" t="str">
        <f t="shared" si="17"/>
        <v>Normal</v>
      </c>
    </row>
    <row r="383" spans="1:38" x14ac:dyDescent="0.3">
      <c r="A383">
        <v>382</v>
      </c>
      <c r="B383" s="1">
        <v>40560</v>
      </c>
      <c r="C383">
        <v>1</v>
      </c>
      <c r="D383">
        <v>0</v>
      </c>
      <c r="E383" t="s">
        <v>68</v>
      </c>
      <c r="F383">
        <v>9</v>
      </c>
      <c r="G383" t="s">
        <v>33</v>
      </c>
      <c r="H383" t="b">
        <v>1</v>
      </c>
      <c r="I383" t="s">
        <v>62</v>
      </c>
      <c r="J383" t="s">
        <v>72</v>
      </c>
      <c r="K383">
        <v>0.16</v>
      </c>
      <c r="L383">
        <v>0.1515</v>
      </c>
      <c r="M383">
        <v>0.47</v>
      </c>
      <c r="N383">
        <v>0.22389999999999999</v>
      </c>
      <c r="O383">
        <v>8</v>
      </c>
      <c r="P383">
        <v>39</v>
      </c>
      <c r="Q383">
        <v>47</v>
      </c>
      <c r="AJ383" s="1">
        <f t="shared" si="15"/>
        <v>40560</v>
      </c>
      <c r="AK383">
        <f t="shared" si="16"/>
        <v>47</v>
      </c>
      <c r="AL383" t="str">
        <f t="shared" si="17"/>
        <v>Normal</v>
      </c>
    </row>
    <row r="384" spans="1:38" x14ac:dyDescent="0.3">
      <c r="A384">
        <v>383</v>
      </c>
      <c r="B384" s="1">
        <v>40560</v>
      </c>
      <c r="C384">
        <v>1</v>
      </c>
      <c r="D384">
        <v>0</v>
      </c>
      <c r="E384" t="s">
        <v>68</v>
      </c>
      <c r="F384">
        <v>10</v>
      </c>
      <c r="G384" t="s">
        <v>33</v>
      </c>
      <c r="H384" t="b">
        <v>1</v>
      </c>
      <c r="I384" t="s">
        <v>62</v>
      </c>
      <c r="J384" t="s">
        <v>72</v>
      </c>
      <c r="K384">
        <v>0.16</v>
      </c>
      <c r="L384">
        <v>0.1515</v>
      </c>
      <c r="M384">
        <v>0.5</v>
      </c>
      <c r="N384">
        <v>0.25369999999999998</v>
      </c>
      <c r="O384">
        <v>7</v>
      </c>
      <c r="P384">
        <v>50</v>
      </c>
      <c r="Q384">
        <v>57</v>
      </c>
      <c r="AJ384" s="1">
        <f t="shared" si="15"/>
        <v>40560</v>
      </c>
      <c r="AK384">
        <f t="shared" si="16"/>
        <v>57</v>
      </c>
      <c r="AL384" t="str">
        <f t="shared" si="17"/>
        <v>Normal</v>
      </c>
    </row>
    <row r="385" spans="1:38" x14ac:dyDescent="0.3">
      <c r="A385">
        <v>384</v>
      </c>
      <c r="B385" s="1">
        <v>40560</v>
      </c>
      <c r="C385">
        <v>1</v>
      </c>
      <c r="D385">
        <v>0</v>
      </c>
      <c r="E385" t="s">
        <v>68</v>
      </c>
      <c r="F385">
        <v>11</v>
      </c>
      <c r="G385" t="s">
        <v>33</v>
      </c>
      <c r="H385" t="b">
        <v>1</v>
      </c>
      <c r="I385" t="s">
        <v>62</v>
      </c>
      <c r="J385" t="s">
        <v>72</v>
      </c>
      <c r="K385">
        <v>0.16</v>
      </c>
      <c r="L385">
        <v>0.1515</v>
      </c>
      <c r="M385">
        <v>0.55000000000000004</v>
      </c>
      <c r="N385">
        <v>0.19400000000000001</v>
      </c>
      <c r="O385">
        <v>9</v>
      </c>
      <c r="P385">
        <v>55</v>
      </c>
      <c r="Q385">
        <v>64</v>
      </c>
      <c r="AJ385" s="1">
        <f t="shared" si="15"/>
        <v>40560</v>
      </c>
      <c r="AK385">
        <f t="shared" si="16"/>
        <v>64</v>
      </c>
      <c r="AL385" t="str">
        <f t="shared" si="17"/>
        <v>Normal</v>
      </c>
    </row>
    <row r="386" spans="1:38" x14ac:dyDescent="0.3">
      <c r="A386">
        <v>385</v>
      </c>
      <c r="B386" s="1">
        <v>40560</v>
      </c>
      <c r="C386">
        <v>1</v>
      </c>
      <c r="D386">
        <v>0</v>
      </c>
      <c r="E386" t="s">
        <v>68</v>
      </c>
      <c r="F386">
        <v>12</v>
      </c>
      <c r="G386" t="s">
        <v>36</v>
      </c>
      <c r="H386" t="b">
        <v>1</v>
      </c>
      <c r="I386" t="s">
        <v>62</v>
      </c>
      <c r="J386" t="s">
        <v>72</v>
      </c>
      <c r="K386">
        <v>0.18</v>
      </c>
      <c r="L386">
        <v>0.19700000000000001</v>
      </c>
      <c r="M386">
        <v>0.47</v>
      </c>
      <c r="N386">
        <v>0.1343</v>
      </c>
      <c r="O386">
        <v>10</v>
      </c>
      <c r="P386">
        <v>70</v>
      </c>
      <c r="Q386">
        <v>80</v>
      </c>
      <c r="AJ386" s="1">
        <f t="shared" ref="AJ386:AJ449" si="18">B386</f>
        <v>40560</v>
      </c>
      <c r="AK386">
        <f t="shared" ref="AK386:AK449" si="19">Q386</f>
        <v>80</v>
      </c>
      <c r="AL386" t="str">
        <f t="shared" si="17"/>
        <v>Normal</v>
      </c>
    </row>
    <row r="387" spans="1:38" x14ac:dyDescent="0.3">
      <c r="A387">
        <v>386</v>
      </c>
      <c r="B387" s="1">
        <v>40560</v>
      </c>
      <c r="C387">
        <v>1</v>
      </c>
      <c r="D387">
        <v>0</v>
      </c>
      <c r="E387" t="s">
        <v>68</v>
      </c>
      <c r="F387">
        <v>13</v>
      </c>
      <c r="G387" t="s">
        <v>36</v>
      </c>
      <c r="H387" t="b">
        <v>1</v>
      </c>
      <c r="I387" t="s">
        <v>62</v>
      </c>
      <c r="J387" t="s">
        <v>72</v>
      </c>
      <c r="K387">
        <v>0.18</v>
      </c>
      <c r="L387">
        <v>0.19700000000000001</v>
      </c>
      <c r="M387">
        <v>0.47</v>
      </c>
      <c r="N387">
        <v>0.1343</v>
      </c>
      <c r="O387">
        <v>13</v>
      </c>
      <c r="P387">
        <v>80</v>
      </c>
      <c r="Q387">
        <v>93</v>
      </c>
      <c r="AJ387" s="1">
        <f t="shared" si="18"/>
        <v>40560</v>
      </c>
      <c r="AK387">
        <f t="shared" si="19"/>
        <v>93</v>
      </c>
      <c r="AL387" t="str">
        <f t="shared" ref="AL387:AL450" si="20">IF(OR(AK390&gt;AVERAGE($AK$5:$AK$1004)+2*_xlfn.STDEV.S($AK$5:$AK$1004),AK390&lt;AVERAGE($AK$5:$AK$1004)-2*_xlfn.STDEV.S($AK$5:$AK$1004)),"Anomaly","Normal")</f>
        <v>Normal</v>
      </c>
    </row>
    <row r="388" spans="1:38" x14ac:dyDescent="0.3">
      <c r="A388">
        <v>387</v>
      </c>
      <c r="B388" s="1">
        <v>40560</v>
      </c>
      <c r="C388">
        <v>1</v>
      </c>
      <c r="D388">
        <v>0</v>
      </c>
      <c r="E388" t="s">
        <v>68</v>
      </c>
      <c r="F388">
        <v>14</v>
      </c>
      <c r="G388" t="s">
        <v>36</v>
      </c>
      <c r="H388" t="b">
        <v>1</v>
      </c>
      <c r="I388" t="s">
        <v>62</v>
      </c>
      <c r="J388" t="s">
        <v>72</v>
      </c>
      <c r="K388">
        <v>0.18</v>
      </c>
      <c r="L388">
        <v>0.21210000000000001</v>
      </c>
      <c r="M388">
        <v>0.43</v>
      </c>
      <c r="N388">
        <v>0.1045</v>
      </c>
      <c r="O388">
        <v>12</v>
      </c>
      <c r="P388">
        <v>74</v>
      </c>
      <c r="Q388">
        <v>86</v>
      </c>
      <c r="AJ388" s="1">
        <f t="shared" si="18"/>
        <v>40560</v>
      </c>
      <c r="AK388">
        <f t="shared" si="19"/>
        <v>86</v>
      </c>
      <c r="AL388" t="str">
        <f t="shared" si="20"/>
        <v>Normal</v>
      </c>
    </row>
    <row r="389" spans="1:38" x14ac:dyDescent="0.3">
      <c r="A389">
        <v>388</v>
      </c>
      <c r="B389" s="1">
        <v>40560</v>
      </c>
      <c r="C389">
        <v>1</v>
      </c>
      <c r="D389">
        <v>0</v>
      </c>
      <c r="E389" t="s">
        <v>68</v>
      </c>
      <c r="F389">
        <v>15</v>
      </c>
      <c r="G389" t="s">
        <v>36</v>
      </c>
      <c r="H389" t="b">
        <v>1</v>
      </c>
      <c r="I389" t="s">
        <v>62</v>
      </c>
      <c r="J389" t="s">
        <v>72</v>
      </c>
      <c r="K389">
        <v>0.2</v>
      </c>
      <c r="L389">
        <v>0.21210000000000001</v>
      </c>
      <c r="M389">
        <v>0.47</v>
      </c>
      <c r="N389">
        <v>0.16420000000000001</v>
      </c>
      <c r="O389">
        <v>21</v>
      </c>
      <c r="P389">
        <v>72</v>
      </c>
      <c r="Q389">
        <v>93</v>
      </c>
      <c r="AJ389" s="1">
        <f t="shared" si="18"/>
        <v>40560</v>
      </c>
      <c r="AK389">
        <f t="shared" si="19"/>
        <v>93</v>
      </c>
      <c r="AL389" t="str">
        <f t="shared" si="20"/>
        <v>Normal</v>
      </c>
    </row>
    <row r="390" spans="1:38" x14ac:dyDescent="0.3">
      <c r="A390">
        <v>389</v>
      </c>
      <c r="B390" s="1">
        <v>40560</v>
      </c>
      <c r="C390">
        <v>1</v>
      </c>
      <c r="D390">
        <v>0</v>
      </c>
      <c r="E390" t="s">
        <v>68</v>
      </c>
      <c r="F390">
        <v>16</v>
      </c>
      <c r="G390" t="s">
        <v>36</v>
      </c>
      <c r="H390" t="b">
        <v>1</v>
      </c>
      <c r="I390" t="s">
        <v>62</v>
      </c>
      <c r="J390" t="s">
        <v>72</v>
      </c>
      <c r="K390">
        <v>0.2</v>
      </c>
      <c r="L390">
        <v>0.21210000000000001</v>
      </c>
      <c r="M390">
        <v>0.47</v>
      </c>
      <c r="N390">
        <v>0.16420000000000001</v>
      </c>
      <c r="O390">
        <v>6</v>
      </c>
      <c r="P390">
        <v>76</v>
      </c>
      <c r="Q390">
        <v>82</v>
      </c>
      <c r="AJ390" s="1">
        <f t="shared" si="18"/>
        <v>40560</v>
      </c>
      <c r="AK390">
        <f t="shared" si="19"/>
        <v>82</v>
      </c>
      <c r="AL390" t="str">
        <f t="shared" si="20"/>
        <v>Normal</v>
      </c>
    </row>
    <row r="391" spans="1:38" x14ac:dyDescent="0.3">
      <c r="A391">
        <v>390</v>
      </c>
      <c r="B391" s="1">
        <v>40560</v>
      </c>
      <c r="C391">
        <v>1</v>
      </c>
      <c r="D391">
        <v>0</v>
      </c>
      <c r="E391" t="s">
        <v>68</v>
      </c>
      <c r="F391">
        <v>17</v>
      </c>
      <c r="G391" t="s">
        <v>36</v>
      </c>
      <c r="H391" t="b">
        <v>1</v>
      </c>
      <c r="I391" t="s">
        <v>62</v>
      </c>
      <c r="J391" t="s">
        <v>71</v>
      </c>
      <c r="K391">
        <v>0.2</v>
      </c>
      <c r="L391">
        <v>0.19700000000000001</v>
      </c>
      <c r="M391">
        <v>0.51</v>
      </c>
      <c r="N391">
        <v>0.19400000000000001</v>
      </c>
      <c r="O391">
        <v>4</v>
      </c>
      <c r="P391">
        <v>67</v>
      </c>
      <c r="Q391">
        <v>71</v>
      </c>
      <c r="AJ391" s="1">
        <f t="shared" si="18"/>
        <v>40560</v>
      </c>
      <c r="AK391">
        <f t="shared" si="19"/>
        <v>71</v>
      </c>
      <c r="AL391" t="str">
        <f t="shared" si="20"/>
        <v>Normal</v>
      </c>
    </row>
    <row r="392" spans="1:38" x14ac:dyDescent="0.3">
      <c r="A392">
        <v>391</v>
      </c>
      <c r="B392" s="1">
        <v>40560</v>
      </c>
      <c r="C392">
        <v>1</v>
      </c>
      <c r="D392">
        <v>0</v>
      </c>
      <c r="E392" t="s">
        <v>68</v>
      </c>
      <c r="F392">
        <v>18</v>
      </c>
      <c r="G392" t="s">
        <v>34</v>
      </c>
      <c r="H392" t="b">
        <v>1</v>
      </c>
      <c r="I392" t="s">
        <v>62</v>
      </c>
      <c r="J392" t="s">
        <v>72</v>
      </c>
      <c r="K392">
        <v>0.18</v>
      </c>
      <c r="L392">
        <v>0.16669999999999999</v>
      </c>
      <c r="M392">
        <v>0.55000000000000004</v>
      </c>
      <c r="N392">
        <v>0.25369999999999998</v>
      </c>
      <c r="O392">
        <v>7</v>
      </c>
      <c r="P392">
        <v>85</v>
      </c>
      <c r="Q392">
        <v>92</v>
      </c>
      <c r="AJ392" s="1">
        <f t="shared" si="18"/>
        <v>40560</v>
      </c>
      <c r="AK392">
        <f t="shared" si="19"/>
        <v>92</v>
      </c>
      <c r="AL392" t="str">
        <f t="shared" si="20"/>
        <v>Normal</v>
      </c>
    </row>
    <row r="393" spans="1:38" x14ac:dyDescent="0.3">
      <c r="A393">
        <v>392</v>
      </c>
      <c r="B393" s="1">
        <v>40560</v>
      </c>
      <c r="C393">
        <v>1</v>
      </c>
      <c r="D393">
        <v>0</v>
      </c>
      <c r="E393" t="s">
        <v>68</v>
      </c>
      <c r="F393">
        <v>19</v>
      </c>
      <c r="G393" t="s">
        <v>34</v>
      </c>
      <c r="H393" t="b">
        <v>1</v>
      </c>
      <c r="I393" t="s">
        <v>62</v>
      </c>
      <c r="J393" t="s">
        <v>73</v>
      </c>
      <c r="K393">
        <v>0.18</v>
      </c>
      <c r="L393">
        <v>0.18179999999999999</v>
      </c>
      <c r="M393">
        <v>0.59</v>
      </c>
      <c r="N393">
        <v>0.19400000000000001</v>
      </c>
      <c r="O393">
        <v>2</v>
      </c>
      <c r="P393">
        <v>58</v>
      </c>
      <c r="Q393">
        <v>60</v>
      </c>
      <c r="AJ393" s="1">
        <f t="shared" si="18"/>
        <v>40560</v>
      </c>
      <c r="AK393">
        <f t="shared" si="19"/>
        <v>60</v>
      </c>
      <c r="AL393" t="str">
        <f t="shared" si="20"/>
        <v>Normal</v>
      </c>
    </row>
    <row r="394" spans="1:38" x14ac:dyDescent="0.3">
      <c r="A394">
        <v>393</v>
      </c>
      <c r="B394" s="1">
        <v>40560</v>
      </c>
      <c r="C394">
        <v>1</v>
      </c>
      <c r="D394">
        <v>0</v>
      </c>
      <c r="E394" t="s">
        <v>68</v>
      </c>
      <c r="F394">
        <v>20</v>
      </c>
      <c r="G394" t="s">
        <v>34</v>
      </c>
      <c r="H394" t="b">
        <v>1</v>
      </c>
      <c r="I394" t="s">
        <v>62</v>
      </c>
      <c r="J394" t="s">
        <v>73</v>
      </c>
      <c r="K394">
        <v>0.16</v>
      </c>
      <c r="L394">
        <v>0.1515</v>
      </c>
      <c r="M394">
        <v>0.8</v>
      </c>
      <c r="N394">
        <v>0.19400000000000001</v>
      </c>
      <c r="O394">
        <v>4</v>
      </c>
      <c r="P394">
        <v>29</v>
      </c>
      <c r="Q394">
        <v>33</v>
      </c>
      <c r="AJ394" s="1">
        <f t="shared" si="18"/>
        <v>40560</v>
      </c>
      <c r="AK394">
        <f t="shared" si="19"/>
        <v>33</v>
      </c>
      <c r="AL394" t="str">
        <f t="shared" si="20"/>
        <v>Normal</v>
      </c>
    </row>
    <row r="395" spans="1:38" x14ac:dyDescent="0.3">
      <c r="A395">
        <v>394</v>
      </c>
      <c r="B395" s="1">
        <v>40560</v>
      </c>
      <c r="C395">
        <v>1</v>
      </c>
      <c r="D395">
        <v>0</v>
      </c>
      <c r="E395" t="s">
        <v>68</v>
      </c>
      <c r="F395">
        <v>21</v>
      </c>
      <c r="G395" t="s">
        <v>34</v>
      </c>
      <c r="H395" t="b">
        <v>1</v>
      </c>
      <c r="I395" t="s">
        <v>62</v>
      </c>
      <c r="J395" t="s">
        <v>73</v>
      </c>
      <c r="K395">
        <v>0.16</v>
      </c>
      <c r="L395">
        <v>0.1515</v>
      </c>
      <c r="M395">
        <v>0.8</v>
      </c>
      <c r="N395">
        <v>0.19400000000000001</v>
      </c>
      <c r="O395">
        <v>3</v>
      </c>
      <c r="P395">
        <v>24</v>
      </c>
      <c r="Q395">
        <v>27</v>
      </c>
      <c r="AJ395" s="1">
        <f t="shared" si="18"/>
        <v>40560</v>
      </c>
      <c r="AK395">
        <f t="shared" si="19"/>
        <v>27</v>
      </c>
      <c r="AL395" t="str">
        <f t="shared" si="20"/>
        <v>Normal</v>
      </c>
    </row>
    <row r="396" spans="1:38" x14ac:dyDescent="0.3">
      <c r="A396">
        <v>395</v>
      </c>
      <c r="B396" s="1">
        <v>40560</v>
      </c>
      <c r="C396">
        <v>1</v>
      </c>
      <c r="D396">
        <v>0</v>
      </c>
      <c r="E396" t="s">
        <v>68</v>
      </c>
      <c r="F396">
        <v>22</v>
      </c>
      <c r="G396" t="s">
        <v>34</v>
      </c>
      <c r="H396" t="b">
        <v>1</v>
      </c>
      <c r="I396" t="s">
        <v>62</v>
      </c>
      <c r="J396" t="s">
        <v>73</v>
      </c>
      <c r="K396">
        <v>0.14000000000000001</v>
      </c>
      <c r="L396">
        <v>0.1212</v>
      </c>
      <c r="M396">
        <v>0.93</v>
      </c>
      <c r="N396">
        <v>0.25369999999999998</v>
      </c>
      <c r="O396">
        <v>0</v>
      </c>
      <c r="P396">
        <v>13</v>
      </c>
      <c r="Q396">
        <v>13</v>
      </c>
      <c r="AJ396" s="1">
        <f t="shared" si="18"/>
        <v>40560</v>
      </c>
      <c r="AK396">
        <f t="shared" si="19"/>
        <v>13</v>
      </c>
      <c r="AL396" t="str">
        <f t="shared" si="20"/>
        <v>Normal</v>
      </c>
    </row>
    <row r="397" spans="1:38" x14ac:dyDescent="0.3">
      <c r="A397">
        <v>396</v>
      </c>
      <c r="B397" s="1">
        <v>40560</v>
      </c>
      <c r="C397">
        <v>1</v>
      </c>
      <c r="D397">
        <v>0</v>
      </c>
      <c r="E397" t="s">
        <v>68</v>
      </c>
      <c r="F397">
        <v>23</v>
      </c>
      <c r="G397" t="s">
        <v>35</v>
      </c>
      <c r="H397" t="b">
        <v>1</v>
      </c>
      <c r="I397" t="s">
        <v>62</v>
      </c>
      <c r="J397" t="s">
        <v>73</v>
      </c>
      <c r="K397">
        <v>0.16</v>
      </c>
      <c r="L397">
        <v>0.13639999999999999</v>
      </c>
      <c r="M397">
        <v>0.86</v>
      </c>
      <c r="N397">
        <v>0.28360000000000002</v>
      </c>
      <c r="O397">
        <v>1</v>
      </c>
      <c r="P397">
        <v>3</v>
      </c>
      <c r="Q397">
        <v>4</v>
      </c>
      <c r="AJ397" s="1">
        <f t="shared" si="18"/>
        <v>40560</v>
      </c>
      <c r="AK397">
        <f t="shared" si="19"/>
        <v>4</v>
      </c>
      <c r="AL397" t="str">
        <f t="shared" si="20"/>
        <v>Normal</v>
      </c>
    </row>
    <row r="398" spans="1:38" x14ac:dyDescent="0.3">
      <c r="A398">
        <v>397</v>
      </c>
      <c r="B398" s="1">
        <v>40561</v>
      </c>
      <c r="C398">
        <v>1</v>
      </c>
      <c r="D398">
        <v>0</v>
      </c>
      <c r="E398" t="s">
        <v>68</v>
      </c>
      <c r="F398">
        <v>12</v>
      </c>
      <c r="G398" t="s">
        <v>36</v>
      </c>
      <c r="H398" t="b">
        <v>0</v>
      </c>
      <c r="I398" t="s">
        <v>63</v>
      </c>
      <c r="J398" t="s">
        <v>72</v>
      </c>
      <c r="K398">
        <v>0.2</v>
      </c>
      <c r="L398">
        <v>0.18179999999999999</v>
      </c>
      <c r="M398">
        <v>0.86</v>
      </c>
      <c r="N398">
        <v>0.32840000000000003</v>
      </c>
      <c r="O398">
        <v>0</v>
      </c>
      <c r="P398">
        <v>3</v>
      </c>
      <c r="Q398">
        <v>3</v>
      </c>
      <c r="AJ398" s="1">
        <f t="shared" si="18"/>
        <v>40561</v>
      </c>
      <c r="AK398">
        <f t="shared" si="19"/>
        <v>3</v>
      </c>
      <c r="AL398" t="str">
        <f t="shared" si="20"/>
        <v>Normal</v>
      </c>
    </row>
    <row r="399" spans="1:38" x14ac:dyDescent="0.3">
      <c r="A399">
        <v>398</v>
      </c>
      <c r="B399" s="1">
        <v>40561</v>
      </c>
      <c r="C399">
        <v>1</v>
      </c>
      <c r="D399">
        <v>0</v>
      </c>
      <c r="E399" t="s">
        <v>68</v>
      </c>
      <c r="F399">
        <v>13</v>
      </c>
      <c r="G399" t="s">
        <v>36</v>
      </c>
      <c r="H399" t="b">
        <v>0</v>
      </c>
      <c r="I399" t="s">
        <v>63</v>
      </c>
      <c r="J399" t="s">
        <v>72</v>
      </c>
      <c r="K399">
        <v>0.2</v>
      </c>
      <c r="L399">
        <v>0.19700000000000001</v>
      </c>
      <c r="M399">
        <v>0.86</v>
      </c>
      <c r="N399">
        <v>0.22389999999999999</v>
      </c>
      <c r="O399">
        <v>0</v>
      </c>
      <c r="P399">
        <v>22</v>
      </c>
      <c r="Q399">
        <v>22</v>
      </c>
      <c r="AJ399" s="1">
        <f t="shared" si="18"/>
        <v>40561</v>
      </c>
      <c r="AK399">
        <f t="shared" si="19"/>
        <v>22</v>
      </c>
      <c r="AL399" t="str">
        <f t="shared" si="20"/>
        <v>Normal</v>
      </c>
    </row>
    <row r="400" spans="1:38" x14ac:dyDescent="0.3">
      <c r="A400">
        <v>399</v>
      </c>
      <c r="B400" s="1">
        <v>40561</v>
      </c>
      <c r="C400">
        <v>1</v>
      </c>
      <c r="D400">
        <v>0</v>
      </c>
      <c r="E400" t="s">
        <v>68</v>
      </c>
      <c r="F400">
        <v>14</v>
      </c>
      <c r="G400" t="s">
        <v>36</v>
      </c>
      <c r="H400" t="b">
        <v>0</v>
      </c>
      <c r="I400" t="s">
        <v>63</v>
      </c>
      <c r="J400" t="s">
        <v>72</v>
      </c>
      <c r="K400">
        <v>0.22</v>
      </c>
      <c r="L400">
        <v>0.2273</v>
      </c>
      <c r="M400">
        <v>0.8</v>
      </c>
      <c r="N400">
        <v>0.16420000000000001</v>
      </c>
      <c r="O400">
        <v>2</v>
      </c>
      <c r="P400">
        <v>26</v>
      </c>
      <c r="Q400">
        <v>28</v>
      </c>
      <c r="AJ400" s="1">
        <f t="shared" si="18"/>
        <v>40561</v>
      </c>
      <c r="AK400">
        <f t="shared" si="19"/>
        <v>28</v>
      </c>
      <c r="AL400" t="str">
        <f t="shared" si="20"/>
        <v>Normal</v>
      </c>
    </row>
    <row r="401" spans="1:38" x14ac:dyDescent="0.3">
      <c r="A401">
        <v>400</v>
      </c>
      <c r="B401" s="1">
        <v>40561</v>
      </c>
      <c r="C401">
        <v>1</v>
      </c>
      <c r="D401">
        <v>0</v>
      </c>
      <c r="E401" t="s">
        <v>68</v>
      </c>
      <c r="F401">
        <v>15</v>
      </c>
      <c r="G401" t="s">
        <v>36</v>
      </c>
      <c r="H401" t="b">
        <v>0</v>
      </c>
      <c r="I401" t="s">
        <v>63</v>
      </c>
      <c r="J401" t="s">
        <v>72</v>
      </c>
      <c r="K401">
        <v>0.22</v>
      </c>
      <c r="L401">
        <v>0.2273</v>
      </c>
      <c r="M401">
        <v>0.87</v>
      </c>
      <c r="N401">
        <v>0.16420000000000001</v>
      </c>
      <c r="O401">
        <v>3</v>
      </c>
      <c r="P401">
        <v>32</v>
      </c>
      <c r="Q401">
        <v>35</v>
      </c>
      <c r="AJ401" s="1">
        <f t="shared" si="18"/>
        <v>40561</v>
      </c>
      <c r="AK401">
        <f t="shared" si="19"/>
        <v>35</v>
      </c>
      <c r="AL401" t="str">
        <f t="shared" si="20"/>
        <v>Normal</v>
      </c>
    </row>
    <row r="402" spans="1:38" x14ac:dyDescent="0.3">
      <c r="A402">
        <v>401</v>
      </c>
      <c r="B402" s="1">
        <v>40561</v>
      </c>
      <c r="C402">
        <v>1</v>
      </c>
      <c r="D402">
        <v>0</v>
      </c>
      <c r="E402" t="s">
        <v>68</v>
      </c>
      <c r="F402">
        <v>16</v>
      </c>
      <c r="G402" t="s">
        <v>36</v>
      </c>
      <c r="H402" t="b">
        <v>0</v>
      </c>
      <c r="I402" t="s">
        <v>63</v>
      </c>
      <c r="J402" t="s">
        <v>72</v>
      </c>
      <c r="K402">
        <v>0.22</v>
      </c>
      <c r="L402">
        <v>0.2273</v>
      </c>
      <c r="M402">
        <v>0.87</v>
      </c>
      <c r="N402">
        <v>0.19400000000000001</v>
      </c>
      <c r="O402">
        <v>0</v>
      </c>
      <c r="P402">
        <v>61</v>
      </c>
      <c r="Q402">
        <v>61</v>
      </c>
      <c r="AJ402" s="1">
        <f t="shared" si="18"/>
        <v>40561</v>
      </c>
      <c r="AK402">
        <f t="shared" si="19"/>
        <v>61</v>
      </c>
      <c r="AL402" t="str">
        <f t="shared" si="20"/>
        <v>Normal</v>
      </c>
    </row>
    <row r="403" spans="1:38" x14ac:dyDescent="0.3">
      <c r="A403">
        <v>402</v>
      </c>
      <c r="B403" s="1">
        <v>40561</v>
      </c>
      <c r="C403">
        <v>1</v>
      </c>
      <c r="D403">
        <v>0</v>
      </c>
      <c r="E403" t="s">
        <v>68</v>
      </c>
      <c r="F403">
        <v>17</v>
      </c>
      <c r="G403" t="s">
        <v>36</v>
      </c>
      <c r="H403" t="b">
        <v>0</v>
      </c>
      <c r="I403" t="s">
        <v>63</v>
      </c>
      <c r="J403" t="s">
        <v>72</v>
      </c>
      <c r="K403">
        <v>0.22</v>
      </c>
      <c r="L403">
        <v>0.2273</v>
      </c>
      <c r="M403">
        <v>0.82</v>
      </c>
      <c r="N403">
        <v>0.19400000000000001</v>
      </c>
      <c r="O403">
        <v>1</v>
      </c>
      <c r="P403">
        <v>124</v>
      </c>
      <c r="Q403">
        <v>125</v>
      </c>
      <c r="AJ403" s="1">
        <f t="shared" si="18"/>
        <v>40561</v>
      </c>
      <c r="AK403">
        <f t="shared" si="19"/>
        <v>125</v>
      </c>
      <c r="AL403" t="str">
        <f t="shared" si="20"/>
        <v>Normal</v>
      </c>
    </row>
    <row r="404" spans="1:38" x14ac:dyDescent="0.3">
      <c r="A404">
        <v>403</v>
      </c>
      <c r="B404" s="1">
        <v>40561</v>
      </c>
      <c r="C404">
        <v>1</v>
      </c>
      <c r="D404">
        <v>0</v>
      </c>
      <c r="E404" t="s">
        <v>68</v>
      </c>
      <c r="F404">
        <v>18</v>
      </c>
      <c r="G404" t="s">
        <v>34</v>
      </c>
      <c r="H404" t="b">
        <v>0</v>
      </c>
      <c r="I404" t="s">
        <v>63</v>
      </c>
      <c r="J404" t="s">
        <v>72</v>
      </c>
      <c r="K404">
        <v>0.22</v>
      </c>
      <c r="L404">
        <v>0.2273</v>
      </c>
      <c r="M404">
        <v>0.8</v>
      </c>
      <c r="N404">
        <v>0.16420000000000001</v>
      </c>
      <c r="O404">
        <v>1</v>
      </c>
      <c r="P404">
        <v>132</v>
      </c>
      <c r="Q404">
        <v>133</v>
      </c>
      <c r="AJ404" s="1">
        <f t="shared" si="18"/>
        <v>40561</v>
      </c>
      <c r="AK404">
        <f t="shared" si="19"/>
        <v>133</v>
      </c>
      <c r="AL404" t="str">
        <f t="shared" si="20"/>
        <v>Normal</v>
      </c>
    </row>
    <row r="405" spans="1:38" x14ac:dyDescent="0.3">
      <c r="A405">
        <v>404</v>
      </c>
      <c r="B405" s="1">
        <v>40561</v>
      </c>
      <c r="C405">
        <v>1</v>
      </c>
      <c r="D405">
        <v>0</v>
      </c>
      <c r="E405" t="s">
        <v>68</v>
      </c>
      <c r="F405">
        <v>19</v>
      </c>
      <c r="G405" t="s">
        <v>34</v>
      </c>
      <c r="H405" t="b">
        <v>0</v>
      </c>
      <c r="I405" t="s">
        <v>63</v>
      </c>
      <c r="J405" t="s">
        <v>72</v>
      </c>
      <c r="K405">
        <v>0.22</v>
      </c>
      <c r="L405">
        <v>0.2273</v>
      </c>
      <c r="M405">
        <v>0.8</v>
      </c>
      <c r="N405">
        <v>0.1343</v>
      </c>
      <c r="O405">
        <v>1</v>
      </c>
      <c r="P405">
        <v>98</v>
      </c>
      <c r="Q405">
        <v>99</v>
      </c>
      <c r="AJ405" s="1">
        <f t="shared" si="18"/>
        <v>40561</v>
      </c>
      <c r="AK405">
        <f t="shared" si="19"/>
        <v>99</v>
      </c>
      <c r="AL405" t="str">
        <f t="shared" si="20"/>
        <v>Normal</v>
      </c>
    </row>
    <row r="406" spans="1:38" x14ac:dyDescent="0.3">
      <c r="A406">
        <v>405</v>
      </c>
      <c r="B406" s="1">
        <v>40561</v>
      </c>
      <c r="C406">
        <v>1</v>
      </c>
      <c r="D406">
        <v>0</v>
      </c>
      <c r="E406" t="s">
        <v>68</v>
      </c>
      <c r="F406">
        <v>20</v>
      </c>
      <c r="G406" t="s">
        <v>34</v>
      </c>
      <c r="H406" t="b">
        <v>0</v>
      </c>
      <c r="I406" t="s">
        <v>63</v>
      </c>
      <c r="J406" t="s">
        <v>72</v>
      </c>
      <c r="K406">
        <v>0.22</v>
      </c>
      <c r="L406">
        <v>0.2727</v>
      </c>
      <c r="M406">
        <v>0.87</v>
      </c>
      <c r="N406">
        <v>0</v>
      </c>
      <c r="O406">
        <v>0</v>
      </c>
      <c r="P406">
        <v>83</v>
      </c>
      <c r="Q406">
        <v>83</v>
      </c>
      <c r="AJ406" s="1">
        <f t="shared" si="18"/>
        <v>40561</v>
      </c>
      <c r="AK406">
        <f t="shared" si="19"/>
        <v>83</v>
      </c>
      <c r="AL406" t="str">
        <f t="shared" si="20"/>
        <v>Normal</v>
      </c>
    </row>
    <row r="407" spans="1:38" x14ac:dyDescent="0.3">
      <c r="A407">
        <v>406</v>
      </c>
      <c r="B407" s="1">
        <v>40561</v>
      </c>
      <c r="C407">
        <v>1</v>
      </c>
      <c r="D407">
        <v>0</v>
      </c>
      <c r="E407" t="s">
        <v>68</v>
      </c>
      <c r="F407">
        <v>21</v>
      </c>
      <c r="G407" t="s">
        <v>34</v>
      </c>
      <c r="H407" t="b">
        <v>0</v>
      </c>
      <c r="I407" t="s">
        <v>63</v>
      </c>
      <c r="J407" t="s">
        <v>72</v>
      </c>
      <c r="K407">
        <v>0.22</v>
      </c>
      <c r="L407">
        <v>0.2424</v>
      </c>
      <c r="M407">
        <v>0.93</v>
      </c>
      <c r="N407">
        <v>0.1045</v>
      </c>
      <c r="O407">
        <v>0</v>
      </c>
      <c r="P407">
        <v>41</v>
      </c>
      <c r="Q407">
        <v>41</v>
      </c>
      <c r="AJ407" s="1">
        <f t="shared" si="18"/>
        <v>40561</v>
      </c>
      <c r="AK407">
        <f t="shared" si="19"/>
        <v>41</v>
      </c>
      <c r="AL407" t="str">
        <f t="shared" si="20"/>
        <v>Normal</v>
      </c>
    </row>
    <row r="408" spans="1:38" x14ac:dyDescent="0.3">
      <c r="A408">
        <v>407</v>
      </c>
      <c r="B408" s="1">
        <v>40561</v>
      </c>
      <c r="C408">
        <v>1</v>
      </c>
      <c r="D408">
        <v>0</v>
      </c>
      <c r="E408" t="s">
        <v>68</v>
      </c>
      <c r="F408">
        <v>22</v>
      </c>
      <c r="G408" t="s">
        <v>34</v>
      </c>
      <c r="H408" t="b">
        <v>0</v>
      </c>
      <c r="I408" t="s">
        <v>63</v>
      </c>
      <c r="J408" t="s">
        <v>72</v>
      </c>
      <c r="K408">
        <v>0.22</v>
      </c>
      <c r="L408">
        <v>0.2576</v>
      </c>
      <c r="M408">
        <v>0.93</v>
      </c>
      <c r="N408">
        <v>8.9599999999999999E-2</v>
      </c>
      <c r="O408">
        <v>0</v>
      </c>
      <c r="P408">
        <v>33</v>
      </c>
      <c r="Q408">
        <v>33</v>
      </c>
      <c r="AJ408" s="1">
        <f t="shared" si="18"/>
        <v>40561</v>
      </c>
      <c r="AK408">
        <f t="shared" si="19"/>
        <v>33</v>
      </c>
      <c r="AL408" t="str">
        <f t="shared" si="20"/>
        <v>Normal</v>
      </c>
    </row>
    <row r="409" spans="1:38" x14ac:dyDescent="0.3">
      <c r="A409">
        <v>408</v>
      </c>
      <c r="B409" s="1">
        <v>40561</v>
      </c>
      <c r="C409">
        <v>1</v>
      </c>
      <c r="D409">
        <v>0</v>
      </c>
      <c r="E409" t="s">
        <v>68</v>
      </c>
      <c r="F409">
        <v>23</v>
      </c>
      <c r="G409" t="s">
        <v>35</v>
      </c>
      <c r="H409" t="b">
        <v>0</v>
      </c>
      <c r="I409" t="s">
        <v>63</v>
      </c>
      <c r="J409" t="s">
        <v>72</v>
      </c>
      <c r="K409">
        <v>0.22</v>
      </c>
      <c r="L409">
        <v>0.2727</v>
      </c>
      <c r="M409">
        <v>0.93</v>
      </c>
      <c r="N409">
        <v>0</v>
      </c>
      <c r="O409">
        <v>1</v>
      </c>
      <c r="P409">
        <v>19</v>
      </c>
      <c r="Q409">
        <v>20</v>
      </c>
      <c r="AJ409" s="1">
        <f t="shared" si="18"/>
        <v>40561</v>
      </c>
      <c r="AK409">
        <f t="shared" si="19"/>
        <v>20</v>
      </c>
      <c r="AL409" t="str">
        <f t="shared" si="20"/>
        <v>Normal</v>
      </c>
    </row>
    <row r="410" spans="1:38" x14ac:dyDescent="0.3">
      <c r="A410">
        <v>409</v>
      </c>
      <c r="B410" s="1">
        <v>40562</v>
      </c>
      <c r="C410">
        <v>1</v>
      </c>
      <c r="D410">
        <v>0</v>
      </c>
      <c r="E410" t="s">
        <v>68</v>
      </c>
      <c r="F410">
        <v>0</v>
      </c>
      <c r="G410" t="s">
        <v>32</v>
      </c>
      <c r="H410" t="b">
        <v>0</v>
      </c>
      <c r="I410" t="s">
        <v>64</v>
      </c>
      <c r="J410" t="s">
        <v>72</v>
      </c>
      <c r="K410">
        <v>0.22</v>
      </c>
      <c r="L410">
        <v>0.2727</v>
      </c>
      <c r="M410">
        <v>0.93</v>
      </c>
      <c r="N410">
        <v>0</v>
      </c>
      <c r="O410">
        <v>0</v>
      </c>
      <c r="P410">
        <v>3</v>
      </c>
      <c r="Q410">
        <v>3</v>
      </c>
      <c r="AJ410" s="1">
        <f t="shared" si="18"/>
        <v>40562</v>
      </c>
      <c r="AK410">
        <f t="shared" si="19"/>
        <v>3</v>
      </c>
      <c r="AL410" t="str">
        <f t="shared" si="20"/>
        <v>Normal</v>
      </c>
    </row>
    <row r="411" spans="1:38" x14ac:dyDescent="0.3">
      <c r="A411">
        <v>410</v>
      </c>
      <c r="B411" s="1">
        <v>40562</v>
      </c>
      <c r="C411">
        <v>1</v>
      </c>
      <c r="D411">
        <v>0</v>
      </c>
      <c r="E411" t="s">
        <v>68</v>
      </c>
      <c r="F411">
        <v>1</v>
      </c>
      <c r="G411" t="s">
        <v>32</v>
      </c>
      <c r="H411" t="b">
        <v>0</v>
      </c>
      <c r="I411" t="s">
        <v>64</v>
      </c>
      <c r="J411" t="s">
        <v>73</v>
      </c>
      <c r="K411">
        <v>0.22</v>
      </c>
      <c r="L411">
        <v>0.2273</v>
      </c>
      <c r="M411">
        <v>0.93</v>
      </c>
      <c r="N411">
        <v>0.1343</v>
      </c>
      <c r="O411">
        <v>1</v>
      </c>
      <c r="P411">
        <v>6</v>
      </c>
      <c r="Q411">
        <v>7</v>
      </c>
      <c r="AJ411" s="1">
        <f t="shared" si="18"/>
        <v>40562</v>
      </c>
      <c r="AK411">
        <f t="shared" si="19"/>
        <v>7</v>
      </c>
      <c r="AL411" t="str">
        <f t="shared" si="20"/>
        <v>Normal</v>
      </c>
    </row>
    <row r="412" spans="1:38" x14ac:dyDescent="0.3">
      <c r="A412">
        <v>411</v>
      </c>
      <c r="B412" s="1">
        <v>40562</v>
      </c>
      <c r="C412">
        <v>1</v>
      </c>
      <c r="D412">
        <v>0</v>
      </c>
      <c r="E412" t="s">
        <v>68</v>
      </c>
      <c r="F412">
        <v>2</v>
      </c>
      <c r="G412" t="s">
        <v>32</v>
      </c>
      <c r="H412" t="b">
        <v>0</v>
      </c>
      <c r="I412" t="s">
        <v>64</v>
      </c>
      <c r="J412" t="s">
        <v>73</v>
      </c>
      <c r="K412">
        <v>0.22</v>
      </c>
      <c r="L412">
        <v>0.2273</v>
      </c>
      <c r="M412">
        <v>0.93</v>
      </c>
      <c r="N412">
        <v>0.1343</v>
      </c>
      <c r="O412">
        <v>0</v>
      </c>
      <c r="P412">
        <v>3</v>
      </c>
      <c r="Q412">
        <v>3</v>
      </c>
      <c r="AJ412" s="1">
        <f t="shared" si="18"/>
        <v>40562</v>
      </c>
      <c r="AK412">
        <f t="shared" si="19"/>
        <v>3</v>
      </c>
      <c r="AL412" t="str">
        <f t="shared" si="20"/>
        <v>Normal</v>
      </c>
    </row>
    <row r="413" spans="1:38" x14ac:dyDescent="0.3">
      <c r="A413">
        <v>412</v>
      </c>
      <c r="B413" s="1">
        <v>40562</v>
      </c>
      <c r="C413">
        <v>1</v>
      </c>
      <c r="D413">
        <v>0</v>
      </c>
      <c r="E413" t="s">
        <v>68</v>
      </c>
      <c r="F413">
        <v>4</v>
      </c>
      <c r="G413" t="s">
        <v>32</v>
      </c>
      <c r="H413" t="b">
        <v>0</v>
      </c>
      <c r="I413" t="s">
        <v>64</v>
      </c>
      <c r="J413" t="s">
        <v>73</v>
      </c>
      <c r="K413">
        <v>0.22</v>
      </c>
      <c r="L413">
        <v>0.2273</v>
      </c>
      <c r="M413">
        <v>0.93</v>
      </c>
      <c r="N413">
        <v>0.1343</v>
      </c>
      <c r="O413">
        <v>1</v>
      </c>
      <c r="P413">
        <v>1</v>
      </c>
      <c r="Q413">
        <v>2</v>
      </c>
      <c r="AJ413" s="1">
        <f t="shared" si="18"/>
        <v>40562</v>
      </c>
      <c r="AK413">
        <f t="shared" si="19"/>
        <v>2</v>
      </c>
      <c r="AL413" t="str">
        <f t="shared" si="20"/>
        <v>Normal</v>
      </c>
    </row>
    <row r="414" spans="1:38" x14ac:dyDescent="0.3">
      <c r="A414">
        <v>413</v>
      </c>
      <c r="B414" s="1">
        <v>40562</v>
      </c>
      <c r="C414">
        <v>1</v>
      </c>
      <c r="D414">
        <v>0</v>
      </c>
      <c r="E414" t="s">
        <v>68</v>
      </c>
      <c r="F414">
        <v>5</v>
      </c>
      <c r="G414" t="s">
        <v>32</v>
      </c>
      <c r="H414" t="b">
        <v>0</v>
      </c>
      <c r="I414" t="s">
        <v>64</v>
      </c>
      <c r="J414" t="s">
        <v>72</v>
      </c>
      <c r="K414">
        <v>0.22</v>
      </c>
      <c r="L414">
        <v>0.2576</v>
      </c>
      <c r="M414">
        <v>0.93</v>
      </c>
      <c r="N414">
        <v>8.9599999999999999E-2</v>
      </c>
      <c r="O414">
        <v>0</v>
      </c>
      <c r="P414">
        <v>7</v>
      </c>
      <c r="Q414">
        <v>7</v>
      </c>
      <c r="AJ414" s="1">
        <f t="shared" si="18"/>
        <v>40562</v>
      </c>
      <c r="AK414">
        <f t="shared" si="19"/>
        <v>7</v>
      </c>
      <c r="AL414" t="str">
        <f t="shared" si="20"/>
        <v>Anomaly</v>
      </c>
    </row>
    <row r="415" spans="1:38" x14ac:dyDescent="0.3">
      <c r="A415">
        <v>414</v>
      </c>
      <c r="B415" s="1">
        <v>40562</v>
      </c>
      <c r="C415">
        <v>1</v>
      </c>
      <c r="D415">
        <v>0</v>
      </c>
      <c r="E415" t="s">
        <v>68</v>
      </c>
      <c r="F415">
        <v>6</v>
      </c>
      <c r="G415" t="s">
        <v>33</v>
      </c>
      <c r="H415" t="b">
        <v>0</v>
      </c>
      <c r="I415" t="s">
        <v>64</v>
      </c>
      <c r="J415" t="s">
        <v>72</v>
      </c>
      <c r="K415">
        <v>0.22</v>
      </c>
      <c r="L415">
        <v>0.2576</v>
      </c>
      <c r="M415">
        <v>0.93</v>
      </c>
      <c r="N415">
        <v>8.9599999999999999E-2</v>
      </c>
      <c r="O415">
        <v>0</v>
      </c>
      <c r="P415">
        <v>32</v>
      </c>
      <c r="Q415">
        <v>32</v>
      </c>
      <c r="AJ415" s="1">
        <f t="shared" si="18"/>
        <v>40562</v>
      </c>
      <c r="AK415">
        <f t="shared" si="19"/>
        <v>32</v>
      </c>
      <c r="AL415" t="str">
        <f t="shared" si="20"/>
        <v>Normal</v>
      </c>
    </row>
    <row r="416" spans="1:38" x14ac:dyDescent="0.3">
      <c r="A416">
        <v>415</v>
      </c>
      <c r="B416" s="1">
        <v>40562</v>
      </c>
      <c r="C416">
        <v>1</v>
      </c>
      <c r="D416">
        <v>0</v>
      </c>
      <c r="E416" t="s">
        <v>68</v>
      </c>
      <c r="F416">
        <v>7</v>
      </c>
      <c r="G416" t="s">
        <v>33</v>
      </c>
      <c r="H416" t="b">
        <v>0</v>
      </c>
      <c r="I416" t="s">
        <v>64</v>
      </c>
      <c r="J416" t="s">
        <v>72</v>
      </c>
      <c r="K416">
        <v>0.24</v>
      </c>
      <c r="L416">
        <v>0.2576</v>
      </c>
      <c r="M416">
        <v>0.92</v>
      </c>
      <c r="N416">
        <v>0.1045</v>
      </c>
      <c r="O416">
        <v>1</v>
      </c>
      <c r="P416">
        <v>89</v>
      </c>
      <c r="Q416">
        <v>90</v>
      </c>
      <c r="AJ416" s="1">
        <f t="shared" si="18"/>
        <v>40562</v>
      </c>
      <c r="AK416">
        <f t="shared" si="19"/>
        <v>90</v>
      </c>
      <c r="AL416" t="str">
        <f t="shared" si="20"/>
        <v>Normal</v>
      </c>
    </row>
    <row r="417" spans="1:38" x14ac:dyDescent="0.3">
      <c r="A417">
        <v>416</v>
      </c>
      <c r="B417" s="1">
        <v>40562</v>
      </c>
      <c r="C417">
        <v>1</v>
      </c>
      <c r="D417">
        <v>0</v>
      </c>
      <c r="E417" t="s">
        <v>68</v>
      </c>
      <c r="F417">
        <v>8</v>
      </c>
      <c r="G417" t="s">
        <v>33</v>
      </c>
      <c r="H417" t="b">
        <v>0</v>
      </c>
      <c r="I417" t="s">
        <v>64</v>
      </c>
      <c r="J417" t="s">
        <v>72</v>
      </c>
      <c r="K417">
        <v>0.24</v>
      </c>
      <c r="L417">
        <v>0.2576</v>
      </c>
      <c r="M417">
        <v>0.93</v>
      </c>
      <c r="N417">
        <v>0.1045</v>
      </c>
      <c r="O417">
        <v>1</v>
      </c>
      <c r="P417">
        <v>196</v>
      </c>
      <c r="Q417">
        <v>197</v>
      </c>
      <c r="AJ417" s="1">
        <f t="shared" si="18"/>
        <v>40562</v>
      </c>
      <c r="AK417">
        <f t="shared" si="19"/>
        <v>197</v>
      </c>
      <c r="AL417" t="str">
        <f t="shared" si="20"/>
        <v>Normal</v>
      </c>
    </row>
    <row r="418" spans="1:38" x14ac:dyDescent="0.3">
      <c r="A418">
        <v>417</v>
      </c>
      <c r="B418" s="1">
        <v>40562</v>
      </c>
      <c r="C418">
        <v>1</v>
      </c>
      <c r="D418">
        <v>0</v>
      </c>
      <c r="E418" t="s">
        <v>68</v>
      </c>
      <c r="F418">
        <v>9</v>
      </c>
      <c r="G418" t="s">
        <v>33</v>
      </c>
      <c r="H418" t="b">
        <v>0</v>
      </c>
      <c r="I418" t="s">
        <v>64</v>
      </c>
      <c r="J418" t="s">
        <v>72</v>
      </c>
      <c r="K418">
        <v>0.24</v>
      </c>
      <c r="L418">
        <v>0.2576</v>
      </c>
      <c r="M418">
        <v>0.93</v>
      </c>
      <c r="N418">
        <v>0.1045</v>
      </c>
      <c r="O418">
        <v>2</v>
      </c>
      <c r="P418">
        <v>107</v>
      </c>
      <c r="Q418">
        <v>109</v>
      </c>
      <c r="AJ418" s="1">
        <f t="shared" si="18"/>
        <v>40562</v>
      </c>
      <c r="AK418">
        <f t="shared" si="19"/>
        <v>109</v>
      </c>
      <c r="AL418" t="str">
        <f t="shared" si="20"/>
        <v>Normal</v>
      </c>
    </row>
    <row r="419" spans="1:38" x14ac:dyDescent="0.3">
      <c r="A419">
        <v>418</v>
      </c>
      <c r="B419" s="1">
        <v>40562</v>
      </c>
      <c r="C419">
        <v>1</v>
      </c>
      <c r="D419">
        <v>0</v>
      </c>
      <c r="E419" t="s">
        <v>68</v>
      </c>
      <c r="F419">
        <v>10</v>
      </c>
      <c r="G419" t="s">
        <v>33</v>
      </c>
      <c r="H419" t="b">
        <v>0</v>
      </c>
      <c r="I419" t="s">
        <v>64</v>
      </c>
      <c r="J419" t="s">
        <v>72</v>
      </c>
      <c r="K419">
        <v>0.26</v>
      </c>
      <c r="L419">
        <v>0.2727</v>
      </c>
      <c r="M419">
        <v>0.93</v>
      </c>
      <c r="N419">
        <v>0.1343</v>
      </c>
      <c r="O419">
        <v>1</v>
      </c>
      <c r="P419">
        <v>46</v>
      </c>
      <c r="Q419">
        <v>47</v>
      </c>
      <c r="AJ419" s="1">
        <f t="shared" si="18"/>
        <v>40562</v>
      </c>
      <c r="AK419">
        <f t="shared" si="19"/>
        <v>47</v>
      </c>
      <c r="AL419" t="str">
        <f t="shared" si="20"/>
        <v>Normal</v>
      </c>
    </row>
    <row r="420" spans="1:38" x14ac:dyDescent="0.3">
      <c r="A420">
        <v>419</v>
      </c>
      <c r="B420" s="1">
        <v>40562</v>
      </c>
      <c r="C420">
        <v>1</v>
      </c>
      <c r="D420">
        <v>0</v>
      </c>
      <c r="E420" t="s">
        <v>68</v>
      </c>
      <c r="F420">
        <v>11</v>
      </c>
      <c r="G420" t="s">
        <v>33</v>
      </c>
      <c r="H420" t="b">
        <v>0</v>
      </c>
      <c r="I420" t="s">
        <v>64</v>
      </c>
      <c r="J420" t="s">
        <v>72</v>
      </c>
      <c r="K420">
        <v>0.28000000000000003</v>
      </c>
      <c r="L420">
        <v>0.30299999999999999</v>
      </c>
      <c r="M420">
        <v>0.87</v>
      </c>
      <c r="N420">
        <v>8.9599999999999999E-2</v>
      </c>
      <c r="O420">
        <v>5</v>
      </c>
      <c r="P420">
        <v>47</v>
      </c>
      <c r="Q420">
        <v>52</v>
      </c>
      <c r="AJ420" s="1">
        <f t="shared" si="18"/>
        <v>40562</v>
      </c>
      <c r="AK420">
        <f t="shared" si="19"/>
        <v>52</v>
      </c>
      <c r="AL420" t="str">
        <f t="shared" si="20"/>
        <v>Normal</v>
      </c>
    </row>
    <row r="421" spans="1:38" x14ac:dyDescent="0.3">
      <c r="A421">
        <v>420</v>
      </c>
      <c r="B421" s="1">
        <v>40562</v>
      </c>
      <c r="C421">
        <v>1</v>
      </c>
      <c r="D421">
        <v>0</v>
      </c>
      <c r="E421" t="s">
        <v>68</v>
      </c>
      <c r="F421">
        <v>12</v>
      </c>
      <c r="G421" t="s">
        <v>36</v>
      </c>
      <c r="H421" t="b">
        <v>0</v>
      </c>
      <c r="I421" t="s">
        <v>64</v>
      </c>
      <c r="J421" t="s">
        <v>72</v>
      </c>
      <c r="K421">
        <v>0.3</v>
      </c>
      <c r="L421">
        <v>0.31819999999999998</v>
      </c>
      <c r="M421">
        <v>0.81</v>
      </c>
      <c r="N421">
        <v>8.9599999999999999E-2</v>
      </c>
      <c r="O421">
        <v>5</v>
      </c>
      <c r="P421">
        <v>65</v>
      </c>
      <c r="Q421">
        <v>70</v>
      </c>
      <c r="AJ421" s="1">
        <f t="shared" si="18"/>
        <v>40562</v>
      </c>
      <c r="AK421">
        <f t="shared" si="19"/>
        <v>70</v>
      </c>
      <c r="AL421" t="str">
        <f t="shared" si="20"/>
        <v>Normal</v>
      </c>
    </row>
    <row r="422" spans="1:38" x14ac:dyDescent="0.3">
      <c r="A422">
        <v>421</v>
      </c>
      <c r="B422" s="1">
        <v>40562</v>
      </c>
      <c r="C422">
        <v>1</v>
      </c>
      <c r="D422">
        <v>0</v>
      </c>
      <c r="E422" t="s">
        <v>68</v>
      </c>
      <c r="F422">
        <v>13</v>
      </c>
      <c r="G422" t="s">
        <v>36</v>
      </c>
      <c r="H422" t="b">
        <v>0</v>
      </c>
      <c r="I422" t="s">
        <v>64</v>
      </c>
      <c r="J422" t="s">
        <v>71</v>
      </c>
      <c r="K422">
        <v>0.4</v>
      </c>
      <c r="L422">
        <v>0.40910000000000002</v>
      </c>
      <c r="M422">
        <v>0.62</v>
      </c>
      <c r="N422">
        <v>0.28360000000000002</v>
      </c>
      <c r="O422">
        <v>11</v>
      </c>
      <c r="P422">
        <v>67</v>
      </c>
      <c r="Q422">
        <v>78</v>
      </c>
      <c r="AJ422" s="1">
        <f t="shared" si="18"/>
        <v>40562</v>
      </c>
      <c r="AK422">
        <f t="shared" si="19"/>
        <v>78</v>
      </c>
      <c r="AL422" t="str">
        <f t="shared" si="20"/>
        <v>Normal</v>
      </c>
    </row>
    <row r="423" spans="1:38" x14ac:dyDescent="0.3">
      <c r="A423">
        <v>422</v>
      </c>
      <c r="B423" s="1">
        <v>40562</v>
      </c>
      <c r="C423">
        <v>1</v>
      </c>
      <c r="D423">
        <v>0</v>
      </c>
      <c r="E423" t="s">
        <v>68</v>
      </c>
      <c r="F423">
        <v>14</v>
      </c>
      <c r="G423" t="s">
        <v>36</v>
      </c>
      <c r="H423" t="b">
        <v>0</v>
      </c>
      <c r="I423" t="s">
        <v>64</v>
      </c>
      <c r="J423" t="s">
        <v>71</v>
      </c>
      <c r="K423">
        <v>0.4</v>
      </c>
      <c r="L423">
        <v>0.40910000000000002</v>
      </c>
      <c r="M423">
        <v>0.57999999999999996</v>
      </c>
      <c r="N423">
        <v>0.25369999999999998</v>
      </c>
      <c r="O423">
        <v>7</v>
      </c>
      <c r="P423">
        <v>68</v>
      </c>
      <c r="Q423">
        <v>75</v>
      </c>
      <c r="AJ423" s="1">
        <f t="shared" si="18"/>
        <v>40562</v>
      </c>
      <c r="AK423">
        <f t="shared" si="19"/>
        <v>75</v>
      </c>
      <c r="AL423" t="str">
        <f t="shared" si="20"/>
        <v>Anomaly</v>
      </c>
    </row>
    <row r="424" spans="1:38" x14ac:dyDescent="0.3">
      <c r="A424">
        <v>423</v>
      </c>
      <c r="B424" s="1">
        <v>40562</v>
      </c>
      <c r="C424">
        <v>1</v>
      </c>
      <c r="D424">
        <v>0</v>
      </c>
      <c r="E424" t="s">
        <v>68</v>
      </c>
      <c r="F424">
        <v>15</v>
      </c>
      <c r="G424" t="s">
        <v>36</v>
      </c>
      <c r="H424" t="b">
        <v>0</v>
      </c>
      <c r="I424" t="s">
        <v>64</v>
      </c>
      <c r="J424" t="s">
        <v>71</v>
      </c>
      <c r="K424">
        <v>0.4</v>
      </c>
      <c r="L424">
        <v>0.40910000000000002</v>
      </c>
      <c r="M424">
        <v>0.54</v>
      </c>
      <c r="N424">
        <v>0.28360000000000002</v>
      </c>
      <c r="O424">
        <v>4</v>
      </c>
      <c r="P424">
        <v>78</v>
      </c>
      <c r="Q424">
        <v>82</v>
      </c>
      <c r="AJ424" s="1">
        <f t="shared" si="18"/>
        <v>40562</v>
      </c>
      <c r="AK424">
        <f t="shared" si="19"/>
        <v>82</v>
      </c>
      <c r="AL424" t="str">
        <f t="shared" si="20"/>
        <v>Anomaly</v>
      </c>
    </row>
    <row r="425" spans="1:38" x14ac:dyDescent="0.3">
      <c r="A425">
        <v>424</v>
      </c>
      <c r="B425" s="1">
        <v>40562</v>
      </c>
      <c r="C425">
        <v>1</v>
      </c>
      <c r="D425">
        <v>0</v>
      </c>
      <c r="E425" t="s">
        <v>68</v>
      </c>
      <c r="F425">
        <v>16</v>
      </c>
      <c r="G425" t="s">
        <v>36</v>
      </c>
      <c r="H425" t="b">
        <v>0</v>
      </c>
      <c r="I425" t="s">
        <v>64</v>
      </c>
      <c r="J425" t="s">
        <v>71</v>
      </c>
      <c r="K425">
        <v>0.38</v>
      </c>
      <c r="L425">
        <v>0.39389999999999997</v>
      </c>
      <c r="M425">
        <v>0.57999999999999996</v>
      </c>
      <c r="N425">
        <v>0.3881</v>
      </c>
      <c r="O425">
        <v>10</v>
      </c>
      <c r="P425">
        <v>94</v>
      </c>
      <c r="Q425">
        <v>104</v>
      </c>
      <c r="AJ425" s="1">
        <f t="shared" si="18"/>
        <v>40562</v>
      </c>
      <c r="AK425">
        <f t="shared" si="19"/>
        <v>104</v>
      </c>
      <c r="AL425" t="str">
        <f t="shared" si="20"/>
        <v>Normal</v>
      </c>
    </row>
    <row r="426" spans="1:38" x14ac:dyDescent="0.3">
      <c r="A426">
        <v>425</v>
      </c>
      <c r="B426" s="1">
        <v>40562</v>
      </c>
      <c r="C426">
        <v>1</v>
      </c>
      <c r="D426">
        <v>0</v>
      </c>
      <c r="E426" t="s">
        <v>68</v>
      </c>
      <c r="F426">
        <v>17</v>
      </c>
      <c r="G426" t="s">
        <v>36</v>
      </c>
      <c r="H426" t="b">
        <v>0</v>
      </c>
      <c r="I426" t="s">
        <v>64</v>
      </c>
      <c r="J426" t="s">
        <v>71</v>
      </c>
      <c r="K426">
        <v>0.36</v>
      </c>
      <c r="L426">
        <v>0.33329999999999999</v>
      </c>
      <c r="M426">
        <v>0.56999999999999995</v>
      </c>
      <c r="N426">
        <v>0.32840000000000003</v>
      </c>
      <c r="O426">
        <v>7</v>
      </c>
      <c r="P426">
        <v>190</v>
      </c>
      <c r="Q426">
        <v>197</v>
      </c>
      <c r="AJ426" s="1">
        <f t="shared" si="18"/>
        <v>40562</v>
      </c>
      <c r="AK426">
        <f t="shared" si="19"/>
        <v>197</v>
      </c>
      <c r="AL426" t="str">
        <f t="shared" si="20"/>
        <v>Normal</v>
      </c>
    </row>
    <row r="427" spans="1:38" x14ac:dyDescent="0.3">
      <c r="A427">
        <v>426</v>
      </c>
      <c r="B427" s="1">
        <v>40562</v>
      </c>
      <c r="C427">
        <v>1</v>
      </c>
      <c r="D427">
        <v>0</v>
      </c>
      <c r="E427" t="s">
        <v>68</v>
      </c>
      <c r="F427">
        <v>18</v>
      </c>
      <c r="G427" t="s">
        <v>34</v>
      </c>
      <c r="H427" t="b">
        <v>0</v>
      </c>
      <c r="I427" t="s">
        <v>64</v>
      </c>
      <c r="J427" t="s">
        <v>71</v>
      </c>
      <c r="K427">
        <v>0.34</v>
      </c>
      <c r="L427">
        <v>0.31819999999999998</v>
      </c>
      <c r="M427">
        <v>0.61</v>
      </c>
      <c r="N427">
        <v>0.28360000000000002</v>
      </c>
      <c r="O427">
        <v>5</v>
      </c>
      <c r="P427">
        <v>156</v>
      </c>
      <c r="Q427">
        <v>161</v>
      </c>
      <c r="AJ427" s="1">
        <f t="shared" si="18"/>
        <v>40562</v>
      </c>
      <c r="AK427">
        <f t="shared" si="19"/>
        <v>161</v>
      </c>
      <c r="AL427" t="str">
        <f t="shared" si="20"/>
        <v>Normal</v>
      </c>
    </row>
    <row r="428" spans="1:38" x14ac:dyDescent="0.3">
      <c r="A428">
        <v>427</v>
      </c>
      <c r="B428" s="1">
        <v>40562</v>
      </c>
      <c r="C428">
        <v>1</v>
      </c>
      <c r="D428">
        <v>0</v>
      </c>
      <c r="E428" t="s">
        <v>68</v>
      </c>
      <c r="F428">
        <v>19</v>
      </c>
      <c r="G428" t="s">
        <v>34</v>
      </c>
      <c r="H428" t="b">
        <v>0</v>
      </c>
      <c r="I428" t="s">
        <v>64</v>
      </c>
      <c r="J428" t="s">
        <v>71</v>
      </c>
      <c r="K428">
        <v>0.32</v>
      </c>
      <c r="L428">
        <v>0.28789999999999999</v>
      </c>
      <c r="M428">
        <v>0.56999999999999995</v>
      </c>
      <c r="N428">
        <v>0.41789999999999999</v>
      </c>
      <c r="O428">
        <v>4</v>
      </c>
      <c r="P428">
        <v>108</v>
      </c>
      <c r="Q428">
        <v>112</v>
      </c>
      <c r="AJ428" s="1">
        <f t="shared" si="18"/>
        <v>40562</v>
      </c>
      <c r="AK428">
        <f t="shared" si="19"/>
        <v>112</v>
      </c>
      <c r="AL428" t="str">
        <f t="shared" si="20"/>
        <v>Normal</v>
      </c>
    </row>
    <row r="429" spans="1:38" x14ac:dyDescent="0.3">
      <c r="A429">
        <v>428</v>
      </c>
      <c r="B429" s="1">
        <v>40562</v>
      </c>
      <c r="C429">
        <v>1</v>
      </c>
      <c r="D429">
        <v>0</v>
      </c>
      <c r="E429" t="s">
        <v>68</v>
      </c>
      <c r="F429">
        <v>20</v>
      </c>
      <c r="G429" t="s">
        <v>34</v>
      </c>
      <c r="H429" t="b">
        <v>0</v>
      </c>
      <c r="I429" t="s">
        <v>64</v>
      </c>
      <c r="J429" t="s">
        <v>71</v>
      </c>
      <c r="K429">
        <v>0.32</v>
      </c>
      <c r="L429">
        <v>0.30299999999999999</v>
      </c>
      <c r="M429">
        <v>0.49</v>
      </c>
      <c r="N429">
        <v>0.29849999999999999</v>
      </c>
      <c r="O429">
        <v>2</v>
      </c>
      <c r="P429">
        <v>74</v>
      </c>
      <c r="Q429">
        <v>76</v>
      </c>
      <c r="AJ429" s="1">
        <f t="shared" si="18"/>
        <v>40562</v>
      </c>
      <c r="AK429">
        <f t="shared" si="19"/>
        <v>76</v>
      </c>
      <c r="AL429" t="str">
        <f t="shared" si="20"/>
        <v>Normal</v>
      </c>
    </row>
    <row r="430" spans="1:38" x14ac:dyDescent="0.3">
      <c r="A430">
        <v>429</v>
      </c>
      <c r="B430" s="1">
        <v>40562</v>
      </c>
      <c r="C430">
        <v>1</v>
      </c>
      <c r="D430">
        <v>0</v>
      </c>
      <c r="E430" t="s">
        <v>68</v>
      </c>
      <c r="F430">
        <v>21</v>
      </c>
      <c r="G430" t="s">
        <v>34</v>
      </c>
      <c r="H430" t="b">
        <v>0</v>
      </c>
      <c r="I430" t="s">
        <v>64</v>
      </c>
      <c r="J430" t="s">
        <v>71</v>
      </c>
      <c r="K430">
        <v>0.32</v>
      </c>
      <c r="L430">
        <v>0.28789999999999999</v>
      </c>
      <c r="M430">
        <v>0.49</v>
      </c>
      <c r="N430">
        <v>0.41789999999999999</v>
      </c>
      <c r="O430">
        <v>4</v>
      </c>
      <c r="P430">
        <v>55</v>
      </c>
      <c r="Q430">
        <v>59</v>
      </c>
      <c r="AJ430" s="1">
        <f t="shared" si="18"/>
        <v>40562</v>
      </c>
      <c r="AK430">
        <f t="shared" si="19"/>
        <v>59</v>
      </c>
      <c r="AL430" t="str">
        <f t="shared" si="20"/>
        <v>Normal</v>
      </c>
    </row>
    <row r="431" spans="1:38" x14ac:dyDescent="0.3">
      <c r="A431">
        <v>430</v>
      </c>
      <c r="B431" s="1">
        <v>40562</v>
      </c>
      <c r="C431">
        <v>1</v>
      </c>
      <c r="D431">
        <v>0</v>
      </c>
      <c r="E431" t="s">
        <v>68</v>
      </c>
      <c r="F431">
        <v>22</v>
      </c>
      <c r="G431" t="s">
        <v>34</v>
      </c>
      <c r="H431" t="b">
        <v>0</v>
      </c>
      <c r="I431" t="s">
        <v>64</v>
      </c>
      <c r="J431" t="s">
        <v>71</v>
      </c>
      <c r="K431">
        <v>0.3</v>
      </c>
      <c r="L431">
        <v>0.30299999999999999</v>
      </c>
      <c r="M431">
        <v>0.52</v>
      </c>
      <c r="N431">
        <v>0.16420000000000001</v>
      </c>
      <c r="O431">
        <v>6</v>
      </c>
      <c r="P431">
        <v>53</v>
      </c>
      <c r="Q431">
        <v>59</v>
      </c>
      <c r="AJ431" s="1">
        <f t="shared" si="18"/>
        <v>40562</v>
      </c>
      <c r="AK431">
        <f t="shared" si="19"/>
        <v>59</v>
      </c>
      <c r="AL431" t="str">
        <f t="shared" si="20"/>
        <v>Normal</v>
      </c>
    </row>
    <row r="432" spans="1:38" x14ac:dyDescent="0.3">
      <c r="A432">
        <v>431</v>
      </c>
      <c r="B432" s="1">
        <v>40562</v>
      </c>
      <c r="C432">
        <v>1</v>
      </c>
      <c r="D432">
        <v>0</v>
      </c>
      <c r="E432" t="s">
        <v>68</v>
      </c>
      <c r="F432">
        <v>23</v>
      </c>
      <c r="G432" t="s">
        <v>35</v>
      </c>
      <c r="H432" t="b">
        <v>0</v>
      </c>
      <c r="I432" t="s">
        <v>64</v>
      </c>
      <c r="J432" t="s">
        <v>71</v>
      </c>
      <c r="K432">
        <v>0.3</v>
      </c>
      <c r="L432">
        <v>0.2727</v>
      </c>
      <c r="M432">
        <v>0.52</v>
      </c>
      <c r="N432">
        <v>0.4627</v>
      </c>
      <c r="O432">
        <v>1</v>
      </c>
      <c r="P432">
        <v>27</v>
      </c>
      <c r="Q432">
        <v>28</v>
      </c>
      <c r="AJ432" s="1">
        <f t="shared" si="18"/>
        <v>40562</v>
      </c>
      <c r="AK432">
        <f t="shared" si="19"/>
        <v>28</v>
      </c>
      <c r="AL432" t="str">
        <f t="shared" si="20"/>
        <v>Normal</v>
      </c>
    </row>
    <row r="433" spans="1:38" x14ac:dyDescent="0.3">
      <c r="A433">
        <v>432</v>
      </c>
      <c r="B433" s="1">
        <v>40563</v>
      </c>
      <c r="C433">
        <v>1</v>
      </c>
      <c r="D433">
        <v>0</v>
      </c>
      <c r="E433" t="s">
        <v>68</v>
      </c>
      <c r="F433">
        <v>0</v>
      </c>
      <c r="G433" t="s">
        <v>32</v>
      </c>
      <c r="H433" t="b">
        <v>0</v>
      </c>
      <c r="I433" t="s">
        <v>65</v>
      </c>
      <c r="J433" t="s">
        <v>71</v>
      </c>
      <c r="K433">
        <v>0.26</v>
      </c>
      <c r="L433">
        <v>0.2273</v>
      </c>
      <c r="M433">
        <v>0.56000000000000005</v>
      </c>
      <c r="N433">
        <v>0.3881</v>
      </c>
      <c r="O433">
        <v>5</v>
      </c>
      <c r="P433">
        <v>8</v>
      </c>
      <c r="Q433">
        <v>13</v>
      </c>
      <c r="AJ433" s="1">
        <f t="shared" si="18"/>
        <v>40563</v>
      </c>
      <c r="AK433">
        <f t="shared" si="19"/>
        <v>13</v>
      </c>
      <c r="AL433" t="str">
        <f t="shared" si="20"/>
        <v>Normal</v>
      </c>
    </row>
    <row r="434" spans="1:38" x14ac:dyDescent="0.3">
      <c r="A434">
        <v>433</v>
      </c>
      <c r="B434" s="1">
        <v>40563</v>
      </c>
      <c r="C434">
        <v>1</v>
      </c>
      <c r="D434">
        <v>0</v>
      </c>
      <c r="E434" t="s">
        <v>68</v>
      </c>
      <c r="F434">
        <v>1</v>
      </c>
      <c r="G434" t="s">
        <v>32</v>
      </c>
      <c r="H434" t="b">
        <v>0</v>
      </c>
      <c r="I434" t="s">
        <v>65</v>
      </c>
      <c r="J434" t="s">
        <v>71</v>
      </c>
      <c r="K434">
        <v>0.26</v>
      </c>
      <c r="L434">
        <v>0.2727</v>
      </c>
      <c r="M434">
        <v>0.56000000000000005</v>
      </c>
      <c r="N434">
        <v>0</v>
      </c>
      <c r="O434">
        <v>2</v>
      </c>
      <c r="P434">
        <v>3</v>
      </c>
      <c r="Q434">
        <v>5</v>
      </c>
      <c r="AJ434" s="1">
        <f t="shared" si="18"/>
        <v>40563</v>
      </c>
      <c r="AK434">
        <f t="shared" si="19"/>
        <v>5</v>
      </c>
      <c r="AL434" t="str">
        <f t="shared" si="20"/>
        <v>Normal</v>
      </c>
    </row>
    <row r="435" spans="1:38" x14ac:dyDescent="0.3">
      <c r="A435">
        <v>434</v>
      </c>
      <c r="B435" s="1">
        <v>40563</v>
      </c>
      <c r="C435">
        <v>1</v>
      </c>
      <c r="D435">
        <v>0</v>
      </c>
      <c r="E435" t="s">
        <v>68</v>
      </c>
      <c r="F435">
        <v>2</v>
      </c>
      <c r="G435" t="s">
        <v>32</v>
      </c>
      <c r="H435" t="b">
        <v>0</v>
      </c>
      <c r="I435" t="s">
        <v>65</v>
      </c>
      <c r="J435" t="s">
        <v>71</v>
      </c>
      <c r="K435">
        <v>0.26</v>
      </c>
      <c r="L435">
        <v>0.2727</v>
      </c>
      <c r="M435">
        <v>0.56000000000000005</v>
      </c>
      <c r="N435">
        <v>0</v>
      </c>
      <c r="O435">
        <v>0</v>
      </c>
      <c r="P435">
        <v>2</v>
      </c>
      <c r="Q435">
        <v>2</v>
      </c>
      <c r="AJ435" s="1">
        <f t="shared" si="18"/>
        <v>40563</v>
      </c>
      <c r="AK435">
        <f t="shared" si="19"/>
        <v>2</v>
      </c>
      <c r="AL435" t="str">
        <f t="shared" si="20"/>
        <v>Normal</v>
      </c>
    </row>
    <row r="436" spans="1:38" x14ac:dyDescent="0.3">
      <c r="A436">
        <v>435</v>
      </c>
      <c r="B436" s="1">
        <v>40563</v>
      </c>
      <c r="C436">
        <v>1</v>
      </c>
      <c r="D436">
        <v>0</v>
      </c>
      <c r="E436" t="s">
        <v>68</v>
      </c>
      <c r="F436">
        <v>3</v>
      </c>
      <c r="G436" t="s">
        <v>32</v>
      </c>
      <c r="H436" t="b">
        <v>0</v>
      </c>
      <c r="I436" t="s">
        <v>65</v>
      </c>
      <c r="J436" t="s">
        <v>71</v>
      </c>
      <c r="K436">
        <v>0.26</v>
      </c>
      <c r="L436">
        <v>0.2576</v>
      </c>
      <c r="M436">
        <v>0.56000000000000005</v>
      </c>
      <c r="N436">
        <v>0.16420000000000001</v>
      </c>
      <c r="O436">
        <v>0</v>
      </c>
      <c r="P436">
        <v>1</v>
      </c>
      <c r="Q436">
        <v>1</v>
      </c>
      <c r="AJ436" s="1">
        <f t="shared" si="18"/>
        <v>40563</v>
      </c>
      <c r="AK436">
        <f t="shared" si="19"/>
        <v>1</v>
      </c>
      <c r="AL436" t="str">
        <f t="shared" si="20"/>
        <v>Normal</v>
      </c>
    </row>
    <row r="437" spans="1:38" x14ac:dyDescent="0.3">
      <c r="A437">
        <v>436</v>
      </c>
      <c r="B437" s="1">
        <v>40563</v>
      </c>
      <c r="C437">
        <v>1</v>
      </c>
      <c r="D437">
        <v>0</v>
      </c>
      <c r="E437" t="s">
        <v>68</v>
      </c>
      <c r="F437">
        <v>4</v>
      </c>
      <c r="G437" t="s">
        <v>32</v>
      </c>
      <c r="H437" t="b">
        <v>0</v>
      </c>
      <c r="I437" t="s">
        <v>65</v>
      </c>
      <c r="J437" t="s">
        <v>71</v>
      </c>
      <c r="K437">
        <v>0.26</v>
      </c>
      <c r="L437">
        <v>0.2576</v>
      </c>
      <c r="M437">
        <v>0.56000000000000005</v>
      </c>
      <c r="N437">
        <v>0.16420000000000001</v>
      </c>
      <c r="O437">
        <v>0</v>
      </c>
      <c r="P437">
        <v>1</v>
      </c>
      <c r="Q437">
        <v>1</v>
      </c>
      <c r="AJ437" s="1">
        <f t="shared" si="18"/>
        <v>40563</v>
      </c>
      <c r="AK437">
        <f t="shared" si="19"/>
        <v>1</v>
      </c>
      <c r="AL437" t="str">
        <f t="shared" si="20"/>
        <v>Normal</v>
      </c>
    </row>
    <row r="438" spans="1:38" x14ac:dyDescent="0.3">
      <c r="A438">
        <v>437</v>
      </c>
      <c r="B438" s="1">
        <v>40563</v>
      </c>
      <c r="C438">
        <v>1</v>
      </c>
      <c r="D438">
        <v>0</v>
      </c>
      <c r="E438" t="s">
        <v>68</v>
      </c>
      <c r="F438">
        <v>5</v>
      </c>
      <c r="G438" t="s">
        <v>32</v>
      </c>
      <c r="H438" t="b">
        <v>0</v>
      </c>
      <c r="I438" t="s">
        <v>65</v>
      </c>
      <c r="J438" t="s">
        <v>71</v>
      </c>
      <c r="K438">
        <v>0.24</v>
      </c>
      <c r="L438">
        <v>0.2273</v>
      </c>
      <c r="M438">
        <v>0.6</v>
      </c>
      <c r="N438">
        <v>0.22389999999999999</v>
      </c>
      <c r="O438">
        <v>0</v>
      </c>
      <c r="P438">
        <v>6</v>
      </c>
      <c r="Q438">
        <v>6</v>
      </c>
      <c r="AJ438" s="1">
        <f t="shared" si="18"/>
        <v>40563</v>
      </c>
      <c r="AK438">
        <f t="shared" si="19"/>
        <v>6</v>
      </c>
      <c r="AL438" t="str">
        <f t="shared" si="20"/>
        <v>Anomaly</v>
      </c>
    </row>
    <row r="439" spans="1:38" x14ac:dyDescent="0.3">
      <c r="A439">
        <v>438</v>
      </c>
      <c r="B439" s="1">
        <v>40563</v>
      </c>
      <c r="C439">
        <v>1</v>
      </c>
      <c r="D439">
        <v>0</v>
      </c>
      <c r="E439" t="s">
        <v>68</v>
      </c>
      <c r="F439">
        <v>6</v>
      </c>
      <c r="G439" t="s">
        <v>33</v>
      </c>
      <c r="H439" t="b">
        <v>0</v>
      </c>
      <c r="I439" t="s">
        <v>65</v>
      </c>
      <c r="J439" t="s">
        <v>71</v>
      </c>
      <c r="K439">
        <v>0.22</v>
      </c>
      <c r="L439">
        <v>0.21210000000000001</v>
      </c>
      <c r="M439">
        <v>0.6</v>
      </c>
      <c r="N439">
        <v>0.22389999999999999</v>
      </c>
      <c r="O439">
        <v>0</v>
      </c>
      <c r="P439">
        <v>35</v>
      </c>
      <c r="Q439">
        <v>35</v>
      </c>
      <c r="AJ439" s="1">
        <f t="shared" si="18"/>
        <v>40563</v>
      </c>
      <c r="AK439">
        <f t="shared" si="19"/>
        <v>35</v>
      </c>
      <c r="AL439" t="str">
        <f t="shared" si="20"/>
        <v>Normal</v>
      </c>
    </row>
    <row r="440" spans="1:38" x14ac:dyDescent="0.3">
      <c r="A440">
        <v>439</v>
      </c>
      <c r="B440" s="1">
        <v>40563</v>
      </c>
      <c r="C440">
        <v>1</v>
      </c>
      <c r="D440">
        <v>0</v>
      </c>
      <c r="E440" t="s">
        <v>68</v>
      </c>
      <c r="F440">
        <v>7</v>
      </c>
      <c r="G440" t="s">
        <v>33</v>
      </c>
      <c r="H440" t="b">
        <v>0</v>
      </c>
      <c r="I440" t="s">
        <v>65</v>
      </c>
      <c r="J440" t="s">
        <v>71</v>
      </c>
      <c r="K440">
        <v>0.22</v>
      </c>
      <c r="L440">
        <v>0.21210000000000001</v>
      </c>
      <c r="M440">
        <v>0.55000000000000004</v>
      </c>
      <c r="N440">
        <v>0.22389999999999999</v>
      </c>
      <c r="O440">
        <v>1</v>
      </c>
      <c r="P440">
        <v>100</v>
      </c>
      <c r="Q440">
        <v>101</v>
      </c>
      <c r="AJ440" s="1">
        <f t="shared" si="18"/>
        <v>40563</v>
      </c>
      <c r="AK440">
        <f t="shared" si="19"/>
        <v>101</v>
      </c>
      <c r="AL440" t="str">
        <f t="shared" si="20"/>
        <v>Normal</v>
      </c>
    </row>
    <row r="441" spans="1:38" x14ac:dyDescent="0.3">
      <c r="A441">
        <v>440</v>
      </c>
      <c r="B441" s="1">
        <v>40563</v>
      </c>
      <c r="C441">
        <v>1</v>
      </c>
      <c r="D441">
        <v>0</v>
      </c>
      <c r="E441" t="s">
        <v>68</v>
      </c>
      <c r="F441">
        <v>8</v>
      </c>
      <c r="G441" t="s">
        <v>33</v>
      </c>
      <c r="H441" t="b">
        <v>0</v>
      </c>
      <c r="I441" t="s">
        <v>65</v>
      </c>
      <c r="J441" t="s">
        <v>71</v>
      </c>
      <c r="K441">
        <v>0.22</v>
      </c>
      <c r="L441">
        <v>0.21210000000000001</v>
      </c>
      <c r="M441">
        <v>0.55000000000000004</v>
      </c>
      <c r="N441">
        <v>0.28360000000000002</v>
      </c>
      <c r="O441">
        <v>2</v>
      </c>
      <c r="P441">
        <v>247</v>
      </c>
      <c r="Q441">
        <v>249</v>
      </c>
      <c r="AJ441" s="1">
        <f t="shared" si="18"/>
        <v>40563</v>
      </c>
      <c r="AK441">
        <f t="shared" si="19"/>
        <v>249</v>
      </c>
      <c r="AL441" t="str">
        <f t="shared" si="20"/>
        <v>Normal</v>
      </c>
    </row>
    <row r="442" spans="1:38" x14ac:dyDescent="0.3">
      <c r="A442">
        <v>441</v>
      </c>
      <c r="B442" s="1">
        <v>40563</v>
      </c>
      <c r="C442">
        <v>1</v>
      </c>
      <c r="D442">
        <v>0</v>
      </c>
      <c r="E442" t="s">
        <v>68</v>
      </c>
      <c r="F442">
        <v>9</v>
      </c>
      <c r="G442" t="s">
        <v>33</v>
      </c>
      <c r="H442" t="b">
        <v>0</v>
      </c>
      <c r="I442" t="s">
        <v>65</v>
      </c>
      <c r="J442" t="s">
        <v>72</v>
      </c>
      <c r="K442">
        <v>0.24</v>
      </c>
      <c r="L442">
        <v>0.2273</v>
      </c>
      <c r="M442">
        <v>0.52</v>
      </c>
      <c r="N442">
        <v>0.22389999999999999</v>
      </c>
      <c r="O442">
        <v>3</v>
      </c>
      <c r="P442">
        <v>140</v>
      </c>
      <c r="Q442">
        <v>143</v>
      </c>
      <c r="AJ442" s="1">
        <f t="shared" si="18"/>
        <v>40563</v>
      </c>
      <c r="AK442">
        <f t="shared" si="19"/>
        <v>143</v>
      </c>
      <c r="AL442" t="str">
        <f t="shared" si="20"/>
        <v>Normal</v>
      </c>
    </row>
    <row r="443" spans="1:38" x14ac:dyDescent="0.3">
      <c r="A443">
        <v>442</v>
      </c>
      <c r="B443" s="1">
        <v>40563</v>
      </c>
      <c r="C443">
        <v>1</v>
      </c>
      <c r="D443">
        <v>0</v>
      </c>
      <c r="E443" t="s">
        <v>68</v>
      </c>
      <c r="F443">
        <v>10</v>
      </c>
      <c r="G443" t="s">
        <v>33</v>
      </c>
      <c r="H443" t="b">
        <v>0</v>
      </c>
      <c r="I443" t="s">
        <v>65</v>
      </c>
      <c r="J443" t="s">
        <v>71</v>
      </c>
      <c r="K443">
        <v>0.26</v>
      </c>
      <c r="L443">
        <v>0.2273</v>
      </c>
      <c r="M443">
        <v>0.48</v>
      </c>
      <c r="N443">
        <v>0.29849999999999999</v>
      </c>
      <c r="O443">
        <v>1</v>
      </c>
      <c r="P443">
        <v>56</v>
      </c>
      <c r="Q443">
        <v>57</v>
      </c>
      <c r="AJ443" s="1">
        <f t="shared" si="18"/>
        <v>40563</v>
      </c>
      <c r="AK443">
        <f t="shared" si="19"/>
        <v>57</v>
      </c>
      <c r="AL443" t="str">
        <f t="shared" si="20"/>
        <v>Normal</v>
      </c>
    </row>
    <row r="444" spans="1:38" x14ac:dyDescent="0.3">
      <c r="A444">
        <v>443</v>
      </c>
      <c r="B444" s="1">
        <v>40563</v>
      </c>
      <c r="C444">
        <v>1</v>
      </c>
      <c r="D444">
        <v>0</v>
      </c>
      <c r="E444" t="s">
        <v>68</v>
      </c>
      <c r="F444">
        <v>11</v>
      </c>
      <c r="G444" t="s">
        <v>33</v>
      </c>
      <c r="H444" t="b">
        <v>0</v>
      </c>
      <c r="I444" t="s">
        <v>65</v>
      </c>
      <c r="J444" t="s">
        <v>72</v>
      </c>
      <c r="K444">
        <v>0.28000000000000003</v>
      </c>
      <c r="L444">
        <v>0.2727</v>
      </c>
      <c r="M444">
        <v>0.45</v>
      </c>
      <c r="N444">
        <v>0.16420000000000001</v>
      </c>
      <c r="O444">
        <v>5</v>
      </c>
      <c r="P444">
        <v>63</v>
      </c>
      <c r="Q444">
        <v>68</v>
      </c>
      <c r="AJ444" s="1">
        <f t="shared" si="18"/>
        <v>40563</v>
      </c>
      <c r="AK444">
        <f t="shared" si="19"/>
        <v>68</v>
      </c>
      <c r="AL444" t="str">
        <f t="shared" si="20"/>
        <v>Normal</v>
      </c>
    </row>
    <row r="445" spans="1:38" x14ac:dyDescent="0.3">
      <c r="A445">
        <v>444</v>
      </c>
      <c r="B445" s="1">
        <v>40563</v>
      </c>
      <c r="C445">
        <v>1</v>
      </c>
      <c r="D445">
        <v>0</v>
      </c>
      <c r="E445" t="s">
        <v>68</v>
      </c>
      <c r="F445">
        <v>12</v>
      </c>
      <c r="G445" t="s">
        <v>36</v>
      </c>
      <c r="H445" t="b">
        <v>0</v>
      </c>
      <c r="I445" t="s">
        <v>65</v>
      </c>
      <c r="J445" t="s">
        <v>72</v>
      </c>
      <c r="K445">
        <v>0.3</v>
      </c>
      <c r="L445">
        <v>0.33329999999999999</v>
      </c>
      <c r="M445">
        <v>0.42</v>
      </c>
      <c r="N445">
        <v>0</v>
      </c>
      <c r="O445">
        <v>7</v>
      </c>
      <c r="P445">
        <v>77</v>
      </c>
      <c r="Q445">
        <v>84</v>
      </c>
      <c r="AJ445" s="1">
        <f t="shared" si="18"/>
        <v>40563</v>
      </c>
      <c r="AK445">
        <f t="shared" si="19"/>
        <v>84</v>
      </c>
      <c r="AL445" t="str">
        <f t="shared" si="20"/>
        <v>Normal</v>
      </c>
    </row>
    <row r="446" spans="1:38" x14ac:dyDescent="0.3">
      <c r="A446">
        <v>445</v>
      </c>
      <c r="B446" s="1">
        <v>40563</v>
      </c>
      <c r="C446">
        <v>1</v>
      </c>
      <c r="D446">
        <v>0</v>
      </c>
      <c r="E446" t="s">
        <v>68</v>
      </c>
      <c r="F446">
        <v>13</v>
      </c>
      <c r="G446" t="s">
        <v>36</v>
      </c>
      <c r="H446" t="b">
        <v>0</v>
      </c>
      <c r="I446" t="s">
        <v>65</v>
      </c>
      <c r="J446" t="s">
        <v>72</v>
      </c>
      <c r="K446">
        <v>0.28000000000000003</v>
      </c>
      <c r="L446">
        <v>0.28789999999999999</v>
      </c>
      <c r="M446">
        <v>0.45</v>
      </c>
      <c r="N446">
        <v>0.1045</v>
      </c>
      <c r="O446">
        <v>12</v>
      </c>
      <c r="P446">
        <v>86</v>
      </c>
      <c r="Q446">
        <v>98</v>
      </c>
      <c r="AJ446" s="1">
        <f t="shared" si="18"/>
        <v>40563</v>
      </c>
      <c r="AK446">
        <f t="shared" si="19"/>
        <v>98</v>
      </c>
      <c r="AL446" t="str">
        <f t="shared" si="20"/>
        <v>Normal</v>
      </c>
    </row>
    <row r="447" spans="1:38" x14ac:dyDescent="0.3">
      <c r="A447">
        <v>446</v>
      </c>
      <c r="B447" s="1">
        <v>40563</v>
      </c>
      <c r="C447">
        <v>1</v>
      </c>
      <c r="D447">
        <v>0</v>
      </c>
      <c r="E447" t="s">
        <v>68</v>
      </c>
      <c r="F447">
        <v>14</v>
      </c>
      <c r="G447" t="s">
        <v>36</v>
      </c>
      <c r="H447" t="b">
        <v>0</v>
      </c>
      <c r="I447" t="s">
        <v>65</v>
      </c>
      <c r="J447" t="s">
        <v>72</v>
      </c>
      <c r="K447">
        <v>0.3</v>
      </c>
      <c r="L447">
        <v>0.30299999999999999</v>
      </c>
      <c r="M447">
        <v>0.45</v>
      </c>
      <c r="N447">
        <v>0.1343</v>
      </c>
      <c r="O447">
        <v>6</v>
      </c>
      <c r="P447">
        <v>75</v>
      </c>
      <c r="Q447">
        <v>81</v>
      </c>
      <c r="AJ447" s="1">
        <f t="shared" si="18"/>
        <v>40563</v>
      </c>
      <c r="AK447">
        <f t="shared" si="19"/>
        <v>81</v>
      </c>
      <c r="AL447" t="str">
        <f t="shared" si="20"/>
        <v>Anomaly</v>
      </c>
    </row>
    <row r="448" spans="1:38" x14ac:dyDescent="0.3">
      <c r="A448">
        <v>447</v>
      </c>
      <c r="B448" s="1">
        <v>40563</v>
      </c>
      <c r="C448">
        <v>1</v>
      </c>
      <c r="D448">
        <v>0</v>
      </c>
      <c r="E448" t="s">
        <v>68</v>
      </c>
      <c r="F448">
        <v>15</v>
      </c>
      <c r="G448" t="s">
        <v>36</v>
      </c>
      <c r="H448" t="b">
        <v>0</v>
      </c>
      <c r="I448" t="s">
        <v>65</v>
      </c>
      <c r="J448" t="s">
        <v>72</v>
      </c>
      <c r="K448">
        <v>0.32</v>
      </c>
      <c r="L448">
        <v>0.31819999999999998</v>
      </c>
      <c r="M448">
        <v>0.45</v>
      </c>
      <c r="N448">
        <v>0.19400000000000001</v>
      </c>
      <c r="O448">
        <v>8</v>
      </c>
      <c r="P448">
        <v>62</v>
      </c>
      <c r="Q448">
        <v>70</v>
      </c>
      <c r="AJ448" s="1">
        <f t="shared" si="18"/>
        <v>40563</v>
      </c>
      <c r="AK448">
        <f t="shared" si="19"/>
        <v>70</v>
      </c>
      <c r="AL448" t="str">
        <f t="shared" si="20"/>
        <v>Anomaly</v>
      </c>
    </row>
    <row r="449" spans="1:38" x14ac:dyDescent="0.3">
      <c r="A449">
        <v>448</v>
      </c>
      <c r="B449" s="1">
        <v>40563</v>
      </c>
      <c r="C449">
        <v>1</v>
      </c>
      <c r="D449">
        <v>0</v>
      </c>
      <c r="E449" t="s">
        <v>68</v>
      </c>
      <c r="F449">
        <v>16</v>
      </c>
      <c r="G449" t="s">
        <v>36</v>
      </c>
      <c r="H449" t="b">
        <v>0</v>
      </c>
      <c r="I449" t="s">
        <v>65</v>
      </c>
      <c r="J449" t="s">
        <v>72</v>
      </c>
      <c r="K449">
        <v>0.3</v>
      </c>
      <c r="L449">
        <v>0.30299999999999999</v>
      </c>
      <c r="M449">
        <v>0.49</v>
      </c>
      <c r="N449">
        <v>0.1343</v>
      </c>
      <c r="O449">
        <v>8</v>
      </c>
      <c r="P449">
        <v>83</v>
      </c>
      <c r="Q449">
        <v>91</v>
      </c>
      <c r="AJ449" s="1">
        <f t="shared" si="18"/>
        <v>40563</v>
      </c>
      <c r="AK449">
        <f t="shared" si="19"/>
        <v>91</v>
      </c>
      <c r="AL449" t="str">
        <f t="shared" si="20"/>
        <v>Normal</v>
      </c>
    </row>
    <row r="450" spans="1:38" x14ac:dyDescent="0.3">
      <c r="A450">
        <v>449</v>
      </c>
      <c r="B450" s="1">
        <v>40563</v>
      </c>
      <c r="C450">
        <v>1</v>
      </c>
      <c r="D450">
        <v>0</v>
      </c>
      <c r="E450" t="s">
        <v>68</v>
      </c>
      <c r="F450">
        <v>17</v>
      </c>
      <c r="G450" t="s">
        <v>36</v>
      </c>
      <c r="H450" t="b">
        <v>0</v>
      </c>
      <c r="I450" t="s">
        <v>65</v>
      </c>
      <c r="J450" t="s">
        <v>72</v>
      </c>
      <c r="K450">
        <v>0.3</v>
      </c>
      <c r="L450">
        <v>0.31819999999999998</v>
      </c>
      <c r="M450">
        <v>0.49</v>
      </c>
      <c r="N450">
        <v>0.1045</v>
      </c>
      <c r="O450">
        <v>8</v>
      </c>
      <c r="P450">
        <v>207</v>
      </c>
      <c r="Q450">
        <v>215</v>
      </c>
      <c r="AJ450" s="1">
        <f t="shared" ref="AJ450:AJ513" si="21">B450</f>
        <v>40563</v>
      </c>
      <c r="AK450">
        <f t="shared" ref="AK450:AK513" si="22">Q450</f>
        <v>215</v>
      </c>
      <c r="AL450" t="str">
        <f t="shared" si="20"/>
        <v>Normal</v>
      </c>
    </row>
    <row r="451" spans="1:38" x14ac:dyDescent="0.3">
      <c r="A451">
        <v>450</v>
      </c>
      <c r="B451" s="1">
        <v>40563</v>
      </c>
      <c r="C451">
        <v>1</v>
      </c>
      <c r="D451">
        <v>0</v>
      </c>
      <c r="E451" t="s">
        <v>68</v>
      </c>
      <c r="F451">
        <v>18</v>
      </c>
      <c r="G451" t="s">
        <v>34</v>
      </c>
      <c r="H451" t="b">
        <v>0</v>
      </c>
      <c r="I451" t="s">
        <v>65</v>
      </c>
      <c r="J451" t="s">
        <v>72</v>
      </c>
      <c r="K451">
        <v>0.26</v>
      </c>
      <c r="L451">
        <v>0.2576</v>
      </c>
      <c r="M451">
        <v>0.56000000000000005</v>
      </c>
      <c r="N451">
        <v>0.19400000000000001</v>
      </c>
      <c r="O451">
        <v>1</v>
      </c>
      <c r="P451">
        <v>184</v>
      </c>
      <c r="Q451">
        <v>185</v>
      </c>
      <c r="AJ451" s="1">
        <f t="shared" si="21"/>
        <v>40563</v>
      </c>
      <c r="AK451">
        <f t="shared" si="22"/>
        <v>185</v>
      </c>
      <c r="AL451" t="str">
        <f t="shared" ref="AL451:AL514" si="23">IF(OR(AK454&gt;AVERAGE($AK$5:$AK$1004)+2*_xlfn.STDEV.S($AK$5:$AK$1004),AK454&lt;AVERAGE($AK$5:$AK$1004)-2*_xlfn.STDEV.S($AK$5:$AK$1004)),"Anomaly","Normal")</f>
        <v>Normal</v>
      </c>
    </row>
    <row r="452" spans="1:38" x14ac:dyDescent="0.3">
      <c r="A452">
        <v>451</v>
      </c>
      <c r="B452" s="1">
        <v>40563</v>
      </c>
      <c r="C452">
        <v>1</v>
      </c>
      <c r="D452">
        <v>0</v>
      </c>
      <c r="E452" t="s">
        <v>68</v>
      </c>
      <c r="F452">
        <v>19</v>
      </c>
      <c r="G452" t="s">
        <v>34</v>
      </c>
      <c r="H452" t="b">
        <v>0</v>
      </c>
      <c r="I452" t="s">
        <v>65</v>
      </c>
      <c r="J452" t="s">
        <v>71</v>
      </c>
      <c r="K452">
        <v>0.26</v>
      </c>
      <c r="L452">
        <v>0.2273</v>
      </c>
      <c r="M452">
        <v>0.56000000000000005</v>
      </c>
      <c r="N452">
        <v>0.32840000000000003</v>
      </c>
      <c r="O452">
        <v>6</v>
      </c>
      <c r="P452">
        <v>146</v>
      </c>
      <c r="Q452">
        <v>152</v>
      </c>
      <c r="AJ452" s="1">
        <f t="shared" si="21"/>
        <v>40563</v>
      </c>
      <c r="AK452">
        <f t="shared" si="22"/>
        <v>152</v>
      </c>
      <c r="AL452" t="str">
        <f t="shared" si="23"/>
        <v>Normal</v>
      </c>
    </row>
    <row r="453" spans="1:38" x14ac:dyDescent="0.3">
      <c r="A453">
        <v>452</v>
      </c>
      <c r="B453" s="1">
        <v>40563</v>
      </c>
      <c r="C453">
        <v>1</v>
      </c>
      <c r="D453">
        <v>0</v>
      </c>
      <c r="E453" t="s">
        <v>68</v>
      </c>
      <c r="F453">
        <v>20</v>
      </c>
      <c r="G453" t="s">
        <v>34</v>
      </c>
      <c r="H453" t="b">
        <v>0</v>
      </c>
      <c r="I453" t="s">
        <v>65</v>
      </c>
      <c r="J453" t="s">
        <v>72</v>
      </c>
      <c r="K453">
        <v>0.26</v>
      </c>
      <c r="L453">
        <v>0.2424</v>
      </c>
      <c r="M453">
        <v>0.6</v>
      </c>
      <c r="N453">
        <v>0.28360000000000002</v>
      </c>
      <c r="O453">
        <v>2</v>
      </c>
      <c r="P453">
        <v>124</v>
      </c>
      <c r="Q453">
        <v>126</v>
      </c>
      <c r="AJ453" s="1">
        <f t="shared" si="21"/>
        <v>40563</v>
      </c>
      <c r="AK453">
        <f t="shared" si="22"/>
        <v>126</v>
      </c>
      <c r="AL453" t="str">
        <f t="shared" si="23"/>
        <v>Normal</v>
      </c>
    </row>
    <row r="454" spans="1:38" x14ac:dyDescent="0.3">
      <c r="A454">
        <v>453</v>
      </c>
      <c r="B454" s="1">
        <v>40563</v>
      </c>
      <c r="C454">
        <v>1</v>
      </c>
      <c r="D454">
        <v>0</v>
      </c>
      <c r="E454" t="s">
        <v>68</v>
      </c>
      <c r="F454">
        <v>21</v>
      </c>
      <c r="G454" t="s">
        <v>34</v>
      </c>
      <c r="H454" t="b">
        <v>0</v>
      </c>
      <c r="I454" t="s">
        <v>65</v>
      </c>
      <c r="J454" t="s">
        <v>72</v>
      </c>
      <c r="K454">
        <v>0.24</v>
      </c>
      <c r="L454">
        <v>0.2273</v>
      </c>
      <c r="M454">
        <v>0.6</v>
      </c>
      <c r="N454">
        <v>0.25369999999999998</v>
      </c>
      <c r="O454">
        <v>3</v>
      </c>
      <c r="P454">
        <v>54</v>
      </c>
      <c r="Q454">
        <v>57</v>
      </c>
      <c r="AJ454" s="1">
        <f t="shared" si="21"/>
        <v>40563</v>
      </c>
      <c r="AK454">
        <f t="shared" si="22"/>
        <v>57</v>
      </c>
      <c r="AL454" t="str">
        <f t="shared" si="23"/>
        <v>Normal</v>
      </c>
    </row>
    <row r="455" spans="1:38" x14ac:dyDescent="0.3">
      <c r="A455">
        <v>454</v>
      </c>
      <c r="B455" s="1">
        <v>40563</v>
      </c>
      <c r="C455">
        <v>1</v>
      </c>
      <c r="D455">
        <v>0</v>
      </c>
      <c r="E455" t="s">
        <v>68</v>
      </c>
      <c r="F455">
        <v>22</v>
      </c>
      <c r="G455" t="s">
        <v>34</v>
      </c>
      <c r="H455" t="b">
        <v>0</v>
      </c>
      <c r="I455" t="s">
        <v>65</v>
      </c>
      <c r="J455" t="s">
        <v>72</v>
      </c>
      <c r="K455">
        <v>0.24</v>
      </c>
      <c r="L455">
        <v>0.21210000000000001</v>
      </c>
      <c r="M455">
        <v>0.65</v>
      </c>
      <c r="N455">
        <v>0.28360000000000002</v>
      </c>
      <c r="O455">
        <v>0</v>
      </c>
      <c r="P455">
        <v>56</v>
      </c>
      <c r="Q455">
        <v>56</v>
      </c>
      <c r="AJ455" s="1">
        <f t="shared" si="21"/>
        <v>40563</v>
      </c>
      <c r="AK455">
        <f t="shared" si="22"/>
        <v>56</v>
      </c>
      <c r="AL455" t="str">
        <f t="shared" si="23"/>
        <v>Normal</v>
      </c>
    </row>
    <row r="456" spans="1:38" x14ac:dyDescent="0.3">
      <c r="A456">
        <v>455</v>
      </c>
      <c r="B456" s="1">
        <v>40563</v>
      </c>
      <c r="C456">
        <v>1</v>
      </c>
      <c r="D456">
        <v>0</v>
      </c>
      <c r="E456" t="s">
        <v>68</v>
      </c>
      <c r="F456">
        <v>23</v>
      </c>
      <c r="G456" t="s">
        <v>35</v>
      </c>
      <c r="H456" t="b">
        <v>0</v>
      </c>
      <c r="I456" t="s">
        <v>65</v>
      </c>
      <c r="J456" t="s">
        <v>72</v>
      </c>
      <c r="K456">
        <v>0.24</v>
      </c>
      <c r="L456">
        <v>0.21210000000000001</v>
      </c>
      <c r="M456">
        <v>0.65</v>
      </c>
      <c r="N456">
        <v>0.32840000000000003</v>
      </c>
      <c r="O456">
        <v>3</v>
      </c>
      <c r="P456">
        <v>28</v>
      </c>
      <c r="Q456">
        <v>31</v>
      </c>
      <c r="AJ456" s="1">
        <f t="shared" si="21"/>
        <v>40563</v>
      </c>
      <c r="AK456">
        <f t="shared" si="22"/>
        <v>31</v>
      </c>
      <c r="AL456" t="str">
        <f t="shared" si="23"/>
        <v>Normal</v>
      </c>
    </row>
    <row r="457" spans="1:38" x14ac:dyDescent="0.3">
      <c r="A457">
        <v>456</v>
      </c>
      <c r="B457" s="1">
        <v>40564</v>
      </c>
      <c r="C457">
        <v>1</v>
      </c>
      <c r="D457">
        <v>0</v>
      </c>
      <c r="E457" t="s">
        <v>68</v>
      </c>
      <c r="F457">
        <v>0</v>
      </c>
      <c r="G457" t="s">
        <v>32</v>
      </c>
      <c r="H457" t="b">
        <v>0</v>
      </c>
      <c r="I457" t="s">
        <v>66</v>
      </c>
      <c r="J457" t="s">
        <v>72</v>
      </c>
      <c r="K457">
        <v>0.24</v>
      </c>
      <c r="L457">
        <v>0.2273</v>
      </c>
      <c r="M457">
        <v>0.7</v>
      </c>
      <c r="N457">
        <v>0.25369999999999998</v>
      </c>
      <c r="O457">
        <v>1</v>
      </c>
      <c r="P457">
        <v>20</v>
      </c>
      <c r="Q457">
        <v>21</v>
      </c>
      <c r="AJ457" s="1">
        <f t="shared" si="21"/>
        <v>40564</v>
      </c>
      <c r="AK457">
        <f t="shared" si="22"/>
        <v>21</v>
      </c>
      <c r="AL457" t="str">
        <f t="shared" si="23"/>
        <v>Normal</v>
      </c>
    </row>
    <row r="458" spans="1:38" x14ac:dyDescent="0.3">
      <c r="A458">
        <v>457</v>
      </c>
      <c r="B458" s="1">
        <v>40564</v>
      </c>
      <c r="C458">
        <v>1</v>
      </c>
      <c r="D458">
        <v>0</v>
      </c>
      <c r="E458" t="s">
        <v>68</v>
      </c>
      <c r="F458">
        <v>1</v>
      </c>
      <c r="G458" t="s">
        <v>32</v>
      </c>
      <c r="H458" t="b">
        <v>0</v>
      </c>
      <c r="I458" t="s">
        <v>66</v>
      </c>
      <c r="J458" t="s">
        <v>72</v>
      </c>
      <c r="K458">
        <v>0.24</v>
      </c>
      <c r="L458">
        <v>0.2273</v>
      </c>
      <c r="M458">
        <v>0.7</v>
      </c>
      <c r="N458">
        <v>0.25369999999999998</v>
      </c>
      <c r="O458">
        <v>0</v>
      </c>
      <c r="P458">
        <v>6</v>
      </c>
      <c r="Q458">
        <v>6</v>
      </c>
      <c r="AJ458" s="1">
        <f t="shared" si="21"/>
        <v>40564</v>
      </c>
      <c r="AK458">
        <f t="shared" si="22"/>
        <v>6</v>
      </c>
      <c r="AL458" t="str">
        <f t="shared" si="23"/>
        <v>Normal</v>
      </c>
    </row>
    <row r="459" spans="1:38" x14ac:dyDescent="0.3">
      <c r="A459">
        <v>458</v>
      </c>
      <c r="B459" s="1">
        <v>40564</v>
      </c>
      <c r="C459">
        <v>1</v>
      </c>
      <c r="D459">
        <v>0</v>
      </c>
      <c r="E459" t="s">
        <v>68</v>
      </c>
      <c r="F459">
        <v>2</v>
      </c>
      <c r="G459" t="s">
        <v>32</v>
      </c>
      <c r="H459" t="b">
        <v>0</v>
      </c>
      <c r="I459" t="s">
        <v>66</v>
      </c>
      <c r="J459" t="s">
        <v>73</v>
      </c>
      <c r="K459">
        <v>0.24</v>
      </c>
      <c r="L459">
        <v>0.2424</v>
      </c>
      <c r="M459">
        <v>0.75</v>
      </c>
      <c r="N459">
        <v>0.16420000000000001</v>
      </c>
      <c r="O459">
        <v>0</v>
      </c>
      <c r="P459">
        <v>2</v>
      </c>
      <c r="Q459">
        <v>2</v>
      </c>
      <c r="AJ459" s="1">
        <f t="shared" si="21"/>
        <v>40564</v>
      </c>
      <c r="AK459">
        <f t="shared" si="22"/>
        <v>2</v>
      </c>
      <c r="AL459" t="str">
        <f t="shared" si="23"/>
        <v>Normal</v>
      </c>
    </row>
    <row r="460" spans="1:38" x14ac:dyDescent="0.3">
      <c r="A460">
        <v>459</v>
      </c>
      <c r="B460" s="1">
        <v>40564</v>
      </c>
      <c r="C460">
        <v>1</v>
      </c>
      <c r="D460">
        <v>0</v>
      </c>
      <c r="E460" t="s">
        <v>68</v>
      </c>
      <c r="F460">
        <v>3</v>
      </c>
      <c r="G460" t="s">
        <v>32</v>
      </c>
      <c r="H460" t="b">
        <v>0</v>
      </c>
      <c r="I460" t="s">
        <v>66</v>
      </c>
      <c r="J460" t="s">
        <v>73</v>
      </c>
      <c r="K460">
        <v>0.22</v>
      </c>
      <c r="L460">
        <v>0.21210000000000001</v>
      </c>
      <c r="M460">
        <v>0.8</v>
      </c>
      <c r="N460">
        <v>0.29849999999999999</v>
      </c>
      <c r="O460">
        <v>0</v>
      </c>
      <c r="P460">
        <v>1</v>
      </c>
      <c r="Q460">
        <v>1</v>
      </c>
      <c r="AJ460" s="1">
        <f t="shared" si="21"/>
        <v>40564</v>
      </c>
      <c r="AK460">
        <f t="shared" si="22"/>
        <v>1</v>
      </c>
      <c r="AL460" t="str">
        <f t="shared" si="23"/>
        <v>Normal</v>
      </c>
    </row>
    <row r="461" spans="1:38" x14ac:dyDescent="0.3">
      <c r="A461">
        <v>460</v>
      </c>
      <c r="B461" s="1">
        <v>40564</v>
      </c>
      <c r="C461">
        <v>1</v>
      </c>
      <c r="D461">
        <v>0</v>
      </c>
      <c r="E461" t="s">
        <v>68</v>
      </c>
      <c r="F461">
        <v>4</v>
      </c>
      <c r="G461" t="s">
        <v>32</v>
      </c>
      <c r="H461" t="b">
        <v>0</v>
      </c>
      <c r="I461" t="s">
        <v>66</v>
      </c>
      <c r="J461" t="s">
        <v>72</v>
      </c>
      <c r="K461">
        <v>0.22</v>
      </c>
      <c r="L461">
        <v>0.2576</v>
      </c>
      <c r="M461">
        <v>0.87</v>
      </c>
      <c r="N461">
        <v>8.9599999999999999E-2</v>
      </c>
      <c r="O461">
        <v>0</v>
      </c>
      <c r="P461">
        <v>1</v>
      </c>
      <c r="Q461">
        <v>1</v>
      </c>
      <c r="AJ461" s="1">
        <f t="shared" si="21"/>
        <v>40564</v>
      </c>
      <c r="AK461">
        <f t="shared" si="22"/>
        <v>1</v>
      </c>
      <c r="AL461" t="str">
        <f t="shared" si="23"/>
        <v>Normal</v>
      </c>
    </row>
    <row r="462" spans="1:38" x14ac:dyDescent="0.3">
      <c r="A462">
        <v>461</v>
      </c>
      <c r="B462" s="1">
        <v>40564</v>
      </c>
      <c r="C462">
        <v>1</v>
      </c>
      <c r="D462">
        <v>0</v>
      </c>
      <c r="E462" t="s">
        <v>68</v>
      </c>
      <c r="F462">
        <v>5</v>
      </c>
      <c r="G462" t="s">
        <v>32</v>
      </c>
      <c r="H462" t="b">
        <v>0</v>
      </c>
      <c r="I462" t="s">
        <v>66</v>
      </c>
      <c r="J462" t="s">
        <v>71</v>
      </c>
      <c r="K462">
        <v>0.24</v>
      </c>
      <c r="L462">
        <v>0.19700000000000001</v>
      </c>
      <c r="M462">
        <v>0.6</v>
      </c>
      <c r="N462">
        <v>0.41789999999999999</v>
      </c>
      <c r="O462">
        <v>1</v>
      </c>
      <c r="P462">
        <v>4</v>
      </c>
      <c r="Q462">
        <v>5</v>
      </c>
      <c r="AJ462" s="1">
        <f t="shared" si="21"/>
        <v>40564</v>
      </c>
      <c r="AK462">
        <f t="shared" si="22"/>
        <v>5</v>
      </c>
      <c r="AL462" t="str">
        <f t="shared" si="23"/>
        <v>Anomaly</v>
      </c>
    </row>
    <row r="463" spans="1:38" x14ac:dyDescent="0.3">
      <c r="A463">
        <v>462</v>
      </c>
      <c r="B463" s="1">
        <v>40564</v>
      </c>
      <c r="C463">
        <v>1</v>
      </c>
      <c r="D463">
        <v>0</v>
      </c>
      <c r="E463" t="s">
        <v>68</v>
      </c>
      <c r="F463">
        <v>6</v>
      </c>
      <c r="G463" t="s">
        <v>33</v>
      </c>
      <c r="H463" t="b">
        <v>0</v>
      </c>
      <c r="I463" t="s">
        <v>66</v>
      </c>
      <c r="J463" t="s">
        <v>71</v>
      </c>
      <c r="K463">
        <v>0.22</v>
      </c>
      <c r="L463">
        <v>0.21210000000000001</v>
      </c>
      <c r="M463">
        <v>0.55000000000000004</v>
      </c>
      <c r="N463">
        <v>0.25369999999999998</v>
      </c>
      <c r="O463">
        <v>0</v>
      </c>
      <c r="P463">
        <v>27</v>
      </c>
      <c r="Q463">
        <v>27</v>
      </c>
      <c r="AJ463" s="1">
        <f t="shared" si="21"/>
        <v>40564</v>
      </c>
      <c r="AK463">
        <f t="shared" si="22"/>
        <v>27</v>
      </c>
      <c r="AL463" t="str">
        <f t="shared" si="23"/>
        <v>Anomaly</v>
      </c>
    </row>
    <row r="464" spans="1:38" x14ac:dyDescent="0.3">
      <c r="A464">
        <v>463</v>
      </c>
      <c r="B464" s="1">
        <v>40564</v>
      </c>
      <c r="C464">
        <v>1</v>
      </c>
      <c r="D464">
        <v>0</v>
      </c>
      <c r="E464" t="s">
        <v>68</v>
      </c>
      <c r="F464">
        <v>7</v>
      </c>
      <c r="G464" t="s">
        <v>33</v>
      </c>
      <c r="H464" t="b">
        <v>0</v>
      </c>
      <c r="I464" t="s">
        <v>66</v>
      </c>
      <c r="J464" t="s">
        <v>71</v>
      </c>
      <c r="K464">
        <v>0.2</v>
      </c>
      <c r="L464">
        <v>0.18179999999999999</v>
      </c>
      <c r="M464">
        <v>0.51</v>
      </c>
      <c r="N464">
        <v>0.28360000000000002</v>
      </c>
      <c r="O464">
        <v>2</v>
      </c>
      <c r="P464">
        <v>66</v>
      </c>
      <c r="Q464">
        <v>68</v>
      </c>
      <c r="AJ464" s="1">
        <f t="shared" si="21"/>
        <v>40564</v>
      </c>
      <c r="AK464">
        <f t="shared" si="22"/>
        <v>68</v>
      </c>
      <c r="AL464" t="str">
        <f t="shared" si="23"/>
        <v>Normal</v>
      </c>
    </row>
    <row r="465" spans="1:38" x14ac:dyDescent="0.3">
      <c r="A465">
        <v>464</v>
      </c>
      <c r="B465" s="1">
        <v>40564</v>
      </c>
      <c r="C465">
        <v>1</v>
      </c>
      <c r="D465">
        <v>0</v>
      </c>
      <c r="E465" t="s">
        <v>68</v>
      </c>
      <c r="F465">
        <v>8</v>
      </c>
      <c r="G465" t="s">
        <v>33</v>
      </c>
      <c r="H465" t="b">
        <v>0</v>
      </c>
      <c r="I465" t="s">
        <v>66</v>
      </c>
      <c r="J465" t="s">
        <v>71</v>
      </c>
      <c r="K465">
        <v>0.2</v>
      </c>
      <c r="L465">
        <v>0.18179999999999999</v>
      </c>
      <c r="M465">
        <v>0.47</v>
      </c>
      <c r="N465">
        <v>0.32840000000000003</v>
      </c>
      <c r="O465">
        <v>7</v>
      </c>
      <c r="P465">
        <v>210</v>
      </c>
      <c r="Q465">
        <v>217</v>
      </c>
      <c r="AJ465" s="1">
        <f t="shared" si="21"/>
        <v>40564</v>
      </c>
      <c r="AK465">
        <f t="shared" si="22"/>
        <v>217</v>
      </c>
      <c r="AL465" t="str">
        <f t="shared" si="23"/>
        <v>Normal</v>
      </c>
    </row>
    <row r="466" spans="1:38" x14ac:dyDescent="0.3">
      <c r="A466">
        <v>465</v>
      </c>
      <c r="B466" s="1">
        <v>40564</v>
      </c>
      <c r="C466">
        <v>1</v>
      </c>
      <c r="D466">
        <v>0</v>
      </c>
      <c r="E466" t="s">
        <v>68</v>
      </c>
      <c r="F466">
        <v>9</v>
      </c>
      <c r="G466" t="s">
        <v>33</v>
      </c>
      <c r="H466" t="b">
        <v>0</v>
      </c>
      <c r="I466" t="s">
        <v>66</v>
      </c>
      <c r="J466" t="s">
        <v>71</v>
      </c>
      <c r="K466">
        <v>0.2</v>
      </c>
      <c r="L466">
        <v>0.18179999999999999</v>
      </c>
      <c r="M466">
        <v>0.51</v>
      </c>
      <c r="N466">
        <v>0.35820000000000002</v>
      </c>
      <c r="O466">
        <v>7</v>
      </c>
      <c r="P466">
        <v>159</v>
      </c>
      <c r="Q466">
        <v>166</v>
      </c>
      <c r="AJ466" s="1">
        <f t="shared" si="21"/>
        <v>40564</v>
      </c>
      <c r="AK466">
        <f t="shared" si="22"/>
        <v>166</v>
      </c>
      <c r="AL466" t="str">
        <f t="shared" si="23"/>
        <v>Normal</v>
      </c>
    </row>
    <row r="467" spans="1:38" x14ac:dyDescent="0.3">
      <c r="A467">
        <v>466</v>
      </c>
      <c r="B467" s="1">
        <v>40564</v>
      </c>
      <c r="C467">
        <v>1</v>
      </c>
      <c r="D467">
        <v>0</v>
      </c>
      <c r="E467" t="s">
        <v>68</v>
      </c>
      <c r="F467">
        <v>10</v>
      </c>
      <c r="G467" t="s">
        <v>33</v>
      </c>
      <c r="H467" t="b">
        <v>0</v>
      </c>
      <c r="I467" t="s">
        <v>66</v>
      </c>
      <c r="J467" t="s">
        <v>71</v>
      </c>
      <c r="K467">
        <v>0.2</v>
      </c>
      <c r="L467">
        <v>0.16669999999999999</v>
      </c>
      <c r="M467">
        <v>0.47</v>
      </c>
      <c r="N467">
        <v>0.4627</v>
      </c>
      <c r="O467">
        <v>6</v>
      </c>
      <c r="P467">
        <v>57</v>
      </c>
      <c r="Q467">
        <v>63</v>
      </c>
      <c r="AJ467" s="1">
        <f t="shared" si="21"/>
        <v>40564</v>
      </c>
      <c r="AK467">
        <f t="shared" si="22"/>
        <v>63</v>
      </c>
      <c r="AL467" t="str">
        <f t="shared" si="23"/>
        <v>Normal</v>
      </c>
    </row>
    <row r="468" spans="1:38" x14ac:dyDescent="0.3">
      <c r="A468">
        <v>467</v>
      </c>
      <c r="B468" s="1">
        <v>40564</v>
      </c>
      <c r="C468">
        <v>1</v>
      </c>
      <c r="D468">
        <v>0</v>
      </c>
      <c r="E468" t="s">
        <v>68</v>
      </c>
      <c r="F468">
        <v>11</v>
      </c>
      <c r="G468" t="s">
        <v>33</v>
      </c>
      <c r="H468" t="b">
        <v>0</v>
      </c>
      <c r="I468" t="s">
        <v>66</v>
      </c>
      <c r="J468" t="s">
        <v>71</v>
      </c>
      <c r="K468">
        <v>0.22</v>
      </c>
      <c r="L468">
        <v>0.18179999999999999</v>
      </c>
      <c r="M468">
        <v>0.41</v>
      </c>
      <c r="N468">
        <v>0.4627</v>
      </c>
      <c r="O468">
        <v>6</v>
      </c>
      <c r="P468">
        <v>53</v>
      </c>
      <c r="Q468">
        <v>59</v>
      </c>
      <c r="AJ468" s="1">
        <f t="shared" si="21"/>
        <v>40564</v>
      </c>
      <c r="AK468">
        <f t="shared" si="22"/>
        <v>59</v>
      </c>
      <c r="AL468" t="str">
        <f t="shared" si="23"/>
        <v>Normal</v>
      </c>
    </row>
    <row r="469" spans="1:38" x14ac:dyDescent="0.3">
      <c r="A469">
        <v>468</v>
      </c>
      <c r="B469" s="1">
        <v>40564</v>
      </c>
      <c r="C469">
        <v>1</v>
      </c>
      <c r="D469">
        <v>0</v>
      </c>
      <c r="E469" t="s">
        <v>68</v>
      </c>
      <c r="F469">
        <v>12</v>
      </c>
      <c r="G469" t="s">
        <v>36</v>
      </c>
      <c r="H469" t="b">
        <v>0</v>
      </c>
      <c r="I469" t="s">
        <v>66</v>
      </c>
      <c r="J469" t="s">
        <v>71</v>
      </c>
      <c r="K469">
        <v>0.22</v>
      </c>
      <c r="L469">
        <v>0.18179999999999999</v>
      </c>
      <c r="M469">
        <v>0.27</v>
      </c>
      <c r="N469">
        <v>0.58209999999999995</v>
      </c>
      <c r="O469">
        <v>11</v>
      </c>
      <c r="P469">
        <v>67</v>
      </c>
      <c r="Q469">
        <v>78</v>
      </c>
      <c r="AJ469" s="1">
        <f t="shared" si="21"/>
        <v>40564</v>
      </c>
      <c r="AK469">
        <f t="shared" si="22"/>
        <v>78</v>
      </c>
      <c r="AL469" t="str">
        <f t="shared" si="23"/>
        <v>Normal</v>
      </c>
    </row>
    <row r="470" spans="1:38" x14ac:dyDescent="0.3">
      <c r="A470">
        <v>469</v>
      </c>
      <c r="B470" s="1">
        <v>40564</v>
      </c>
      <c r="C470">
        <v>1</v>
      </c>
      <c r="D470">
        <v>0</v>
      </c>
      <c r="E470" t="s">
        <v>68</v>
      </c>
      <c r="F470">
        <v>13</v>
      </c>
      <c r="G470" t="s">
        <v>36</v>
      </c>
      <c r="H470" t="b">
        <v>0</v>
      </c>
      <c r="I470" t="s">
        <v>66</v>
      </c>
      <c r="J470" t="s">
        <v>71</v>
      </c>
      <c r="K470">
        <v>0.2</v>
      </c>
      <c r="L470">
        <v>0.1515</v>
      </c>
      <c r="M470">
        <v>0.21</v>
      </c>
      <c r="N470">
        <v>0.58209999999999995</v>
      </c>
      <c r="O470">
        <v>8</v>
      </c>
      <c r="P470">
        <v>65</v>
      </c>
      <c r="Q470">
        <v>73</v>
      </c>
      <c r="AJ470" s="1">
        <f t="shared" si="21"/>
        <v>40564</v>
      </c>
      <c r="AK470">
        <f t="shared" si="22"/>
        <v>73</v>
      </c>
      <c r="AL470" t="str">
        <f t="shared" si="23"/>
        <v>Normal</v>
      </c>
    </row>
    <row r="471" spans="1:38" x14ac:dyDescent="0.3">
      <c r="A471">
        <v>470</v>
      </c>
      <c r="B471" s="1">
        <v>40564</v>
      </c>
      <c r="C471">
        <v>1</v>
      </c>
      <c r="D471">
        <v>0</v>
      </c>
      <c r="E471" t="s">
        <v>68</v>
      </c>
      <c r="F471">
        <v>14</v>
      </c>
      <c r="G471" t="s">
        <v>36</v>
      </c>
      <c r="H471" t="b">
        <v>0</v>
      </c>
      <c r="I471" t="s">
        <v>66</v>
      </c>
      <c r="J471" t="s">
        <v>71</v>
      </c>
      <c r="K471">
        <v>0.2</v>
      </c>
      <c r="L471">
        <v>0.1515</v>
      </c>
      <c r="M471">
        <v>0.25</v>
      </c>
      <c r="N471">
        <v>0.52239999999999998</v>
      </c>
      <c r="O471">
        <v>6</v>
      </c>
      <c r="P471">
        <v>56</v>
      </c>
      <c r="Q471">
        <v>62</v>
      </c>
      <c r="AJ471" s="1">
        <f t="shared" si="21"/>
        <v>40564</v>
      </c>
      <c r="AK471">
        <f t="shared" si="22"/>
        <v>62</v>
      </c>
      <c r="AL471" t="str">
        <f t="shared" si="23"/>
        <v>Anomaly</v>
      </c>
    </row>
    <row r="472" spans="1:38" x14ac:dyDescent="0.3">
      <c r="A472">
        <v>471</v>
      </c>
      <c r="B472" s="1">
        <v>40564</v>
      </c>
      <c r="C472">
        <v>1</v>
      </c>
      <c r="D472">
        <v>0</v>
      </c>
      <c r="E472" t="s">
        <v>68</v>
      </c>
      <c r="F472">
        <v>15</v>
      </c>
      <c r="G472" t="s">
        <v>36</v>
      </c>
      <c r="H472" t="b">
        <v>0</v>
      </c>
      <c r="I472" t="s">
        <v>66</v>
      </c>
      <c r="J472" t="s">
        <v>71</v>
      </c>
      <c r="K472">
        <v>0.16</v>
      </c>
      <c r="L472">
        <v>0.1212</v>
      </c>
      <c r="M472">
        <v>0.26</v>
      </c>
      <c r="N472">
        <v>0.44779999999999998</v>
      </c>
      <c r="O472">
        <v>4</v>
      </c>
      <c r="P472">
        <v>61</v>
      </c>
      <c r="Q472">
        <v>65</v>
      </c>
      <c r="AJ472" s="1">
        <f t="shared" si="21"/>
        <v>40564</v>
      </c>
      <c r="AK472">
        <f t="shared" si="22"/>
        <v>65</v>
      </c>
      <c r="AL472" t="str">
        <f t="shared" si="23"/>
        <v>Normal</v>
      </c>
    </row>
    <row r="473" spans="1:38" x14ac:dyDescent="0.3">
      <c r="A473">
        <v>472</v>
      </c>
      <c r="B473" s="1">
        <v>40564</v>
      </c>
      <c r="C473">
        <v>1</v>
      </c>
      <c r="D473">
        <v>0</v>
      </c>
      <c r="E473" t="s">
        <v>68</v>
      </c>
      <c r="F473">
        <v>16</v>
      </c>
      <c r="G473" t="s">
        <v>36</v>
      </c>
      <c r="H473" t="b">
        <v>0</v>
      </c>
      <c r="I473" t="s">
        <v>66</v>
      </c>
      <c r="J473" t="s">
        <v>71</v>
      </c>
      <c r="K473">
        <v>0.16</v>
      </c>
      <c r="L473">
        <v>0.13639999999999999</v>
      </c>
      <c r="M473">
        <v>0.26</v>
      </c>
      <c r="N473">
        <v>0.35820000000000002</v>
      </c>
      <c r="O473">
        <v>0</v>
      </c>
      <c r="P473">
        <v>97</v>
      </c>
      <c r="Q473">
        <v>97</v>
      </c>
      <c r="AJ473" s="1">
        <f t="shared" si="21"/>
        <v>40564</v>
      </c>
      <c r="AK473">
        <f t="shared" si="22"/>
        <v>97</v>
      </c>
      <c r="AL473" t="str">
        <f t="shared" si="23"/>
        <v>Normal</v>
      </c>
    </row>
    <row r="474" spans="1:38" x14ac:dyDescent="0.3">
      <c r="A474">
        <v>473</v>
      </c>
      <c r="B474" s="1">
        <v>40564</v>
      </c>
      <c r="C474">
        <v>1</v>
      </c>
      <c r="D474">
        <v>0</v>
      </c>
      <c r="E474" t="s">
        <v>68</v>
      </c>
      <c r="F474">
        <v>17</v>
      </c>
      <c r="G474" t="s">
        <v>36</v>
      </c>
      <c r="H474" t="b">
        <v>0</v>
      </c>
      <c r="I474" t="s">
        <v>66</v>
      </c>
      <c r="J474" t="s">
        <v>71</v>
      </c>
      <c r="K474">
        <v>0.14000000000000001</v>
      </c>
      <c r="L474">
        <v>0.1212</v>
      </c>
      <c r="M474">
        <v>0.28000000000000003</v>
      </c>
      <c r="N474">
        <v>0.35820000000000002</v>
      </c>
      <c r="O474">
        <v>10</v>
      </c>
      <c r="P474">
        <v>151</v>
      </c>
      <c r="Q474">
        <v>161</v>
      </c>
      <c r="AJ474" s="1">
        <f t="shared" si="21"/>
        <v>40564</v>
      </c>
      <c r="AK474">
        <f t="shared" si="22"/>
        <v>161</v>
      </c>
      <c r="AL474" t="str">
        <f t="shared" si="23"/>
        <v>Normal</v>
      </c>
    </row>
    <row r="475" spans="1:38" x14ac:dyDescent="0.3">
      <c r="A475">
        <v>474</v>
      </c>
      <c r="B475" s="1">
        <v>40564</v>
      </c>
      <c r="C475">
        <v>1</v>
      </c>
      <c r="D475">
        <v>0</v>
      </c>
      <c r="E475" t="s">
        <v>68</v>
      </c>
      <c r="F475">
        <v>18</v>
      </c>
      <c r="G475" t="s">
        <v>34</v>
      </c>
      <c r="H475" t="b">
        <v>0</v>
      </c>
      <c r="I475" t="s">
        <v>66</v>
      </c>
      <c r="J475" t="s">
        <v>71</v>
      </c>
      <c r="K475">
        <v>0.12</v>
      </c>
      <c r="L475">
        <v>0.1212</v>
      </c>
      <c r="M475">
        <v>0.3</v>
      </c>
      <c r="N475">
        <v>0.25369999999999998</v>
      </c>
      <c r="O475">
        <v>1</v>
      </c>
      <c r="P475">
        <v>119</v>
      </c>
      <c r="Q475">
        <v>120</v>
      </c>
      <c r="AJ475" s="1">
        <f t="shared" si="21"/>
        <v>40564</v>
      </c>
      <c r="AK475">
        <f t="shared" si="22"/>
        <v>120</v>
      </c>
      <c r="AL475" t="str">
        <f t="shared" si="23"/>
        <v>Normal</v>
      </c>
    </row>
    <row r="476" spans="1:38" x14ac:dyDescent="0.3">
      <c r="A476">
        <v>475</v>
      </c>
      <c r="B476" s="1">
        <v>40564</v>
      </c>
      <c r="C476">
        <v>1</v>
      </c>
      <c r="D476">
        <v>0</v>
      </c>
      <c r="E476" t="s">
        <v>68</v>
      </c>
      <c r="F476">
        <v>19</v>
      </c>
      <c r="G476" t="s">
        <v>34</v>
      </c>
      <c r="H476" t="b">
        <v>0</v>
      </c>
      <c r="I476" t="s">
        <v>66</v>
      </c>
      <c r="J476" t="s">
        <v>71</v>
      </c>
      <c r="K476">
        <v>0.12</v>
      </c>
      <c r="L476">
        <v>0.1061</v>
      </c>
      <c r="M476">
        <v>0.3</v>
      </c>
      <c r="N476">
        <v>0.32840000000000003</v>
      </c>
      <c r="O476">
        <v>3</v>
      </c>
      <c r="P476">
        <v>93</v>
      </c>
      <c r="Q476">
        <v>96</v>
      </c>
      <c r="AJ476" s="1">
        <f t="shared" si="21"/>
        <v>40564</v>
      </c>
      <c r="AK476">
        <f t="shared" si="22"/>
        <v>96</v>
      </c>
      <c r="AL476" t="str">
        <f t="shared" si="23"/>
        <v>Normal</v>
      </c>
    </row>
    <row r="477" spans="1:38" x14ac:dyDescent="0.3">
      <c r="A477">
        <v>476</v>
      </c>
      <c r="B477" s="1">
        <v>40564</v>
      </c>
      <c r="C477">
        <v>1</v>
      </c>
      <c r="D477">
        <v>0</v>
      </c>
      <c r="E477" t="s">
        <v>68</v>
      </c>
      <c r="F477">
        <v>20</v>
      </c>
      <c r="G477" t="s">
        <v>34</v>
      </c>
      <c r="H477" t="b">
        <v>0</v>
      </c>
      <c r="I477" t="s">
        <v>66</v>
      </c>
      <c r="J477" t="s">
        <v>71</v>
      </c>
      <c r="K477">
        <v>0.1</v>
      </c>
      <c r="L477">
        <v>7.5800000000000006E-2</v>
      </c>
      <c r="M477">
        <v>0.33</v>
      </c>
      <c r="N477">
        <v>0.41789999999999999</v>
      </c>
      <c r="O477">
        <v>1</v>
      </c>
      <c r="P477">
        <v>52</v>
      </c>
      <c r="Q477">
        <v>53</v>
      </c>
      <c r="AJ477" s="1">
        <f t="shared" si="21"/>
        <v>40564</v>
      </c>
      <c r="AK477">
        <f t="shared" si="22"/>
        <v>53</v>
      </c>
      <c r="AL477" t="str">
        <f t="shared" si="23"/>
        <v>Normal</v>
      </c>
    </row>
    <row r="478" spans="1:38" x14ac:dyDescent="0.3">
      <c r="A478">
        <v>477</v>
      </c>
      <c r="B478" s="1">
        <v>40564</v>
      </c>
      <c r="C478">
        <v>1</v>
      </c>
      <c r="D478">
        <v>0</v>
      </c>
      <c r="E478" t="s">
        <v>68</v>
      </c>
      <c r="F478">
        <v>21</v>
      </c>
      <c r="G478" t="s">
        <v>34</v>
      </c>
      <c r="H478" t="b">
        <v>0</v>
      </c>
      <c r="I478" t="s">
        <v>66</v>
      </c>
      <c r="J478" t="s">
        <v>71</v>
      </c>
      <c r="K478">
        <v>0.08</v>
      </c>
      <c r="L478">
        <v>7.5800000000000006E-2</v>
      </c>
      <c r="M478">
        <v>0.38</v>
      </c>
      <c r="N478">
        <v>0.28360000000000002</v>
      </c>
      <c r="O478">
        <v>0</v>
      </c>
      <c r="P478">
        <v>41</v>
      </c>
      <c r="Q478">
        <v>41</v>
      </c>
      <c r="AJ478" s="1">
        <f t="shared" si="21"/>
        <v>40564</v>
      </c>
      <c r="AK478">
        <f t="shared" si="22"/>
        <v>41</v>
      </c>
      <c r="AL478" t="str">
        <f t="shared" si="23"/>
        <v>Normal</v>
      </c>
    </row>
    <row r="479" spans="1:38" x14ac:dyDescent="0.3">
      <c r="A479">
        <v>478</v>
      </c>
      <c r="B479" s="1">
        <v>40564</v>
      </c>
      <c r="C479">
        <v>1</v>
      </c>
      <c r="D479">
        <v>0</v>
      </c>
      <c r="E479" t="s">
        <v>68</v>
      </c>
      <c r="F479">
        <v>22</v>
      </c>
      <c r="G479" t="s">
        <v>34</v>
      </c>
      <c r="H479" t="b">
        <v>0</v>
      </c>
      <c r="I479" t="s">
        <v>66</v>
      </c>
      <c r="J479" t="s">
        <v>71</v>
      </c>
      <c r="K479">
        <v>0.06</v>
      </c>
      <c r="L479">
        <v>3.0300000000000001E-2</v>
      </c>
      <c r="M479">
        <v>0.41</v>
      </c>
      <c r="N479">
        <v>0.3881</v>
      </c>
      <c r="O479">
        <v>1</v>
      </c>
      <c r="P479">
        <v>33</v>
      </c>
      <c r="Q479">
        <v>34</v>
      </c>
      <c r="AJ479" s="1">
        <f t="shared" si="21"/>
        <v>40564</v>
      </c>
      <c r="AK479">
        <f t="shared" si="22"/>
        <v>34</v>
      </c>
      <c r="AL479" t="str">
        <f t="shared" si="23"/>
        <v>Normal</v>
      </c>
    </row>
    <row r="480" spans="1:38" x14ac:dyDescent="0.3">
      <c r="A480">
        <v>479</v>
      </c>
      <c r="B480" s="1">
        <v>40564</v>
      </c>
      <c r="C480">
        <v>1</v>
      </c>
      <c r="D480">
        <v>0</v>
      </c>
      <c r="E480" t="s">
        <v>68</v>
      </c>
      <c r="F480">
        <v>23</v>
      </c>
      <c r="G480" t="s">
        <v>35</v>
      </c>
      <c r="H480" t="b">
        <v>0</v>
      </c>
      <c r="I480" t="s">
        <v>66</v>
      </c>
      <c r="J480" t="s">
        <v>71</v>
      </c>
      <c r="K480">
        <v>0.06</v>
      </c>
      <c r="L480">
        <v>4.5499999999999999E-2</v>
      </c>
      <c r="M480">
        <v>0.38</v>
      </c>
      <c r="N480">
        <v>0.32840000000000003</v>
      </c>
      <c r="O480">
        <v>0</v>
      </c>
      <c r="P480">
        <v>27</v>
      </c>
      <c r="Q480">
        <v>27</v>
      </c>
      <c r="AJ480" s="1">
        <f t="shared" si="21"/>
        <v>40564</v>
      </c>
      <c r="AK480">
        <f t="shared" si="22"/>
        <v>27</v>
      </c>
      <c r="AL480" t="str">
        <f t="shared" si="23"/>
        <v>Normal</v>
      </c>
    </row>
    <row r="481" spans="1:38" x14ac:dyDescent="0.3">
      <c r="A481">
        <v>480</v>
      </c>
      <c r="B481" s="1">
        <v>40565</v>
      </c>
      <c r="C481">
        <v>1</v>
      </c>
      <c r="D481">
        <v>0</v>
      </c>
      <c r="E481" t="s">
        <v>68</v>
      </c>
      <c r="F481">
        <v>0</v>
      </c>
      <c r="G481" t="s">
        <v>32</v>
      </c>
      <c r="H481" t="b">
        <v>0</v>
      </c>
      <c r="I481" t="s">
        <v>61</v>
      </c>
      <c r="J481" t="s">
        <v>71</v>
      </c>
      <c r="K481">
        <v>0.04</v>
      </c>
      <c r="L481">
        <v>3.0300000000000001E-2</v>
      </c>
      <c r="M481">
        <v>0.45</v>
      </c>
      <c r="N481">
        <v>0.25369999999999998</v>
      </c>
      <c r="O481">
        <v>0</v>
      </c>
      <c r="P481">
        <v>13</v>
      </c>
      <c r="Q481">
        <v>13</v>
      </c>
      <c r="AJ481" s="1">
        <f t="shared" si="21"/>
        <v>40565</v>
      </c>
      <c r="AK481">
        <f t="shared" si="22"/>
        <v>13</v>
      </c>
      <c r="AL481" t="str">
        <f t="shared" si="23"/>
        <v>Normal</v>
      </c>
    </row>
    <row r="482" spans="1:38" x14ac:dyDescent="0.3">
      <c r="A482">
        <v>481</v>
      </c>
      <c r="B482" s="1">
        <v>40565</v>
      </c>
      <c r="C482">
        <v>1</v>
      </c>
      <c r="D482">
        <v>0</v>
      </c>
      <c r="E482" t="s">
        <v>68</v>
      </c>
      <c r="F482">
        <v>1</v>
      </c>
      <c r="G482" t="s">
        <v>32</v>
      </c>
      <c r="H482" t="b">
        <v>0</v>
      </c>
      <c r="I482" t="s">
        <v>61</v>
      </c>
      <c r="J482" t="s">
        <v>72</v>
      </c>
      <c r="K482">
        <v>0.04</v>
      </c>
      <c r="L482">
        <v>0</v>
      </c>
      <c r="M482">
        <v>0.41</v>
      </c>
      <c r="N482">
        <v>0.3881</v>
      </c>
      <c r="O482">
        <v>3</v>
      </c>
      <c r="P482">
        <v>9</v>
      </c>
      <c r="Q482">
        <v>12</v>
      </c>
      <c r="AJ482" s="1">
        <f t="shared" si="21"/>
        <v>40565</v>
      </c>
      <c r="AK482">
        <f t="shared" si="22"/>
        <v>12</v>
      </c>
      <c r="AL482" t="str">
        <f t="shared" si="23"/>
        <v>Normal</v>
      </c>
    </row>
    <row r="483" spans="1:38" x14ac:dyDescent="0.3">
      <c r="A483">
        <v>482</v>
      </c>
      <c r="B483" s="1">
        <v>40565</v>
      </c>
      <c r="C483">
        <v>1</v>
      </c>
      <c r="D483">
        <v>0</v>
      </c>
      <c r="E483" t="s">
        <v>68</v>
      </c>
      <c r="F483">
        <v>2</v>
      </c>
      <c r="G483" t="s">
        <v>32</v>
      </c>
      <c r="H483" t="b">
        <v>0</v>
      </c>
      <c r="I483" t="s">
        <v>61</v>
      </c>
      <c r="J483" t="s">
        <v>72</v>
      </c>
      <c r="K483">
        <v>0.04</v>
      </c>
      <c r="L483">
        <v>3.0300000000000001E-2</v>
      </c>
      <c r="M483">
        <v>0.41</v>
      </c>
      <c r="N483">
        <v>0.25369999999999998</v>
      </c>
      <c r="O483">
        <v>0</v>
      </c>
      <c r="P483">
        <v>11</v>
      </c>
      <c r="Q483">
        <v>11</v>
      </c>
      <c r="AJ483" s="1">
        <f t="shared" si="21"/>
        <v>40565</v>
      </c>
      <c r="AK483">
        <f t="shared" si="22"/>
        <v>11</v>
      </c>
      <c r="AL483" t="str">
        <f t="shared" si="23"/>
        <v>Normal</v>
      </c>
    </row>
    <row r="484" spans="1:38" x14ac:dyDescent="0.3">
      <c r="A484">
        <v>483</v>
      </c>
      <c r="B484" s="1">
        <v>40565</v>
      </c>
      <c r="C484">
        <v>1</v>
      </c>
      <c r="D484">
        <v>0</v>
      </c>
      <c r="E484" t="s">
        <v>68</v>
      </c>
      <c r="F484">
        <v>3</v>
      </c>
      <c r="G484" t="s">
        <v>32</v>
      </c>
      <c r="H484" t="b">
        <v>0</v>
      </c>
      <c r="I484" t="s">
        <v>61</v>
      </c>
      <c r="J484" t="s">
        <v>72</v>
      </c>
      <c r="K484">
        <v>0.04</v>
      </c>
      <c r="L484">
        <v>3.0300000000000001E-2</v>
      </c>
      <c r="M484">
        <v>0.41</v>
      </c>
      <c r="N484">
        <v>0.28360000000000002</v>
      </c>
      <c r="O484">
        <v>1</v>
      </c>
      <c r="P484">
        <v>6</v>
      </c>
      <c r="Q484">
        <v>7</v>
      </c>
      <c r="AJ484" s="1">
        <f t="shared" si="21"/>
        <v>40565</v>
      </c>
      <c r="AK484">
        <f t="shared" si="22"/>
        <v>7</v>
      </c>
      <c r="AL484" t="str">
        <f t="shared" si="23"/>
        <v>Normal</v>
      </c>
    </row>
    <row r="485" spans="1:38" x14ac:dyDescent="0.3">
      <c r="A485">
        <v>484</v>
      </c>
      <c r="B485" s="1">
        <v>40565</v>
      </c>
      <c r="C485">
        <v>1</v>
      </c>
      <c r="D485">
        <v>0</v>
      </c>
      <c r="E485" t="s">
        <v>68</v>
      </c>
      <c r="F485">
        <v>4</v>
      </c>
      <c r="G485" t="s">
        <v>32</v>
      </c>
      <c r="H485" t="b">
        <v>0</v>
      </c>
      <c r="I485" t="s">
        <v>61</v>
      </c>
      <c r="J485" t="s">
        <v>72</v>
      </c>
      <c r="K485">
        <v>0.02</v>
      </c>
      <c r="L485">
        <v>1.52E-2</v>
      </c>
      <c r="M485">
        <v>0.48</v>
      </c>
      <c r="N485">
        <v>0.29849999999999999</v>
      </c>
      <c r="O485">
        <v>0</v>
      </c>
      <c r="P485">
        <v>3</v>
      </c>
      <c r="Q485">
        <v>3</v>
      </c>
      <c r="AJ485" s="1">
        <f t="shared" si="21"/>
        <v>40565</v>
      </c>
      <c r="AK485">
        <f t="shared" si="22"/>
        <v>3</v>
      </c>
      <c r="AL485" t="str">
        <f t="shared" si="23"/>
        <v>Normal</v>
      </c>
    </row>
    <row r="486" spans="1:38" x14ac:dyDescent="0.3">
      <c r="A486">
        <v>485</v>
      </c>
      <c r="B486" s="1">
        <v>40565</v>
      </c>
      <c r="C486">
        <v>1</v>
      </c>
      <c r="D486">
        <v>0</v>
      </c>
      <c r="E486" t="s">
        <v>68</v>
      </c>
      <c r="F486">
        <v>6</v>
      </c>
      <c r="G486" t="s">
        <v>33</v>
      </c>
      <c r="H486" t="b">
        <v>0</v>
      </c>
      <c r="I486" t="s">
        <v>61</v>
      </c>
      <c r="J486" t="s">
        <v>72</v>
      </c>
      <c r="K486">
        <v>0.02</v>
      </c>
      <c r="L486">
        <v>3.0300000000000001E-2</v>
      </c>
      <c r="M486">
        <v>0.44</v>
      </c>
      <c r="N486">
        <v>0.22389999999999999</v>
      </c>
      <c r="O486">
        <v>0</v>
      </c>
      <c r="P486">
        <v>2</v>
      </c>
      <c r="Q486">
        <v>2</v>
      </c>
      <c r="AJ486" s="1">
        <f t="shared" si="21"/>
        <v>40565</v>
      </c>
      <c r="AK486">
        <f t="shared" si="22"/>
        <v>2</v>
      </c>
      <c r="AL486" t="str">
        <f t="shared" si="23"/>
        <v>Normal</v>
      </c>
    </row>
    <row r="487" spans="1:38" x14ac:dyDescent="0.3">
      <c r="A487">
        <v>486</v>
      </c>
      <c r="B487" s="1">
        <v>40565</v>
      </c>
      <c r="C487">
        <v>1</v>
      </c>
      <c r="D487">
        <v>0</v>
      </c>
      <c r="E487" t="s">
        <v>68</v>
      </c>
      <c r="F487">
        <v>7</v>
      </c>
      <c r="G487" t="s">
        <v>33</v>
      </c>
      <c r="H487" t="b">
        <v>0</v>
      </c>
      <c r="I487" t="s">
        <v>61</v>
      </c>
      <c r="J487" t="s">
        <v>71</v>
      </c>
      <c r="K487">
        <v>0.02</v>
      </c>
      <c r="L487">
        <v>1.52E-2</v>
      </c>
      <c r="M487">
        <v>0.44</v>
      </c>
      <c r="N487">
        <v>0.28360000000000002</v>
      </c>
      <c r="O487">
        <v>0</v>
      </c>
      <c r="P487">
        <v>8</v>
      </c>
      <c r="Q487">
        <v>8</v>
      </c>
      <c r="AJ487" s="1">
        <f t="shared" si="21"/>
        <v>40565</v>
      </c>
      <c r="AK487">
        <f t="shared" si="22"/>
        <v>8</v>
      </c>
      <c r="AL487" t="str">
        <f t="shared" si="23"/>
        <v>Normal</v>
      </c>
    </row>
    <row r="488" spans="1:38" x14ac:dyDescent="0.3">
      <c r="A488">
        <v>487</v>
      </c>
      <c r="B488" s="1">
        <v>40565</v>
      </c>
      <c r="C488">
        <v>1</v>
      </c>
      <c r="D488">
        <v>0</v>
      </c>
      <c r="E488" t="s">
        <v>68</v>
      </c>
      <c r="F488">
        <v>8</v>
      </c>
      <c r="G488" t="s">
        <v>33</v>
      </c>
      <c r="H488" t="b">
        <v>0</v>
      </c>
      <c r="I488" t="s">
        <v>61</v>
      </c>
      <c r="J488" t="s">
        <v>71</v>
      </c>
      <c r="K488">
        <v>0.02</v>
      </c>
      <c r="L488">
        <v>0</v>
      </c>
      <c r="M488">
        <v>0.44</v>
      </c>
      <c r="N488">
        <v>0.32840000000000003</v>
      </c>
      <c r="O488">
        <v>1</v>
      </c>
      <c r="P488">
        <v>26</v>
      </c>
      <c r="Q488">
        <v>27</v>
      </c>
      <c r="AJ488" s="1">
        <f t="shared" si="21"/>
        <v>40565</v>
      </c>
      <c r="AK488">
        <f t="shared" si="22"/>
        <v>27</v>
      </c>
      <c r="AL488" t="str">
        <f t="shared" si="23"/>
        <v>Normal</v>
      </c>
    </row>
    <row r="489" spans="1:38" x14ac:dyDescent="0.3">
      <c r="A489">
        <v>488</v>
      </c>
      <c r="B489" s="1">
        <v>40565</v>
      </c>
      <c r="C489">
        <v>1</v>
      </c>
      <c r="D489">
        <v>0</v>
      </c>
      <c r="E489" t="s">
        <v>68</v>
      </c>
      <c r="F489">
        <v>9</v>
      </c>
      <c r="G489" t="s">
        <v>33</v>
      </c>
      <c r="H489" t="b">
        <v>0</v>
      </c>
      <c r="I489" t="s">
        <v>61</v>
      </c>
      <c r="J489" t="s">
        <v>71</v>
      </c>
      <c r="K489">
        <v>0.04</v>
      </c>
      <c r="L489">
        <v>3.0300000000000001E-2</v>
      </c>
      <c r="M489">
        <v>0.41</v>
      </c>
      <c r="N489">
        <v>0.25369999999999998</v>
      </c>
      <c r="O489">
        <v>3</v>
      </c>
      <c r="P489">
        <v>37</v>
      </c>
      <c r="Q489">
        <v>40</v>
      </c>
      <c r="AJ489" s="1">
        <f t="shared" si="21"/>
        <v>40565</v>
      </c>
      <c r="AK489">
        <f t="shared" si="22"/>
        <v>40</v>
      </c>
      <c r="AL489" t="str">
        <f t="shared" si="23"/>
        <v>Normal</v>
      </c>
    </row>
    <row r="490" spans="1:38" x14ac:dyDescent="0.3">
      <c r="A490">
        <v>489</v>
      </c>
      <c r="B490" s="1">
        <v>40565</v>
      </c>
      <c r="C490">
        <v>1</v>
      </c>
      <c r="D490">
        <v>0</v>
      </c>
      <c r="E490" t="s">
        <v>68</v>
      </c>
      <c r="F490">
        <v>10</v>
      </c>
      <c r="G490" t="s">
        <v>33</v>
      </c>
      <c r="H490" t="b">
        <v>0</v>
      </c>
      <c r="I490" t="s">
        <v>61</v>
      </c>
      <c r="J490" t="s">
        <v>72</v>
      </c>
      <c r="K490">
        <v>0.04</v>
      </c>
      <c r="L490">
        <v>6.0600000000000001E-2</v>
      </c>
      <c r="M490">
        <v>0.41</v>
      </c>
      <c r="N490">
        <v>0.16420000000000001</v>
      </c>
      <c r="O490">
        <v>3</v>
      </c>
      <c r="P490">
        <v>50</v>
      </c>
      <c r="Q490">
        <v>53</v>
      </c>
      <c r="AJ490" s="1">
        <f t="shared" si="21"/>
        <v>40565</v>
      </c>
      <c r="AK490">
        <f t="shared" si="22"/>
        <v>53</v>
      </c>
      <c r="AL490" t="str">
        <f t="shared" si="23"/>
        <v>Normal</v>
      </c>
    </row>
    <row r="491" spans="1:38" x14ac:dyDescent="0.3">
      <c r="A491">
        <v>490</v>
      </c>
      <c r="B491" s="1">
        <v>40565</v>
      </c>
      <c r="C491">
        <v>1</v>
      </c>
      <c r="D491">
        <v>0</v>
      </c>
      <c r="E491" t="s">
        <v>68</v>
      </c>
      <c r="F491">
        <v>11</v>
      </c>
      <c r="G491" t="s">
        <v>33</v>
      </c>
      <c r="H491" t="b">
        <v>0</v>
      </c>
      <c r="I491" t="s">
        <v>61</v>
      </c>
      <c r="J491" t="s">
        <v>72</v>
      </c>
      <c r="K491">
        <v>0.06</v>
      </c>
      <c r="L491">
        <v>7.5800000000000006E-2</v>
      </c>
      <c r="M491">
        <v>0.38</v>
      </c>
      <c r="N491">
        <v>0.1343</v>
      </c>
      <c r="O491">
        <v>4</v>
      </c>
      <c r="P491">
        <v>59</v>
      </c>
      <c r="Q491">
        <v>63</v>
      </c>
      <c r="AJ491" s="1">
        <f t="shared" si="21"/>
        <v>40565</v>
      </c>
      <c r="AK491">
        <f t="shared" si="22"/>
        <v>63</v>
      </c>
      <c r="AL491" t="str">
        <f t="shared" si="23"/>
        <v>Normal</v>
      </c>
    </row>
    <row r="492" spans="1:38" x14ac:dyDescent="0.3">
      <c r="A492">
        <v>491</v>
      </c>
      <c r="B492" s="1">
        <v>40565</v>
      </c>
      <c r="C492">
        <v>1</v>
      </c>
      <c r="D492">
        <v>0</v>
      </c>
      <c r="E492" t="s">
        <v>68</v>
      </c>
      <c r="F492">
        <v>12</v>
      </c>
      <c r="G492" t="s">
        <v>36</v>
      </c>
      <c r="H492" t="b">
        <v>0</v>
      </c>
      <c r="I492" t="s">
        <v>61</v>
      </c>
      <c r="J492" t="s">
        <v>72</v>
      </c>
      <c r="K492">
        <v>0.06</v>
      </c>
      <c r="L492">
        <v>0.1061</v>
      </c>
      <c r="M492">
        <v>0.38</v>
      </c>
      <c r="N492">
        <v>0.1045</v>
      </c>
      <c r="O492">
        <v>10</v>
      </c>
      <c r="P492">
        <v>60</v>
      </c>
      <c r="Q492">
        <v>70</v>
      </c>
      <c r="AJ492" s="1">
        <f t="shared" si="21"/>
        <v>40565</v>
      </c>
      <c r="AK492">
        <f t="shared" si="22"/>
        <v>70</v>
      </c>
      <c r="AL492" t="str">
        <f t="shared" si="23"/>
        <v>Normal</v>
      </c>
    </row>
    <row r="493" spans="1:38" x14ac:dyDescent="0.3">
      <c r="A493">
        <v>492</v>
      </c>
      <c r="B493" s="1">
        <v>40565</v>
      </c>
      <c r="C493">
        <v>1</v>
      </c>
      <c r="D493">
        <v>0</v>
      </c>
      <c r="E493" t="s">
        <v>68</v>
      </c>
      <c r="F493">
        <v>13</v>
      </c>
      <c r="G493" t="s">
        <v>36</v>
      </c>
      <c r="H493" t="b">
        <v>0</v>
      </c>
      <c r="I493" t="s">
        <v>61</v>
      </c>
      <c r="J493" t="s">
        <v>71</v>
      </c>
      <c r="K493">
        <v>0.08</v>
      </c>
      <c r="L493">
        <v>0.16669999999999999</v>
      </c>
      <c r="M493">
        <v>0.35</v>
      </c>
      <c r="N493">
        <v>0</v>
      </c>
      <c r="O493">
        <v>12</v>
      </c>
      <c r="P493">
        <v>72</v>
      </c>
      <c r="Q493">
        <v>84</v>
      </c>
      <c r="AJ493" s="1">
        <f t="shared" si="21"/>
        <v>40565</v>
      </c>
      <c r="AK493">
        <f t="shared" si="22"/>
        <v>84</v>
      </c>
      <c r="AL493" t="str">
        <f t="shared" si="23"/>
        <v>Normal</v>
      </c>
    </row>
    <row r="494" spans="1:38" x14ac:dyDescent="0.3">
      <c r="A494">
        <v>493</v>
      </c>
      <c r="B494" s="1">
        <v>40565</v>
      </c>
      <c r="C494">
        <v>1</v>
      </c>
      <c r="D494">
        <v>0</v>
      </c>
      <c r="E494" t="s">
        <v>68</v>
      </c>
      <c r="F494">
        <v>14</v>
      </c>
      <c r="G494" t="s">
        <v>36</v>
      </c>
      <c r="H494" t="b">
        <v>0</v>
      </c>
      <c r="I494" t="s">
        <v>61</v>
      </c>
      <c r="J494" t="s">
        <v>71</v>
      </c>
      <c r="K494">
        <v>0.1</v>
      </c>
      <c r="L494">
        <v>0.13639999999999999</v>
      </c>
      <c r="M494">
        <v>0.33</v>
      </c>
      <c r="N494">
        <v>0.1045</v>
      </c>
      <c r="O494">
        <v>11</v>
      </c>
      <c r="P494">
        <v>64</v>
      </c>
      <c r="Q494">
        <v>75</v>
      </c>
      <c r="AJ494" s="1">
        <f t="shared" si="21"/>
        <v>40565</v>
      </c>
      <c r="AK494">
        <f t="shared" si="22"/>
        <v>75</v>
      </c>
      <c r="AL494" t="str">
        <f t="shared" si="23"/>
        <v>Normal</v>
      </c>
    </row>
    <row r="495" spans="1:38" x14ac:dyDescent="0.3">
      <c r="A495">
        <v>494</v>
      </c>
      <c r="B495" s="1">
        <v>40565</v>
      </c>
      <c r="C495">
        <v>1</v>
      </c>
      <c r="D495">
        <v>0</v>
      </c>
      <c r="E495" t="s">
        <v>68</v>
      </c>
      <c r="F495">
        <v>15</v>
      </c>
      <c r="G495" t="s">
        <v>36</v>
      </c>
      <c r="H495" t="b">
        <v>0</v>
      </c>
      <c r="I495" t="s">
        <v>61</v>
      </c>
      <c r="J495" t="s">
        <v>71</v>
      </c>
      <c r="K495">
        <v>0.12</v>
      </c>
      <c r="L495">
        <v>0.1515</v>
      </c>
      <c r="M495">
        <v>0.28000000000000003</v>
      </c>
      <c r="N495">
        <v>0</v>
      </c>
      <c r="O495">
        <v>10</v>
      </c>
      <c r="P495">
        <v>93</v>
      </c>
      <c r="Q495">
        <v>103</v>
      </c>
      <c r="AJ495" s="1">
        <f t="shared" si="21"/>
        <v>40565</v>
      </c>
      <c r="AK495">
        <f t="shared" si="22"/>
        <v>103</v>
      </c>
      <c r="AL495" t="str">
        <f t="shared" si="23"/>
        <v>Normal</v>
      </c>
    </row>
    <row r="496" spans="1:38" x14ac:dyDescent="0.3">
      <c r="A496">
        <v>495</v>
      </c>
      <c r="B496" s="1">
        <v>40565</v>
      </c>
      <c r="C496">
        <v>1</v>
      </c>
      <c r="D496">
        <v>0</v>
      </c>
      <c r="E496" t="s">
        <v>68</v>
      </c>
      <c r="F496">
        <v>16</v>
      </c>
      <c r="G496" t="s">
        <v>36</v>
      </c>
      <c r="H496" t="b">
        <v>0</v>
      </c>
      <c r="I496" t="s">
        <v>61</v>
      </c>
      <c r="J496" t="s">
        <v>71</v>
      </c>
      <c r="K496">
        <v>0.12</v>
      </c>
      <c r="L496">
        <v>0.13639999999999999</v>
      </c>
      <c r="M496">
        <v>0.28000000000000003</v>
      </c>
      <c r="N496">
        <v>0.19400000000000001</v>
      </c>
      <c r="O496">
        <v>11</v>
      </c>
      <c r="P496">
        <v>72</v>
      </c>
      <c r="Q496">
        <v>83</v>
      </c>
      <c r="AJ496" s="1">
        <f t="shared" si="21"/>
        <v>40565</v>
      </c>
      <c r="AK496">
        <f t="shared" si="22"/>
        <v>83</v>
      </c>
      <c r="AL496" t="str">
        <f t="shared" si="23"/>
        <v>Normal</v>
      </c>
    </row>
    <row r="497" spans="1:38" x14ac:dyDescent="0.3">
      <c r="A497">
        <v>496</v>
      </c>
      <c r="B497" s="1">
        <v>40565</v>
      </c>
      <c r="C497">
        <v>1</v>
      </c>
      <c r="D497">
        <v>0</v>
      </c>
      <c r="E497" t="s">
        <v>68</v>
      </c>
      <c r="F497">
        <v>17</v>
      </c>
      <c r="G497" t="s">
        <v>36</v>
      </c>
      <c r="H497" t="b">
        <v>0</v>
      </c>
      <c r="I497" t="s">
        <v>61</v>
      </c>
      <c r="J497" t="s">
        <v>71</v>
      </c>
      <c r="K497">
        <v>0.12</v>
      </c>
      <c r="L497">
        <v>0.19700000000000001</v>
      </c>
      <c r="M497">
        <v>0.28000000000000003</v>
      </c>
      <c r="N497">
        <v>0</v>
      </c>
      <c r="O497">
        <v>8</v>
      </c>
      <c r="P497">
        <v>59</v>
      </c>
      <c r="Q497">
        <v>67</v>
      </c>
      <c r="AJ497" s="1">
        <f t="shared" si="21"/>
        <v>40565</v>
      </c>
      <c r="AK497">
        <f t="shared" si="22"/>
        <v>67</v>
      </c>
      <c r="AL497" t="str">
        <f t="shared" si="23"/>
        <v>Normal</v>
      </c>
    </row>
    <row r="498" spans="1:38" x14ac:dyDescent="0.3">
      <c r="A498">
        <v>497</v>
      </c>
      <c r="B498" s="1">
        <v>40565</v>
      </c>
      <c r="C498">
        <v>1</v>
      </c>
      <c r="D498">
        <v>0</v>
      </c>
      <c r="E498" t="s">
        <v>68</v>
      </c>
      <c r="F498">
        <v>18</v>
      </c>
      <c r="G498" t="s">
        <v>34</v>
      </c>
      <c r="H498" t="b">
        <v>0</v>
      </c>
      <c r="I498" t="s">
        <v>61</v>
      </c>
      <c r="J498" t="s">
        <v>71</v>
      </c>
      <c r="K498">
        <v>0.08</v>
      </c>
      <c r="L498">
        <v>9.0899999999999995E-2</v>
      </c>
      <c r="M498">
        <v>0.35</v>
      </c>
      <c r="N498">
        <v>0.19400000000000001</v>
      </c>
      <c r="O498">
        <v>0</v>
      </c>
      <c r="P498">
        <v>54</v>
      </c>
      <c r="Q498">
        <v>54</v>
      </c>
      <c r="AJ498" s="1">
        <f t="shared" si="21"/>
        <v>40565</v>
      </c>
      <c r="AK498">
        <f t="shared" si="22"/>
        <v>54</v>
      </c>
      <c r="AL498" t="str">
        <f t="shared" si="23"/>
        <v>Normal</v>
      </c>
    </row>
    <row r="499" spans="1:38" x14ac:dyDescent="0.3">
      <c r="A499">
        <v>498</v>
      </c>
      <c r="B499" s="1">
        <v>40565</v>
      </c>
      <c r="C499">
        <v>1</v>
      </c>
      <c r="D499">
        <v>0</v>
      </c>
      <c r="E499" t="s">
        <v>68</v>
      </c>
      <c r="F499">
        <v>19</v>
      </c>
      <c r="G499" t="s">
        <v>34</v>
      </c>
      <c r="H499" t="b">
        <v>0</v>
      </c>
      <c r="I499" t="s">
        <v>61</v>
      </c>
      <c r="J499" t="s">
        <v>71</v>
      </c>
      <c r="K499">
        <v>0.08</v>
      </c>
      <c r="L499">
        <v>0.1061</v>
      </c>
      <c r="M499">
        <v>0.35</v>
      </c>
      <c r="N499">
        <v>0.1343</v>
      </c>
      <c r="O499">
        <v>6</v>
      </c>
      <c r="P499">
        <v>53</v>
      </c>
      <c r="Q499">
        <v>59</v>
      </c>
      <c r="AJ499" s="1">
        <f t="shared" si="21"/>
        <v>40565</v>
      </c>
      <c r="AK499">
        <f t="shared" si="22"/>
        <v>59</v>
      </c>
      <c r="AL499" t="str">
        <f t="shared" si="23"/>
        <v>Normal</v>
      </c>
    </row>
    <row r="500" spans="1:38" x14ac:dyDescent="0.3">
      <c r="A500">
        <v>499</v>
      </c>
      <c r="B500" s="1">
        <v>40565</v>
      </c>
      <c r="C500">
        <v>1</v>
      </c>
      <c r="D500">
        <v>0</v>
      </c>
      <c r="E500" t="s">
        <v>68</v>
      </c>
      <c r="F500">
        <v>20</v>
      </c>
      <c r="G500" t="s">
        <v>34</v>
      </c>
      <c r="H500" t="b">
        <v>0</v>
      </c>
      <c r="I500" t="s">
        <v>61</v>
      </c>
      <c r="J500" t="s">
        <v>71</v>
      </c>
      <c r="K500">
        <v>0.06</v>
      </c>
      <c r="L500">
        <v>7.5800000000000006E-2</v>
      </c>
      <c r="M500">
        <v>0.45</v>
      </c>
      <c r="N500">
        <v>0.16420000000000001</v>
      </c>
      <c r="O500">
        <v>1</v>
      </c>
      <c r="P500">
        <v>44</v>
      </c>
      <c r="Q500">
        <v>45</v>
      </c>
      <c r="AJ500" s="1">
        <f t="shared" si="21"/>
        <v>40565</v>
      </c>
      <c r="AK500">
        <f t="shared" si="22"/>
        <v>45</v>
      </c>
      <c r="AL500" t="str">
        <f t="shared" si="23"/>
        <v>Normal</v>
      </c>
    </row>
    <row r="501" spans="1:38" x14ac:dyDescent="0.3">
      <c r="A501">
        <v>500</v>
      </c>
      <c r="B501" s="1">
        <v>40565</v>
      </c>
      <c r="C501">
        <v>1</v>
      </c>
      <c r="D501">
        <v>0</v>
      </c>
      <c r="E501" t="s">
        <v>68</v>
      </c>
      <c r="F501">
        <v>21</v>
      </c>
      <c r="G501" t="s">
        <v>34</v>
      </c>
      <c r="H501" t="b">
        <v>0</v>
      </c>
      <c r="I501" t="s">
        <v>61</v>
      </c>
      <c r="J501" t="s">
        <v>71</v>
      </c>
      <c r="K501">
        <v>0.06</v>
      </c>
      <c r="L501">
        <v>0.1061</v>
      </c>
      <c r="M501">
        <v>0.41</v>
      </c>
      <c r="N501">
        <v>8.9599999999999999E-2</v>
      </c>
      <c r="O501">
        <v>0</v>
      </c>
      <c r="P501">
        <v>39</v>
      </c>
      <c r="Q501">
        <v>39</v>
      </c>
      <c r="AJ501" s="1">
        <f t="shared" si="21"/>
        <v>40565</v>
      </c>
      <c r="AK501">
        <f t="shared" si="22"/>
        <v>39</v>
      </c>
      <c r="AL501" t="str">
        <f t="shared" si="23"/>
        <v>Normal</v>
      </c>
    </row>
    <row r="502" spans="1:38" x14ac:dyDescent="0.3">
      <c r="A502">
        <v>501</v>
      </c>
      <c r="B502" s="1">
        <v>40565</v>
      </c>
      <c r="C502">
        <v>1</v>
      </c>
      <c r="D502">
        <v>0</v>
      </c>
      <c r="E502" t="s">
        <v>68</v>
      </c>
      <c r="F502">
        <v>22</v>
      </c>
      <c r="G502" t="s">
        <v>34</v>
      </c>
      <c r="H502" t="b">
        <v>0</v>
      </c>
      <c r="I502" t="s">
        <v>61</v>
      </c>
      <c r="J502" t="s">
        <v>71</v>
      </c>
      <c r="K502">
        <v>0.06</v>
      </c>
      <c r="L502">
        <v>0.1515</v>
      </c>
      <c r="M502">
        <v>0.49</v>
      </c>
      <c r="N502">
        <v>0</v>
      </c>
      <c r="O502">
        <v>7</v>
      </c>
      <c r="P502">
        <v>23</v>
      </c>
      <c r="Q502">
        <v>30</v>
      </c>
      <c r="AJ502" s="1">
        <f t="shared" si="21"/>
        <v>40565</v>
      </c>
      <c r="AK502">
        <f t="shared" si="22"/>
        <v>30</v>
      </c>
      <c r="AL502" t="str">
        <f t="shared" si="23"/>
        <v>Normal</v>
      </c>
    </row>
    <row r="503" spans="1:38" x14ac:dyDescent="0.3">
      <c r="A503">
        <v>502</v>
      </c>
      <c r="B503" s="1">
        <v>40565</v>
      </c>
      <c r="C503">
        <v>1</v>
      </c>
      <c r="D503">
        <v>0</v>
      </c>
      <c r="E503" t="s">
        <v>68</v>
      </c>
      <c r="F503">
        <v>23</v>
      </c>
      <c r="G503" t="s">
        <v>35</v>
      </c>
      <c r="H503" t="b">
        <v>0</v>
      </c>
      <c r="I503" t="s">
        <v>61</v>
      </c>
      <c r="J503" t="s">
        <v>71</v>
      </c>
      <c r="K503">
        <v>0.04</v>
      </c>
      <c r="L503">
        <v>7.5800000000000006E-2</v>
      </c>
      <c r="M503">
        <v>0.56999999999999995</v>
      </c>
      <c r="N503">
        <v>0.1045</v>
      </c>
      <c r="O503">
        <v>2</v>
      </c>
      <c r="P503">
        <v>31</v>
      </c>
      <c r="Q503">
        <v>33</v>
      </c>
      <c r="AJ503" s="1">
        <f t="shared" si="21"/>
        <v>40565</v>
      </c>
      <c r="AK503">
        <f t="shared" si="22"/>
        <v>33</v>
      </c>
      <c r="AL503" t="str">
        <f t="shared" si="23"/>
        <v>Normal</v>
      </c>
    </row>
    <row r="504" spans="1:38" x14ac:dyDescent="0.3">
      <c r="A504">
        <v>503</v>
      </c>
      <c r="B504" s="1">
        <v>40566</v>
      </c>
      <c r="C504">
        <v>1</v>
      </c>
      <c r="D504">
        <v>0</v>
      </c>
      <c r="E504" t="s">
        <v>68</v>
      </c>
      <c r="F504">
        <v>0</v>
      </c>
      <c r="G504" t="s">
        <v>32</v>
      </c>
      <c r="H504" t="b">
        <v>0</v>
      </c>
      <c r="I504" t="s">
        <v>67</v>
      </c>
      <c r="J504" t="s">
        <v>71</v>
      </c>
      <c r="K504">
        <v>0.04</v>
      </c>
      <c r="L504">
        <v>7.5800000000000006E-2</v>
      </c>
      <c r="M504">
        <v>0.56999999999999995</v>
      </c>
      <c r="N504">
        <v>0.1045</v>
      </c>
      <c r="O504">
        <v>2</v>
      </c>
      <c r="P504">
        <v>20</v>
      </c>
      <c r="Q504">
        <v>22</v>
      </c>
      <c r="AJ504" s="1">
        <f t="shared" si="21"/>
        <v>40566</v>
      </c>
      <c r="AK504">
        <f t="shared" si="22"/>
        <v>22</v>
      </c>
      <c r="AL504" t="str">
        <f t="shared" si="23"/>
        <v>Normal</v>
      </c>
    </row>
    <row r="505" spans="1:38" x14ac:dyDescent="0.3">
      <c r="A505">
        <v>504</v>
      </c>
      <c r="B505" s="1">
        <v>40566</v>
      </c>
      <c r="C505">
        <v>1</v>
      </c>
      <c r="D505">
        <v>0</v>
      </c>
      <c r="E505" t="s">
        <v>68</v>
      </c>
      <c r="F505">
        <v>1</v>
      </c>
      <c r="G505" t="s">
        <v>32</v>
      </c>
      <c r="H505" t="b">
        <v>0</v>
      </c>
      <c r="I505" t="s">
        <v>67</v>
      </c>
      <c r="J505" t="s">
        <v>71</v>
      </c>
      <c r="K505">
        <v>0.04</v>
      </c>
      <c r="L505">
        <v>7.5800000000000006E-2</v>
      </c>
      <c r="M505">
        <v>0.56999999999999995</v>
      </c>
      <c r="N505">
        <v>0.1045</v>
      </c>
      <c r="O505">
        <v>1</v>
      </c>
      <c r="P505">
        <v>12</v>
      </c>
      <c r="Q505">
        <v>13</v>
      </c>
      <c r="AJ505" s="1">
        <f t="shared" si="21"/>
        <v>40566</v>
      </c>
      <c r="AK505">
        <f t="shared" si="22"/>
        <v>13</v>
      </c>
      <c r="AL505" t="str">
        <f t="shared" si="23"/>
        <v>Normal</v>
      </c>
    </row>
    <row r="506" spans="1:38" x14ac:dyDescent="0.3">
      <c r="A506">
        <v>505</v>
      </c>
      <c r="B506" s="1">
        <v>40566</v>
      </c>
      <c r="C506">
        <v>1</v>
      </c>
      <c r="D506">
        <v>0</v>
      </c>
      <c r="E506" t="s">
        <v>68</v>
      </c>
      <c r="F506">
        <v>2</v>
      </c>
      <c r="G506" t="s">
        <v>32</v>
      </c>
      <c r="H506" t="b">
        <v>0</v>
      </c>
      <c r="I506" t="s">
        <v>67</v>
      </c>
      <c r="J506" t="s">
        <v>71</v>
      </c>
      <c r="K506">
        <v>0.02</v>
      </c>
      <c r="L506">
        <v>6.0600000000000001E-2</v>
      </c>
      <c r="M506">
        <v>0.62</v>
      </c>
      <c r="N506">
        <v>0.1343</v>
      </c>
      <c r="O506">
        <v>3</v>
      </c>
      <c r="P506">
        <v>15</v>
      </c>
      <c r="Q506">
        <v>18</v>
      </c>
      <c r="AJ506" s="1">
        <f t="shared" si="21"/>
        <v>40566</v>
      </c>
      <c r="AK506">
        <f t="shared" si="22"/>
        <v>18</v>
      </c>
      <c r="AL506" t="str">
        <f t="shared" si="23"/>
        <v>Normal</v>
      </c>
    </row>
    <row r="507" spans="1:38" x14ac:dyDescent="0.3">
      <c r="A507">
        <v>506</v>
      </c>
      <c r="B507" s="1">
        <v>40566</v>
      </c>
      <c r="C507">
        <v>1</v>
      </c>
      <c r="D507">
        <v>0</v>
      </c>
      <c r="E507" t="s">
        <v>68</v>
      </c>
      <c r="F507">
        <v>3</v>
      </c>
      <c r="G507" t="s">
        <v>32</v>
      </c>
      <c r="H507" t="b">
        <v>0</v>
      </c>
      <c r="I507" t="s">
        <v>67</v>
      </c>
      <c r="J507" t="s">
        <v>71</v>
      </c>
      <c r="K507">
        <v>0.02</v>
      </c>
      <c r="L507">
        <v>6.0600000000000001E-2</v>
      </c>
      <c r="M507">
        <v>0.62</v>
      </c>
      <c r="N507">
        <v>0.1343</v>
      </c>
      <c r="O507">
        <v>1</v>
      </c>
      <c r="P507">
        <v>4</v>
      </c>
      <c r="Q507">
        <v>5</v>
      </c>
      <c r="AJ507" s="1">
        <f t="shared" si="21"/>
        <v>40566</v>
      </c>
      <c r="AK507">
        <f t="shared" si="22"/>
        <v>5</v>
      </c>
      <c r="AL507" t="str">
        <f t="shared" si="23"/>
        <v>Normal</v>
      </c>
    </row>
    <row r="508" spans="1:38" x14ac:dyDescent="0.3">
      <c r="A508">
        <v>507</v>
      </c>
      <c r="B508" s="1">
        <v>40566</v>
      </c>
      <c r="C508">
        <v>1</v>
      </c>
      <c r="D508">
        <v>0</v>
      </c>
      <c r="E508" t="s">
        <v>68</v>
      </c>
      <c r="F508">
        <v>5</v>
      </c>
      <c r="G508" t="s">
        <v>32</v>
      </c>
      <c r="H508" t="b">
        <v>0</v>
      </c>
      <c r="I508" t="s">
        <v>67</v>
      </c>
      <c r="J508" t="s">
        <v>72</v>
      </c>
      <c r="K508">
        <v>0.04</v>
      </c>
      <c r="L508">
        <v>7.5800000000000006E-2</v>
      </c>
      <c r="M508">
        <v>0.56999999999999995</v>
      </c>
      <c r="N508">
        <v>0.1045</v>
      </c>
      <c r="O508">
        <v>0</v>
      </c>
      <c r="P508">
        <v>3</v>
      </c>
      <c r="Q508">
        <v>3</v>
      </c>
      <c r="AJ508" s="1">
        <f t="shared" si="21"/>
        <v>40566</v>
      </c>
      <c r="AK508">
        <f t="shared" si="22"/>
        <v>3</v>
      </c>
      <c r="AL508" t="str">
        <f t="shared" si="23"/>
        <v>Normal</v>
      </c>
    </row>
    <row r="509" spans="1:38" x14ac:dyDescent="0.3">
      <c r="A509">
        <v>508</v>
      </c>
      <c r="B509" s="1">
        <v>40566</v>
      </c>
      <c r="C509">
        <v>1</v>
      </c>
      <c r="D509">
        <v>0</v>
      </c>
      <c r="E509" t="s">
        <v>68</v>
      </c>
      <c r="F509">
        <v>6</v>
      </c>
      <c r="G509" t="s">
        <v>33</v>
      </c>
      <c r="H509" t="b">
        <v>0</v>
      </c>
      <c r="I509" t="s">
        <v>67</v>
      </c>
      <c r="J509" t="s">
        <v>72</v>
      </c>
      <c r="K509">
        <v>0.04</v>
      </c>
      <c r="L509">
        <v>7.5800000000000006E-2</v>
      </c>
      <c r="M509">
        <v>0.56999999999999995</v>
      </c>
      <c r="N509">
        <v>0.1045</v>
      </c>
      <c r="O509">
        <v>0</v>
      </c>
      <c r="P509">
        <v>1</v>
      </c>
      <c r="Q509">
        <v>1</v>
      </c>
      <c r="AJ509" s="1">
        <f t="shared" si="21"/>
        <v>40566</v>
      </c>
      <c r="AK509">
        <f t="shared" si="22"/>
        <v>1</v>
      </c>
      <c r="AL509" t="str">
        <f t="shared" si="23"/>
        <v>Normal</v>
      </c>
    </row>
    <row r="510" spans="1:38" x14ac:dyDescent="0.3">
      <c r="A510">
        <v>509</v>
      </c>
      <c r="B510" s="1">
        <v>40566</v>
      </c>
      <c r="C510">
        <v>1</v>
      </c>
      <c r="D510">
        <v>0</v>
      </c>
      <c r="E510" t="s">
        <v>68</v>
      </c>
      <c r="F510">
        <v>7</v>
      </c>
      <c r="G510" t="s">
        <v>33</v>
      </c>
      <c r="H510" t="b">
        <v>0</v>
      </c>
      <c r="I510" t="s">
        <v>67</v>
      </c>
      <c r="J510" t="s">
        <v>71</v>
      </c>
      <c r="K510">
        <v>0.08</v>
      </c>
      <c r="L510">
        <v>0.1061</v>
      </c>
      <c r="M510">
        <v>0.57999999999999996</v>
      </c>
      <c r="N510">
        <v>0.16420000000000001</v>
      </c>
      <c r="O510">
        <v>1</v>
      </c>
      <c r="P510">
        <v>1</v>
      </c>
      <c r="Q510">
        <v>2</v>
      </c>
      <c r="AJ510" s="1">
        <f t="shared" si="21"/>
        <v>40566</v>
      </c>
      <c r="AK510">
        <f t="shared" si="22"/>
        <v>2</v>
      </c>
      <c r="AL510" t="str">
        <f t="shared" si="23"/>
        <v>Normal</v>
      </c>
    </row>
    <row r="511" spans="1:38" x14ac:dyDescent="0.3">
      <c r="A511">
        <v>510</v>
      </c>
      <c r="B511" s="1">
        <v>40566</v>
      </c>
      <c r="C511">
        <v>1</v>
      </c>
      <c r="D511">
        <v>0</v>
      </c>
      <c r="E511" t="s">
        <v>68</v>
      </c>
      <c r="F511">
        <v>8</v>
      </c>
      <c r="G511" t="s">
        <v>33</v>
      </c>
      <c r="H511" t="b">
        <v>0</v>
      </c>
      <c r="I511" t="s">
        <v>67</v>
      </c>
      <c r="J511" t="s">
        <v>71</v>
      </c>
      <c r="K511">
        <v>0.06</v>
      </c>
      <c r="L511">
        <v>7.5800000000000006E-2</v>
      </c>
      <c r="M511">
        <v>0.62</v>
      </c>
      <c r="N511">
        <v>0.16420000000000001</v>
      </c>
      <c r="O511">
        <v>2</v>
      </c>
      <c r="P511">
        <v>17</v>
      </c>
      <c r="Q511">
        <v>19</v>
      </c>
      <c r="AJ511" s="1">
        <f t="shared" si="21"/>
        <v>40566</v>
      </c>
      <c r="AK511">
        <f t="shared" si="22"/>
        <v>19</v>
      </c>
      <c r="AL511" t="str">
        <f t="shared" si="23"/>
        <v>Normal</v>
      </c>
    </row>
    <row r="512" spans="1:38" x14ac:dyDescent="0.3">
      <c r="A512">
        <v>511</v>
      </c>
      <c r="B512" s="1">
        <v>40566</v>
      </c>
      <c r="C512">
        <v>1</v>
      </c>
      <c r="D512">
        <v>0</v>
      </c>
      <c r="E512" t="s">
        <v>68</v>
      </c>
      <c r="F512">
        <v>9</v>
      </c>
      <c r="G512" t="s">
        <v>33</v>
      </c>
      <c r="H512" t="b">
        <v>0</v>
      </c>
      <c r="I512" t="s">
        <v>67</v>
      </c>
      <c r="J512" t="s">
        <v>71</v>
      </c>
      <c r="K512">
        <v>0.1</v>
      </c>
      <c r="L512">
        <v>7.5800000000000006E-2</v>
      </c>
      <c r="M512">
        <v>0.54</v>
      </c>
      <c r="N512">
        <v>0.35820000000000002</v>
      </c>
      <c r="O512">
        <v>3</v>
      </c>
      <c r="P512">
        <v>25</v>
      </c>
      <c r="Q512">
        <v>28</v>
      </c>
      <c r="AJ512" s="1">
        <f t="shared" si="21"/>
        <v>40566</v>
      </c>
      <c r="AK512">
        <f t="shared" si="22"/>
        <v>28</v>
      </c>
      <c r="AL512" t="str">
        <f t="shared" si="23"/>
        <v>Normal</v>
      </c>
    </row>
    <row r="513" spans="1:38" x14ac:dyDescent="0.3">
      <c r="A513">
        <v>512</v>
      </c>
      <c r="B513" s="1">
        <v>40566</v>
      </c>
      <c r="C513">
        <v>1</v>
      </c>
      <c r="D513">
        <v>0</v>
      </c>
      <c r="E513" t="s">
        <v>68</v>
      </c>
      <c r="F513">
        <v>10</v>
      </c>
      <c r="G513" t="s">
        <v>33</v>
      </c>
      <c r="H513" t="b">
        <v>0</v>
      </c>
      <c r="I513" t="s">
        <v>67</v>
      </c>
      <c r="J513" t="s">
        <v>71</v>
      </c>
      <c r="K513">
        <v>0.14000000000000001</v>
      </c>
      <c r="L513">
        <v>0.1061</v>
      </c>
      <c r="M513">
        <v>0.46</v>
      </c>
      <c r="N513">
        <v>0.3881</v>
      </c>
      <c r="O513">
        <v>7</v>
      </c>
      <c r="P513">
        <v>51</v>
      </c>
      <c r="Q513">
        <v>58</v>
      </c>
      <c r="AJ513" s="1">
        <f t="shared" si="21"/>
        <v>40566</v>
      </c>
      <c r="AK513">
        <f t="shared" si="22"/>
        <v>58</v>
      </c>
      <c r="AL513" t="str">
        <f t="shared" si="23"/>
        <v>Normal</v>
      </c>
    </row>
    <row r="514" spans="1:38" x14ac:dyDescent="0.3">
      <c r="A514">
        <v>513</v>
      </c>
      <c r="B514" s="1">
        <v>40566</v>
      </c>
      <c r="C514">
        <v>1</v>
      </c>
      <c r="D514">
        <v>0</v>
      </c>
      <c r="E514" t="s">
        <v>68</v>
      </c>
      <c r="F514">
        <v>11</v>
      </c>
      <c r="G514" t="s">
        <v>33</v>
      </c>
      <c r="H514" t="b">
        <v>0</v>
      </c>
      <c r="I514" t="s">
        <v>67</v>
      </c>
      <c r="J514" t="s">
        <v>71</v>
      </c>
      <c r="K514">
        <v>0.14000000000000001</v>
      </c>
      <c r="L514">
        <v>0.13639999999999999</v>
      </c>
      <c r="M514">
        <v>0.43</v>
      </c>
      <c r="N514">
        <v>0.22389999999999999</v>
      </c>
      <c r="O514">
        <v>22</v>
      </c>
      <c r="P514">
        <v>77</v>
      </c>
      <c r="Q514">
        <v>99</v>
      </c>
      <c r="AJ514" s="1">
        <f t="shared" ref="AJ514:AJ577" si="24">B514</f>
        <v>40566</v>
      </c>
      <c r="AK514">
        <f t="shared" ref="AK514:AK577" si="25">Q514</f>
        <v>99</v>
      </c>
      <c r="AL514" t="str">
        <f t="shared" si="23"/>
        <v>Normal</v>
      </c>
    </row>
    <row r="515" spans="1:38" x14ac:dyDescent="0.3">
      <c r="A515">
        <v>514</v>
      </c>
      <c r="B515" s="1">
        <v>40566</v>
      </c>
      <c r="C515">
        <v>1</v>
      </c>
      <c r="D515">
        <v>0</v>
      </c>
      <c r="E515" t="s">
        <v>68</v>
      </c>
      <c r="F515">
        <v>12</v>
      </c>
      <c r="G515" t="s">
        <v>36</v>
      </c>
      <c r="H515" t="b">
        <v>0</v>
      </c>
      <c r="I515" t="s">
        <v>67</v>
      </c>
      <c r="J515" t="s">
        <v>71</v>
      </c>
      <c r="K515">
        <v>0.16</v>
      </c>
      <c r="L515">
        <v>0.1212</v>
      </c>
      <c r="M515">
        <v>0.37</v>
      </c>
      <c r="N515">
        <v>0.4627</v>
      </c>
      <c r="O515">
        <v>24</v>
      </c>
      <c r="P515">
        <v>92</v>
      </c>
      <c r="Q515">
        <v>116</v>
      </c>
      <c r="AJ515" s="1">
        <f t="shared" si="24"/>
        <v>40566</v>
      </c>
      <c r="AK515">
        <f t="shared" si="25"/>
        <v>116</v>
      </c>
      <c r="AL515" t="str">
        <f t="shared" ref="AL515:AL578" si="26">IF(OR(AK518&gt;AVERAGE($AK$5:$AK$1004)+2*_xlfn.STDEV.S($AK$5:$AK$1004),AK518&lt;AVERAGE($AK$5:$AK$1004)-2*_xlfn.STDEV.S($AK$5:$AK$1004)),"Anomaly","Normal")</f>
        <v>Normal</v>
      </c>
    </row>
    <row r="516" spans="1:38" x14ac:dyDescent="0.3">
      <c r="A516">
        <v>515</v>
      </c>
      <c r="B516" s="1">
        <v>40566</v>
      </c>
      <c r="C516">
        <v>1</v>
      </c>
      <c r="D516">
        <v>0</v>
      </c>
      <c r="E516" t="s">
        <v>68</v>
      </c>
      <c r="F516">
        <v>13</v>
      </c>
      <c r="G516" t="s">
        <v>36</v>
      </c>
      <c r="H516" t="b">
        <v>0</v>
      </c>
      <c r="I516" t="s">
        <v>67</v>
      </c>
      <c r="J516" t="s">
        <v>71</v>
      </c>
      <c r="K516">
        <v>0.14000000000000001</v>
      </c>
      <c r="L516">
        <v>0.1061</v>
      </c>
      <c r="M516">
        <v>0.33</v>
      </c>
      <c r="N516">
        <v>0.3881</v>
      </c>
      <c r="O516">
        <v>12</v>
      </c>
      <c r="P516">
        <v>75</v>
      </c>
      <c r="Q516">
        <v>87</v>
      </c>
      <c r="AJ516" s="1">
        <f t="shared" si="24"/>
        <v>40566</v>
      </c>
      <c r="AK516">
        <f t="shared" si="25"/>
        <v>87</v>
      </c>
      <c r="AL516" t="str">
        <f t="shared" si="26"/>
        <v>Normal</v>
      </c>
    </row>
    <row r="517" spans="1:38" x14ac:dyDescent="0.3">
      <c r="A517">
        <v>516</v>
      </c>
      <c r="B517" s="1">
        <v>40566</v>
      </c>
      <c r="C517">
        <v>1</v>
      </c>
      <c r="D517">
        <v>0</v>
      </c>
      <c r="E517" t="s">
        <v>68</v>
      </c>
      <c r="F517">
        <v>14</v>
      </c>
      <c r="G517" t="s">
        <v>36</v>
      </c>
      <c r="H517" t="b">
        <v>0</v>
      </c>
      <c r="I517" t="s">
        <v>67</v>
      </c>
      <c r="J517" t="s">
        <v>71</v>
      </c>
      <c r="K517">
        <v>0.16</v>
      </c>
      <c r="L517">
        <v>0.13639999999999999</v>
      </c>
      <c r="M517">
        <v>0.28000000000000003</v>
      </c>
      <c r="N517">
        <v>0.35820000000000002</v>
      </c>
      <c r="O517">
        <v>17</v>
      </c>
      <c r="P517">
        <v>93</v>
      </c>
      <c r="Q517">
        <v>110</v>
      </c>
      <c r="AJ517" s="1">
        <f t="shared" si="24"/>
        <v>40566</v>
      </c>
      <c r="AK517">
        <f t="shared" si="25"/>
        <v>110</v>
      </c>
      <c r="AL517" t="str">
        <f t="shared" si="26"/>
        <v>Normal</v>
      </c>
    </row>
    <row r="518" spans="1:38" x14ac:dyDescent="0.3">
      <c r="A518">
        <v>517</v>
      </c>
      <c r="B518" s="1">
        <v>40566</v>
      </c>
      <c r="C518">
        <v>1</v>
      </c>
      <c r="D518">
        <v>0</v>
      </c>
      <c r="E518" t="s">
        <v>68</v>
      </c>
      <c r="F518">
        <v>15</v>
      </c>
      <c r="G518" t="s">
        <v>36</v>
      </c>
      <c r="H518" t="b">
        <v>0</v>
      </c>
      <c r="I518" t="s">
        <v>67</v>
      </c>
      <c r="J518" t="s">
        <v>71</v>
      </c>
      <c r="K518">
        <v>0.16</v>
      </c>
      <c r="L518">
        <v>0.13639999999999999</v>
      </c>
      <c r="M518">
        <v>0.28000000000000003</v>
      </c>
      <c r="N518">
        <v>0.35820000000000002</v>
      </c>
      <c r="O518">
        <v>13</v>
      </c>
      <c r="P518">
        <v>64</v>
      </c>
      <c r="Q518">
        <v>77</v>
      </c>
      <c r="AJ518" s="1">
        <f t="shared" si="24"/>
        <v>40566</v>
      </c>
      <c r="AK518">
        <f t="shared" si="25"/>
        <v>77</v>
      </c>
      <c r="AL518" t="str">
        <f t="shared" si="26"/>
        <v>Normal</v>
      </c>
    </row>
    <row r="519" spans="1:38" x14ac:dyDescent="0.3">
      <c r="A519">
        <v>518</v>
      </c>
      <c r="B519" s="1">
        <v>40566</v>
      </c>
      <c r="C519">
        <v>1</v>
      </c>
      <c r="D519">
        <v>0</v>
      </c>
      <c r="E519" t="s">
        <v>68</v>
      </c>
      <c r="F519">
        <v>16</v>
      </c>
      <c r="G519" t="s">
        <v>36</v>
      </c>
      <c r="H519" t="b">
        <v>0</v>
      </c>
      <c r="I519" t="s">
        <v>67</v>
      </c>
      <c r="J519" t="s">
        <v>71</v>
      </c>
      <c r="K519">
        <v>0.16</v>
      </c>
      <c r="L519">
        <v>0.13639999999999999</v>
      </c>
      <c r="M519">
        <v>0.26</v>
      </c>
      <c r="N519">
        <v>0.32840000000000003</v>
      </c>
      <c r="O519">
        <v>9</v>
      </c>
      <c r="P519">
        <v>56</v>
      </c>
      <c r="Q519">
        <v>65</v>
      </c>
      <c r="AJ519" s="1">
        <f t="shared" si="24"/>
        <v>40566</v>
      </c>
      <c r="AK519">
        <f t="shared" si="25"/>
        <v>65</v>
      </c>
      <c r="AL519" t="str">
        <f t="shared" si="26"/>
        <v>Normal</v>
      </c>
    </row>
    <row r="520" spans="1:38" x14ac:dyDescent="0.3">
      <c r="A520">
        <v>519</v>
      </c>
      <c r="B520" s="1">
        <v>40566</v>
      </c>
      <c r="C520">
        <v>1</v>
      </c>
      <c r="D520">
        <v>0</v>
      </c>
      <c r="E520" t="s">
        <v>68</v>
      </c>
      <c r="F520">
        <v>17</v>
      </c>
      <c r="G520" t="s">
        <v>36</v>
      </c>
      <c r="H520" t="b">
        <v>0</v>
      </c>
      <c r="I520" t="s">
        <v>67</v>
      </c>
      <c r="J520" t="s">
        <v>71</v>
      </c>
      <c r="K520">
        <v>0.14000000000000001</v>
      </c>
      <c r="L520">
        <v>0.1061</v>
      </c>
      <c r="M520">
        <v>0.26</v>
      </c>
      <c r="N520">
        <v>0.3881</v>
      </c>
      <c r="O520">
        <v>5</v>
      </c>
      <c r="P520">
        <v>50</v>
      </c>
      <c r="Q520">
        <v>55</v>
      </c>
      <c r="AJ520" s="1">
        <f t="shared" si="24"/>
        <v>40566</v>
      </c>
      <c r="AK520">
        <f t="shared" si="25"/>
        <v>55</v>
      </c>
      <c r="AL520" t="str">
        <f t="shared" si="26"/>
        <v>Normal</v>
      </c>
    </row>
    <row r="521" spans="1:38" x14ac:dyDescent="0.3">
      <c r="A521">
        <v>520</v>
      </c>
      <c r="B521" s="1">
        <v>40566</v>
      </c>
      <c r="C521">
        <v>1</v>
      </c>
      <c r="D521">
        <v>0</v>
      </c>
      <c r="E521" t="s">
        <v>68</v>
      </c>
      <c r="F521">
        <v>18</v>
      </c>
      <c r="G521" t="s">
        <v>34</v>
      </c>
      <c r="H521" t="b">
        <v>0</v>
      </c>
      <c r="I521" t="s">
        <v>67</v>
      </c>
      <c r="J521" t="s">
        <v>71</v>
      </c>
      <c r="K521">
        <v>0.12</v>
      </c>
      <c r="L521">
        <v>0.1212</v>
      </c>
      <c r="M521">
        <v>0.3</v>
      </c>
      <c r="N521">
        <v>0.25369999999999998</v>
      </c>
      <c r="O521">
        <v>5</v>
      </c>
      <c r="P521">
        <v>44</v>
      </c>
      <c r="Q521">
        <v>49</v>
      </c>
      <c r="AJ521" s="1">
        <f t="shared" si="24"/>
        <v>40566</v>
      </c>
      <c r="AK521">
        <f t="shared" si="25"/>
        <v>49</v>
      </c>
      <c r="AL521" t="str">
        <f t="shared" si="26"/>
        <v>Normal</v>
      </c>
    </row>
    <row r="522" spans="1:38" x14ac:dyDescent="0.3">
      <c r="A522">
        <v>521</v>
      </c>
      <c r="B522" s="1">
        <v>40566</v>
      </c>
      <c r="C522">
        <v>1</v>
      </c>
      <c r="D522">
        <v>0</v>
      </c>
      <c r="E522" t="s">
        <v>68</v>
      </c>
      <c r="F522">
        <v>19</v>
      </c>
      <c r="G522" t="s">
        <v>34</v>
      </c>
      <c r="H522" t="b">
        <v>0</v>
      </c>
      <c r="I522" t="s">
        <v>67</v>
      </c>
      <c r="J522" t="s">
        <v>71</v>
      </c>
      <c r="K522">
        <v>0.12</v>
      </c>
      <c r="L522">
        <v>0.1212</v>
      </c>
      <c r="M522">
        <v>0.3</v>
      </c>
      <c r="N522">
        <v>0.28360000000000002</v>
      </c>
      <c r="O522">
        <v>5</v>
      </c>
      <c r="P522">
        <v>45</v>
      </c>
      <c r="Q522">
        <v>50</v>
      </c>
      <c r="AJ522" s="1">
        <f t="shared" si="24"/>
        <v>40566</v>
      </c>
      <c r="AK522">
        <f t="shared" si="25"/>
        <v>50</v>
      </c>
      <c r="AL522" t="str">
        <f t="shared" si="26"/>
        <v>Normal</v>
      </c>
    </row>
    <row r="523" spans="1:38" x14ac:dyDescent="0.3">
      <c r="A523">
        <v>522</v>
      </c>
      <c r="B523" s="1">
        <v>40566</v>
      </c>
      <c r="C523">
        <v>1</v>
      </c>
      <c r="D523">
        <v>0</v>
      </c>
      <c r="E523" t="s">
        <v>68</v>
      </c>
      <c r="F523">
        <v>20</v>
      </c>
      <c r="G523" t="s">
        <v>34</v>
      </c>
      <c r="H523" t="b">
        <v>0</v>
      </c>
      <c r="I523" t="s">
        <v>67</v>
      </c>
      <c r="J523" t="s">
        <v>71</v>
      </c>
      <c r="K523">
        <v>0.1</v>
      </c>
      <c r="L523">
        <v>0.1061</v>
      </c>
      <c r="M523">
        <v>0.36</v>
      </c>
      <c r="N523">
        <v>0.25369999999999998</v>
      </c>
      <c r="O523">
        <v>4</v>
      </c>
      <c r="P523">
        <v>31</v>
      </c>
      <c r="Q523">
        <v>35</v>
      </c>
      <c r="AJ523" s="1">
        <f t="shared" si="24"/>
        <v>40566</v>
      </c>
      <c r="AK523">
        <f t="shared" si="25"/>
        <v>35</v>
      </c>
      <c r="AL523" t="str">
        <f t="shared" si="26"/>
        <v>Normal</v>
      </c>
    </row>
    <row r="524" spans="1:38" x14ac:dyDescent="0.3">
      <c r="A524">
        <v>523</v>
      </c>
      <c r="B524" s="1">
        <v>40566</v>
      </c>
      <c r="C524">
        <v>1</v>
      </c>
      <c r="D524">
        <v>0</v>
      </c>
      <c r="E524" t="s">
        <v>68</v>
      </c>
      <c r="F524">
        <v>21</v>
      </c>
      <c r="G524" t="s">
        <v>34</v>
      </c>
      <c r="H524" t="b">
        <v>0</v>
      </c>
      <c r="I524" t="s">
        <v>67</v>
      </c>
      <c r="J524" t="s">
        <v>71</v>
      </c>
      <c r="K524">
        <v>0.1</v>
      </c>
      <c r="L524">
        <v>0.1061</v>
      </c>
      <c r="M524">
        <v>0.36</v>
      </c>
      <c r="N524">
        <v>0.19400000000000001</v>
      </c>
      <c r="O524">
        <v>5</v>
      </c>
      <c r="P524">
        <v>20</v>
      </c>
      <c r="Q524">
        <v>25</v>
      </c>
      <c r="AJ524" s="1">
        <f t="shared" si="24"/>
        <v>40566</v>
      </c>
      <c r="AK524">
        <f t="shared" si="25"/>
        <v>25</v>
      </c>
      <c r="AL524" t="str">
        <f t="shared" si="26"/>
        <v>Normal</v>
      </c>
    </row>
    <row r="525" spans="1:38" x14ac:dyDescent="0.3">
      <c r="A525">
        <v>524</v>
      </c>
      <c r="B525" s="1">
        <v>40566</v>
      </c>
      <c r="C525">
        <v>1</v>
      </c>
      <c r="D525">
        <v>0</v>
      </c>
      <c r="E525" t="s">
        <v>68</v>
      </c>
      <c r="F525">
        <v>22</v>
      </c>
      <c r="G525" t="s">
        <v>34</v>
      </c>
      <c r="H525" t="b">
        <v>0</v>
      </c>
      <c r="I525" t="s">
        <v>67</v>
      </c>
      <c r="J525" t="s">
        <v>71</v>
      </c>
      <c r="K525">
        <v>0.08</v>
      </c>
      <c r="L525">
        <v>9.0899999999999995E-2</v>
      </c>
      <c r="M525">
        <v>0.38</v>
      </c>
      <c r="N525">
        <v>0.19400000000000001</v>
      </c>
      <c r="O525">
        <v>5</v>
      </c>
      <c r="P525">
        <v>23</v>
      </c>
      <c r="Q525">
        <v>28</v>
      </c>
      <c r="AJ525" s="1">
        <f t="shared" si="24"/>
        <v>40566</v>
      </c>
      <c r="AK525">
        <f t="shared" si="25"/>
        <v>28</v>
      </c>
      <c r="AL525" t="str">
        <f t="shared" si="26"/>
        <v>Normal</v>
      </c>
    </row>
    <row r="526" spans="1:38" x14ac:dyDescent="0.3">
      <c r="A526">
        <v>525</v>
      </c>
      <c r="B526" s="1">
        <v>40566</v>
      </c>
      <c r="C526">
        <v>1</v>
      </c>
      <c r="D526">
        <v>0</v>
      </c>
      <c r="E526" t="s">
        <v>68</v>
      </c>
      <c r="F526">
        <v>23</v>
      </c>
      <c r="G526" t="s">
        <v>35</v>
      </c>
      <c r="H526" t="b">
        <v>0</v>
      </c>
      <c r="I526" t="s">
        <v>67</v>
      </c>
      <c r="J526" t="s">
        <v>71</v>
      </c>
      <c r="K526">
        <v>0.06</v>
      </c>
      <c r="L526">
        <v>6.0600000000000001E-2</v>
      </c>
      <c r="M526">
        <v>0.41</v>
      </c>
      <c r="N526">
        <v>0.22389999999999999</v>
      </c>
      <c r="O526">
        <v>4</v>
      </c>
      <c r="P526">
        <v>17</v>
      </c>
      <c r="Q526">
        <v>21</v>
      </c>
      <c r="AJ526" s="1">
        <f t="shared" si="24"/>
        <v>40566</v>
      </c>
      <c r="AK526">
        <f t="shared" si="25"/>
        <v>21</v>
      </c>
      <c r="AL526" t="str">
        <f t="shared" si="26"/>
        <v>Normal</v>
      </c>
    </row>
    <row r="527" spans="1:38" x14ac:dyDescent="0.3">
      <c r="A527">
        <v>526</v>
      </c>
      <c r="B527" s="1">
        <v>40567</v>
      </c>
      <c r="C527">
        <v>1</v>
      </c>
      <c r="D527">
        <v>0</v>
      </c>
      <c r="E527" t="s">
        <v>68</v>
      </c>
      <c r="F527">
        <v>0</v>
      </c>
      <c r="G527" t="s">
        <v>32</v>
      </c>
      <c r="H527" t="b">
        <v>0</v>
      </c>
      <c r="I527" t="s">
        <v>62</v>
      </c>
      <c r="J527" t="s">
        <v>71</v>
      </c>
      <c r="K527">
        <v>0.06</v>
      </c>
      <c r="L527">
        <v>6.0600000000000001E-2</v>
      </c>
      <c r="M527">
        <v>0.41</v>
      </c>
      <c r="N527">
        <v>0.19400000000000001</v>
      </c>
      <c r="O527">
        <v>0</v>
      </c>
      <c r="P527">
        <v>7</v>
      </c>
      <c r="Q527">
        <v>7</v>
      </c>
      <c r="AJ527" s="1">
        <f t="shared" si="24"/>
        <v>40567</v>
      </c>
      <c r="AK527">
        <f t="shared" si="25"/>
        <v>7</v>
      </c>
      <c r="AL527" t="str">
        <f t="shared" si="26"/>
        <v>Normal</v>
      </c>
    </row>
    <row r="528" spans="1:38" x14ac:dyDescent="0.3">
      <c r="A528">
        <v>527</v>
      </c>
      <c r="B528" s="1">
        <v>40567</v>
      </c>
      <c r="C528">
        <v>1</v>
      </c>
      <c r="D528">
        <v>0</v>
      </c>
      <c r="E528" t="s">
        <v>68</v>
      </c>
      <c r="F528">
        <v>1</v>
      </c>
      <c r="G528" t="s">
        <v>32</v>
      </c>
      <c r="H528" t="b">
        <v>0</v>
      </c>
      <c r="I528" t="s">
        <v>62</v>
      </c>
      <c r="J528" t="s">
        <v>71</v>
      </c>
      <c r="K528">
        <v>0.04</v>
      </c>
      <c r="L528">
        <v>4.5499999999999999E-2</v>
      </c>
      <c r="M528">
        <v>0.45</v>
      </c>
      <c r="N528">
        <v>0.19400000000000001</v>
      </c>
      <c r="O528">
        <v>0</v>
      </c>
      <c r="P528">
        <v>1</v>
      </c>
      <c r="Q528">
        <v>1</v>
      </c>
      <c r="AJ528" s="1">
        <f t="shared" si="24"/>
        <v>40567</v>
      </c>
      <c r="AK528">
        <f t="shared" si="25"/>
        <v>1</v>
      </c>
      <c r="AL528" t="str">
        <f t="shared" si="26"/>
        <v>Normal</v>
      </c>
    </row>
    <row r="529" spans="1:38" x14ac:dyDescent="0.3">
      <c r="A529">
        <v>528</v>
      </c>
      <c r="B529" s="1">
        <v>40567</v>
      </c>
      <c r="C529">
        <v>1</v>
      </c>
      <c r="D529">
        <v>0</v>
      </c>
      <c r="E529" t="s">
        <v>68</v>
      </c>
      <c r="F529">
        <v>3</v>
      </c>
      <c r="G529" t="s">
        <v>32</v>
      </c>
      <c r="H529" t="b">
        <v>0</v>
      </c>
      <c r="I529" t="s">
        <v>62</v>
      </c>
      <c r="J529" t="s">
        <v>71</v>
      </c>
      <c r="K529">
        <v>0.04</v>
      </c>
      <c r="L529">
        <v>3.0300000000000001E-2</v>
      </c>
      <c r="M529">
        <v>0.45</v>
      </c>
      <c r="N529">
        <v>0.25369999999999998</v>
      </c>
      <c r="O529">
        <v>0</v>
      </c>
      <c r="P529">
        <v>1</v>
      </c>
      <c r="Q529">
        <v>1</v>
      </c>
      <c r="AJ529" s="1">
        <f t="shared" si="24"/>
        <v>40567</v>
      </c>
      <c r="AK529">
        <f t="shared" si="25"/>
        <v>1</v>
      </c>
      <c r="AL529" t="str">
        <f t="shared" si="26"/>
        <v>Normal</v>
      </c>
    </row>
    <row r="530" spans="1:38" x14ac:dyDescent="0.3">
      <c r="A530">
        <v>529</v>
      </c>
      <c r="B530" s="1">
        <v>40567</v>
      </c>
      <c r="C530">
        <v>1</v>
      </c>
      <c r="D530">
        <v>0</v>
      </c>
      <c r="E530" t="s">
        <v>68</v>
      </c>
      <c r="F530">
        <v>4</v>
      </c>
      <c r="G530" t="s">
        <v>32</v>
      </c>
      <c r="H530" t="b">
        <v>0</v>
      </c>
      <c r="I530" t="s">
        <v>62</v>
      </c>
      <c r="J530" t="s">
        <v>71</v>
      </c>
      <c r="K530">
        <v>0.02</v>
      </c>
      <c r="L530">
        <v>6.0600000000000001E-2</v>
      </c>
      <c r="M530">
        <v>0.48</v>
      </c>
      <c r="N530">
        <v>0.1343</v>
      </c>
      <c r="O530">
        <v>0</v>
      </c>
      <c r="P530">
        <v>1</v>
      </c>
      <c r="Q530">
        <v>1</v>
      </c>
      <c r="AJ530" s="1">
        <f t="shared" si="24"/>
        <v>40567</v>
      </c>
      <c r="AK530">
        <f t="shared" si="25"/>
        <v>1</v>
      </c>
      <c r="AL530" t="str">
        <f t="shared" si="26"/>
        <v>Normal</v>
      </c>
    </row>
    <row r="531" spans="1:38" x14ac:dyDescent="0.3">
      <c r="A531">
        <v>530</v>
      </c>
      <c r="B531" s="1">
        <v>40567</v>
      </c>
      <c r="C531">
        <v>1</v>
      </c>
      <c r="D531">
        <v>0</v>
      </c>
      <c r="E531" t="s">
        <v>68</v>
      </c>
      <c r="F531">
        <v>5</v>
      </c>
      <c r="G531" t="s">
        <v>32</v>
      </c>
      <c r="H531" t="b">
        <v>0</v>
      </c>
      <c r="I531" t="s">
        <v>62</v>
      </c>
      <c r="J531" t="s">
        <v>71</v>
      </c>
      <c r="K531">
        <v>0.02</v>
      </c>
      <c r="L531">
        <v>6.0600000000000001E-2</v>
      </c>
      <c r="M531">
        <v>0.48</v>
      </c>
      <c r="N531">
        <v>0.1343</v>
      </c>
      <c r="O531">
        <v>0</v>
      </c>
      <c r="P531">
        <v>5</v>
      </c>
      <c r="Q531">
        <v>5</v>
      </c>
      <c r="AJ531" s="1">
        <f t="shared" si="24"/>
        <v>40567</v>
      </c>
      <c r="AK531">
        <f t="shared" si="25"/>
        <v>5</v>
      </c>
      <c r="AL531" t="str">
        <f t="shared" si="26"/>
        <v>Anomaly</v>
      </c>
    </row>
    <row r="532" spans="1:38" x14ac:dyDescent="0.3">
      <c r="A532">
        <v>531</v>
      </c>
      <c r="B532" s="1">
        <v>40567</v>
      </c>
      <c r="C532">
        <v>1</v>
      </c>
      <c r="D532">
        <v>0</v>
      </c>
      <c r="E532" t="s">
        <v>68</v>
      </c>
      <c r="F532">
        <v>6</v>
      </c>
      <c r="G532" t="s">
        <v>33</v>
      </c>
      <c r="H532" t="b">
        <v>0</v>
      </c>
      <c r="I532" t="s">
        <v>62</v>
      </c>
      <c r="J532" t="s">
        <v>71</v>
      </c>
      <c r="K532">
        <v>0.02</v>
      </c>
      <c r="L532">
        <v>7.5800000000000006E-2</v>
      </c>
      <c r="M532">
        <v>0.48</v>
      </c>
      <c r="N532">
        <v>8.9599999999999999E-2</v>
      </c>
      <c r="O532">
        <v>0</v>
      </c>
      <c r="P532">
        <v>15</v>
      </c>
      <c r="Q532">
        <v>15</v>
      </c>
      <c r="AJ532" s="1">
        <f t="shared" si="24"/>
        <v>40567</v>
      </c>
      <c r="AK532">
        <f t="shared" si="25"/>
        <v>15</v>
      </c>
      <c r="AL532" t="str">
        <f t="shared" si="26"/>
        <v>Normal</v>
      </c>
    </row>
    <row r="533" spans="1:38" x14ac:dyDescent="0.3">
      <c r="A533">
        <v>532</v>
      </c>
      <c r="B533" s="1">
        <v>40567</v>
      </c>
      <c r="C533">
        <v>1</v>
      </c>
      <c r="D533">
        <v>0</v>
      </c>
      <c r="E533" t="s">
        <v>68</v>
      </c>
      <c r="F533">
        <v>7</v>
      </c>
      <c r="G533" t="s">
        <v>33</v>
      </c>
      <c r="H533" t="b">
        <v>0</v>
      </c>
      <c r="I533" t="s">
        <v>62</v>
      </c>
      <c r="J533" t="s">
        <v>71</v>
      </c>
      <c r="K533">
        <v>0.02</v>
      </c>
      <c r="L533">
        <v>0.1212</v>
      </c>
      <c r="M533">
        <v>0.48</v>
      </c>
      <c r="N533">
        <v>0</v>
      </c>
      <c r="O533">
        <v>5</v>
      </c>
      <c r="P533">
        <v>79</v>
      </c>
      <c r="Q533">
        <v>84</v>
      </c>
      <c r="AJ533" s="1">
        <f t="shared" si="24"/>
        <v>40567</v>
      </c>
      <c r="AK533">
        <f t="shared" si="25"/>
        <v>84</v>
      </c>
      <c r="AL533" t="str">
        <f t="shared" si="26"/>
        <v>Normal</v>
      </c>
    </row>
    <row r="534" spans="1:38" x14ac:dyDescent="0.3">
      <c r="A534">
        <v>533</v>
      </c>
      <c r="B534" s="1">
        <v>40567</v>
      </c>
      <c r="C534">
        <v>1</v>
      </c>
      <c r="D534">
        <v>0</v>
      </c>
      <c r="E534" t="s">
        <v>68</v>
      </c>
      <c r="F534">
        <v>8</v>
      </c>
      <c r="G534" t="s">
        <v>33</v>
      </c>
      <c r="H534" t="b">
        <v>0</v>
      </c>
      <c r="I534" t="s">
        <v>62</v>
      </c>
      <c r="J534" t="s">
        <v>71</v>
      </c>
      <c r="K534">
        <v>0.04</v>
      </c>
      <c r="L534">
        <v>0.13639999999999999</v>
      </c>
      <c r="M534">
        <v>0.49</v>
      </c>
      <c r="N534">
        <v>0</v>
      </c>
      <c r="O534">
        <v>6</v>
      </c>
      <c r="P534">
        <v>171</v>
      </c>
      <c r="Q534">
        <v>177</v>
      </c>
      <c r="AJ534" s="1">
        <f t="shared" si="24"/>
        <v>40567</v>
      </c>
      <c r="AK534">
        <f t="shared" si="25"/>
        <v>177</v>
      </c>
      <c r="AL534" t="str">
        <f t="shared" si="26"/>
        <v>Normal</v>
      </c>
    </row>
    <row r="535" spans="1:38" x14ac:dyDescent="0.3">
      <c r="A535">
        <v>534</v>
      </c>
      <c r="B535" s="1">
        <v>40567</v>
      </c>
      <c r="C535">
        <v>1</v>
      </c>
      <c r="D535">
        <v>0</v>
      </c>
      <c r="E535" t="s">
        <v>68</v>
      </c>
      <c r="F535">
        <v>9</v>
      </c>
      <c r="G535" t="s">
        <v>33</v>
      </c>
      <c r="H535" t="b">
        <v>0</v>
      </c>
      <c r="I535" t="s">
        <v>62</v>
      </c>
      <c r="J535" t="s">
        <v>71</v>
      </c>
      <c r="K535">
        <v>0.06</v>
      </c>
      <c r="L535">
        <v>0.1515</v>
      </c>
      <c r="M535">
        <v>0.41</v>
      </c>
      <c r="N535">
        <v>0</v>
      </c>
      <c r="O535">
        <v>4</v>
      </c>
      <c r="P535">
        <v>98</v>
      </c>
      <c r="Q535">
        <v>102</v>
      </c>
      <c r="AJ535" s="1">
        <f t="shared" si="24"/>
        <v>40567</v>
      </c>
      <c r="AK535">
        <f t="shared" si="25"/>
        <v>102</v>
      </c>
      <c r="AL535" t="str">
        <f t="shared" si="26"/>
        <v>Normal</v>
      </c>
    </row>
    <row r="536" spans="1:38" x14ac:dyDescent="0.3">
      <c r="A536">
        <v>535</v>
      </c>
      <c r="B536" s="1">
        <v>40567</v>
      </c>
      <c r="C536">
        <v>1</v>
      </c>
      <c r="D536">
        <v>0</v>
      </c>
      <c r="E536" t="s">
        <v>68</v>
      </c>
      <c r="F536">
        <v>10</v>
      </c>
      <c r="G536" t="s">
        <v>33</v>
      </c>
      <c r="H536" t="b">
        <v>0</v>
      </c>
      <c r="I536" t="s">
        <v>62</v>
      </c>
      <c r="J536" t="s">
        <v>71</v>
      </c>
      <c r="K536">
        <v>0.1</v>
      </c>
      <c r="L536">
        <v>0.13639999999999999</v>
      </c>
      <c r="M536">
        <v>0.42</v>
      </c>
      <c r="N536">
        <v>0</v>
      </c>
      <c r="O536">
        <v>6</v>
      </c>
      <c r="P536">
        <v>34</v>
      </c>
      <c r="Q536">
        <v>40</v>
      </c>
      <c r="AJ536" s="1">
        <f t="shared" si="24"/>
        <v>40567</v>
      </c>
      <c r="AK536">
        <f t="shared" si="25"/>
        <v>40</v>
      </c>
      <c r="AL536" t="str">
        <f t="shared" si="26"/>
        <v>Normal</v>
      </c>
    </row>
    <row r="537" spans="1:38" x14ac:dyDescent="0.3">
      <c r="A537">
        <v>536</v>
      </c>
      <c r="B537" s="1">
        <v>40567</v>
      </c>
      <c r="C537">
        <v>1</v>
      </c>
      <c r="D537">
        <v>0</v>
      </c>
      <c r="E537" t="s">
        <v>68</v>
      </c>
      <c r="F537">
        <v>11</v>
      </c>
      <c r="G537" t="s">
        <v>33</v>
      </c>
      <c r="H537" t="b">
        <v>0</v>
      </c>
      <c r="I537" t="s">
        <v>62</v>
      </c>
      <c r="J537" t="s">
        <v>71</v>
      </c>
      <c r="K537">
        <v>0.1</v>
      </c>
      <c r="L537">
        <v>0.1212</v>
      </c>
      <c r="M537">
        <v>0.46</v>
      </c>
      <c r="N537">
        <v>0.1343</v>
      </c>
      <c r="O537">
        <v>3</v>
      </c>
      <c r="P537">
        <v>43</v>
      </c>
      <c r="Q537">
        <v>46</v>
      </c>
      <c r="AJ537" s="1">
        <f t="shared" si="24"/>
        <v>40567</v>
      </c>
      <c r="AK537">
        <f t="shared" si="25"/>
        <v>46</v>
      </c>
      <c r="AL537" t="str">
        <f t="shared" si="26"/>
        <v>Normal</v>
      </c>
    </row>
    <row r="538" spans="1:38" x14ac:dyDescent="0.3">
      <c r="A538">
        <v>537</v>
      </c>
      <c r="B538" s="1">
        <v>40567</v>
      </c>
      <c r="C538">
        <v>1</v>
      </c>
      <c r="D538">
        <v>0</v>
      </c>
      <c r="E538" t="s">
        <v>68</v>
      </c>
      <c r="F538">
        <v>12</v>
      </c>
      <c r="G538" t="s">
        <v>36</v>
      </c>
      <c r="H538" t="b">
        <v>0</v>
      </c>
      <c r="I538" t="s">
        <v>62</v>
      </c>
      <c r="J538" t="s">
        <v>72</v>
      </c>
      <c r="K538">
        <v>0.12</v>
      </c>
      <c r="L538">
        <v>0.13639999999999999</v>
      </c>
      <c r="M538">
        <v>0.42</v>
      </c>
      <c r="N538">
        <v>0.19400000000000001</v>
      </c>
      <c r="O538">
        <v>11</v>
      </c>
      <c r="P538">
        <v>52</v>
      </c>
      <c r="Q538">
        <v>63</v>
      </c>
      <c r="AJ538" s="1">
        <f t="shared" si="24"/>
        <v>40567</v>
      </c>
      <c r="AK538">
        <f t="shared" si="25"/>
        <v>63</v>
      </c>
      <c r="AL538" t="str">
        <f t="shared" si="26"/>
        <v>Normal</v>
      </c>
    </row>
    <row r="539" spans="1:38" x14ac:dyDescent="0.3">
      <c r="A539">
        <v>538</v>
      </c>
      <c r="B539" s="1">
        <v>40567</v>
      </c>
      <c r="C539">
        <v>1</v>
      </c>
      <c r="D539">
        <v>0</v>
      </c>
      <c r="E539" t="s">
        <v>68</v>
      </c>
      <c r="F539">
        <v>13</v>
      </c>
      <c r="G539" t="s">
        <v>36</v>
      </c>
      <c r="H539" t="b">
        <v>0</v>
      </c>
      <c r="I539" t="s">
        <v>62</v>
      </c>
      <c r="J539" t="s">
        <v>72</v>
      </c>
      <c r="K539">
        <v>0.14000000000000001</v>
      </c>
      <c r="L539">
        <v>0.13639999999999999</v>
      </c>
      <c r="M539">
        <v>0.43</v>
      </c>
      <c r="N539">
        <v>0.22389999999999999</v>
      </c>
      <c r="O539">
        <v>6</v>
      </c>
      <c r="P539">
        <v>54</v>
      </c>
      <c r="Q539">
        <v>60</v>
      </c>
      <c r="AJ539" s="1">
        <f t="shared" si="24"/>
        <v>40567</v>
      </c>
      <c r="AK539">
        <f t="shared" si="25"/>
        <v>60</v>
      </c>
      <c r="AL539" t="str">
        <f t="shared" si="26"/>
        <v>Normal</v>
      </c>
    </row>
    <row r="540" spans="1:38" x14ac:dyDescent="0.3">
      <c r="A540">
        <v>539</v>
      </c>
      <c r="B540" s="1">
        <v>40567</v>
      </c>
      <c r="C540">
        <v>1</v>
      </c>
      <c r="D540">
        <v>0</v>
      </c>
      <c r="E540" t="s">
        <v>68</v>
      </c>
      <c r="F540">
        <v>14</v>
      </c>
      <c r="G540" t="s">
        <v>36</v>
      </c>
      <c r="H540" t="b">
        <v>0</v>
      </c>
      <c r="I540" t="s">
        <v>62</v>
      </c>
      <c r="J540" t="s">
        <v>72</v>
      </c>
      <c r="K540">
        <v>0.14000000000000001</v>
      </c>
      <c r="L540">
        <v>0.13639999999999999</v>
      </c>
      <c r="M540">
        <v>0.46</v>
      </c>
      <c r="N540">
        <v>0.22389999999999999</v>
      </c>
      <c r="O540">
        <v>2</v>
      </c>
      <c r="P540">
        <v>43</v>
      </c>
      <c r="Q540">
        <v>45</v>
      </c>
      <c r="AJ540" s="1">
        <f t="shared" si="24"/>
        <v>40567</v>
      </c>
      <c r="AK540">
        <f t="shared" si="25"/>
        <v>45</v>
      </c>
      <c r="AL540" t="str">
        <f t="shared" si="26"/>
        <v>Anomaly</v>
      </c>
    </row>
    <row r="541" spans="1:38" x14ac:dyDescent="0.3">
      <c r="A541">
        <v>540</v>
      </c>
      <c r="B541" s="1">
        <v>40567</v>
      </c>
      <c r="C541">
        <v>1</v>
      </c>
      <c r="D541">
        <v>0</v>
      </c>
      <c r="E541" t="s">
        <v>68</v>
      </c>
      <c r="F541">
        <v>15</v>
      </c>
      <c r="G541" t="s">
        <v>36</v>
      </c>
      <c r="H541" t="b">
        <v>0</v>
      </c>
      <c r="I541" t="s">
        <v>62</v>
      </c>
      <c r="J541" t="s">
        <v>71</v>
      </c>
      <c r="K541">
        <v>0.16</v>
      </c>
      <c r="L541">
        <v>0.16669999999999999</v>
      </c>
      <c r="M541">
        <v>0.4</v>
      </c>
      <c r="N541">
        <v>0.16420000000000001</v>
      </c>
      <c r="O541">
        <v>7</v>
      </c>
      <c r="P541">
        <v>50</v>
      </c>
      <c r="Q541">
        <v>57</v>
      </c>
      <c r="AJ541" s="1">
        <f t="shared" si="24"/>
        <v>40567</v>
      </c>
      <c r="AK541">
        <f t="shared" si="25"/>
        <v>57</v>
      </c>
      <c r="AL541" t="str">
        <f t="shared" si="26"/>
        <v>Normal</v>
      </c>
    </row>
    <row r="542" spans="1:38" x14ac:dyDescent="0.3">
      <c r="A542">
        <v>541</v>
      </c>
      <c r="B542" s="1">
        <v>40567</v>
      </c>
      <c r="C542">
        <v>1</v>
      </c>
      <c r="D542">
        <v>0</v>
      </c>
      <c r="E542" t="s">
        <v>68</v>
      </c>
      <c r="F542">
        <v>16</v>
      </c>
      <c r="G542" t="s">
        <v>36</v>
      </c>
      <c r="H542" t="b">
        <v>0</v>
      </c>
      <c r="I542" t="s">
        <v>62</v>
      </c>
      <c r="J542" t="s">
        <v>71</v>
      </c>
      <c r="K542">
        <v>0.16</v>
      </c>
      <c r="L542">
        <v>0.1515</v>
      </c>
      <c r="M542">
        <v>0.47</v>
      </c>
      <c r="N542">
        <v>0.25369999999999998</v>
      </c>
      <c r="O542">
        <v>4</v>
      </c>
      <c r="P542">
        <v>66</v>
      </c>
      <c r="Q542">
        <v>70</v>
      </c>
      <c r="AJ542" s="1">
        <f t="shared" si="24"/>
        <v>40567</v>
      </c>
      <c r="AK542">
        <f t="shared" si="25"/>
        <v>70</v>
      </c>
      <c r="AL542" t="str">
        <f t="shared" si="26"/>
        <v>Normal</v>
      </c>
    </row>
    <row r="543" spans="1:38" x14ac:dyDescent="0.3">
      <c r="A543">
        <v>542</v>
      </c>
      <c r="B543" s="1">
        <v>40567</v>
      </c>
      <c r="C543">
        <v>1</v>
      </c>
      <c r="D543">
        <v>0</v>
      </c>
      <c r="E543" t="s">
        <v>68</v>
      </c>
      <c r="F543">
        <v>17</v>
      </c>
      <c r="G543" t="s">
        <v>36</v>
      </c>
      <c r="H543" t="b">
        <v>0</v>
      </c>
      <c r="I543" t="s">
        <v>62</v>
      </c>
      <c r="J543" t="s">
        <v>71</v>
      </c>
      <c r="K543">
        <v>0.14000000000000001</v>
      </c>
      <c r="L543">
        <v>0.1212</v>
      </c>
      <c r="M543">
        <v>0.5</v>
      </c>
      <c r="N543">
        <v>0.25369999999999998</v>
      </c>
      <c r="O543">
        <v>6</v>
      </c>
      <c r="P543">
        <v>178</v>
      </c>
      <c r="Q543">
        <v>184</v>
      </c>
      <c r="AJ543" s="1">
        <f t="shared" si="24"/>
        <v>40567</v>
      </c>
      <c r="AK543">
        <f t="shared" si="25"/>
        <v>184</v>
      </c>
      <c r="AL543" t="str">
        <f t="shared" si="26"/>
        <v>Normal</v>
      </c>
    </row>
    <row r="544" spans="1:38" x14ac:dyDescent="0.3">
      <c r="A544">
        <v>543</v>
      </c>
      <c r="B544" s="1">
        <v>40567</v>
      </c>
      <c r="C544">
        <v>1</v>
      </c>
      <c r="D544">
        <v>0</v>
      </c>
      <c r="E544" t="s">
        <v>68</v>
      </c>
      <c r="F544">
        <v>18</v>
      </c>
      <c r="G544" t="s">
        <v>34</v>
      </c>
      <c r="H544" t="b">
        <v>0</v>
      </c>
      <c r="I544" t="s">
        <v>62</v>
      </c>
      <c r="J544" t="s">
        <v>71</v>
      </c>
      <c r="K544">
        <v>0.14000000000000001</v>
      </c>
      <c r="L544">
        <v>0.13639999999999999</v>
      </c>
      <c r="M544">
        <v>0.59</v>
      </c>
      <c r="N544">
        <v>0.19400000000000001</v>
      </c>
      <c r="O544">
        <v>8</v>
      </c>
      <c r="P544">
        <v>145</v>
      </c>
      <c r="Q544">
        <v>153</v>
      </c>
      <c r="AJ544" s="1">
        <f t="shared" si="24"/>
        <v>40567</v>
      </c>
      <c r="AK544">
        <f t="shared" si="25"/>
        <v>153</v>
      </c>
      <c r="AL544" t="str">
        <f t="shared" si="26"/>
        <v>Normal</v>
      </c>
    </row>
    <row r="545" spans="1:38" x14ac:dyDescent="0.3">
      <c r="A545">
        <v>544</v>
      </c>
      <c r="B545" s="1">
        <v>40567</v>
      </c>
      <c r="C545">
        <v>1</v>
      </c>
      <c r="D545">
        <v>0</v>
      </c>
      <c r="E545" t="s">
        <v>68</v>
      </c>
      <c r="F545">
        <v>19</v>
      </c>
      <c r="G545" t="s">
        <v>34</v>
      </c>
      <c r="H545" t="b">
        <v>0</v>
      </c>
      <c r="I545" t="s">
        <v>62</v>
      </c>
      <c r="J545" t="s">
        <v>71</v>
      </c>
      <c r="K545">
        <v>0.14000000000000001</v>
      </c>
      <c r="L545">
        <v>0.1515</v>
      </c>
      <c r="M545">
        <v>0.54</v>
      </c>
      <c r="N545">
        <v>0.16420000000000001</v>
      </c>
      <c r="O545">
        <v>5</v>
      </c>
      <c r="P545">
        <v>101</v>
      </c>
      <c r="Q545">
        <v>106</v>
      </c>
      <c r="AJ545" s="1">
        <f t="shared" si="24"/>
        <v>40567</v>
      </c>
      <c r="AK545">
        <f t="shared" si="25"/>
        <v>106</v>
      </c>
      <c r="AL545" t="str">
        <f t="shared" si="26"/>
        <v>Normal</v>
      </c>
    </row>
    <row r="546" spans="1:38" x14ac:dyDescent="0.3">
      <c r="A546">
        <v>545</v>
      </c>
      <c r="B546" s="1">
        <v>40567</v>
      </c>
      <c r="C546">
        <v>1</v>
      </c>
      <c r="D546">
        <v>0</v>
      </c>
      <c r="E546" t="s">
        <v>68</v>
      </c>
      <c r="F546">
        <v>20</v>
      </c>
      <c r="G546" t="s">
        <v>34</v>
      </c>
      <c r="H546" t="b">
        <v>0</v>
      </c>
      <c r="I546" t="s">
        <v>62</v>
      </c>
      <c r="J546" t="s">
        <v>71</v>
      </c>
      <c r="K546">
        <v>0.14000000000000001</v>
      </c>
      <c r="L546">
        <v>0.13639999999999999</v>
      </c>
      <c r="M546">
        <v>0.59</v>
      </c>
      <c r="N546">
        <v>0.19400000000000001</v>
      </c>
      <c r="O546">
        <v>1</v>
      </c>
      <c r="P546">
        <v>80</v>
      </c>
      <c r="Q546">
        <v>81</v>
      </c>
      <c r="AJ546" s="1">
        <f t="shared" si="24"/>
        <v>40567</v>
      </c>
      <c r="AK546">
        <f t="shared" si="25"/>
        <v>81</v>
      </c>
      <c r="AL546" t="str">
        <f t="shared" si="26"/>
        <v>Normal</v>
      </c>
    </row>
    <row r="547" spans="1:38" x14ac:dyDescent="0.3">
      <c r="A547">
        <v>546</v>
      </c>
      <c r="B547" s="1">
        <v>40567</v>
      </c>
      <c r="C547">
        <v>1</v>
      </c>
      <c r="D547">
        <v>0</v>
      </c>
      <c r="E547" t="s">
        <v>68</v>
      </c>
      <c r="F547">
        <v>21</v>
      </c>
      <c r="G547" t="s">
        <v>34</v>
      </c>
      <c r="H547" t="b">
        <v>0</v>
      </c>
      <c r="I547" t="s">
        <v>62</v>
      </c>
      <c r="J547" t="s">
        <v>71</v>
      </c>
      <c r="K547">
        <v>0.14000000000000001</v>
      </c>
      <c r="L547">
        <v>0.1515</v>
      </c>
      <c r="M547">
        <v>0.63</v>
      </c>
      <c r="N547">
        <v>0.16420000000000001</v>
      </c>
      <c r="O547">
        <v>6</v>
      </c>
      <c r="P547">
        <v>53</v>
      </c>
      <c r="Q547">
        <v>59</v>
      </c>
      <c r="AJ547" s="1">
        <f t="shared" si="24"/>
        <v>40567</v>
      </c>
      <c r="AK547">
        <f t="shared" si="25"/>
        <v>59</v>
      </c>
      <c r="AL547" t="str">
        <f t="shared" si="26"/>
        <v>Normal</v>
      </c>
    </row>
    <row r="548" spans="1:38" x14ac:dyDescent="0.3">
      <c r="A548">
        <v>547</v>
      </c>
      <c r="B548" s="1">
        <v>40567</v>
      </c>
      <c r="C548">
        <v>1</v>
      </c>
      <c r="D548">
        <v>0</v>
      </c>
      <c r="E548" t="s">
        <v>68</v>
      </c>
      <c r="F548">
        <v>22</v>
      </c>
      <c r="G548" t="s">
        <v>34</v>
      </c>
      <c r="H548" t="b">
        <v>0</v>
      </c>
      <c r="I548" t="s">
        <v>62</v>
      </c>
      <c r="J548" t="s">
        <v>72</v>
      </c>
      <c r="K548">
        <v>0.14000000000000001</v>
      </c>
      <c r="L548">
        <v>0.13639999999999999</v>
      </c>
      <c r="M548">
        <v>0.63</v>
      </c>
      <c r="N548">
        <v>0.22389999999999999</v>
      </c>
      <c r="O548">
        <v>3</v>
      </c>
      <c r="P548">
        <v>32</v>
      </c>
      <c r="Q548">
        <v>35</v>
      </c>
      <c r="AJ548" s="1">
        <f t="shared" si="24"/>
        <v>40567</v>
      </c>
      <c r="AK548">
        <f t="shared" si="25"/>
        <v>35</v>
      </c>
      <c r="AL548" t="str">
        <f t="shared" si="26"/>
        <v>Normal</v>
      </c>
    </row>
    <row r="549" spans="1:38" x14ac:dyDescent="0.3">
      <c r="A549">
        <v>548</v>
      </c>
      <c r="B549" s="1">
        <v>40567</v>
      </c>
      <c r="C549">
        <v>1</v>
      </c>
      <c r="D549">
        <v>0</v>
      </c>
      <c r="E549" t="s">
        <v>68</v>
      </c>
      <c r="F549">
        <v>23</v>
      </c>
      <c r="G549" t="s">
        <v>35</v>
      </c>
      <c r="H549" t="b">
        <v>0</v>
      </c>
      <c r="I549" t="s">
        <v>62</v>
      </c>
      <c r="J549" t="s">
        <v>72</v>
      </c>
      <c r="K549">
        <v>0.16</v>
      </c>
      <c r="L549">
        <v>0.1515</v>
      </c>
      <c r="M549">
        <v>0.64</v>
      </c>
      <c r="N549">
        <v>0.25369999999999998</v>
      </c>
      <c r="O549">
        <v>3</v>
      </c>
      <c r="P549">
        <v>21</v>
      </c>
      <c r="Q549">
        <v>24</v>
      </c>
      <c r="AJ549" s="1">
        <f t="shared" si="24"/>
        <v>40567</v>
      </c>
      <c r="AK549">
        <f t="shared" si="25"/>
        <v>24</v>
      </c>
      <c r="AL549" t="str">
        <f t="shared" si="26"/>
        <v>Normal</v>
      </c>
    </row>
    <row r="550" spans="1:38" x14ac:dyDescent="0.3">
      <c r="A550">
        <v>549</v>
      </c>
      <c r="B550" s="1">
        <v>40568</v>
      </c>
      <c r="C550">
        <v>1</v>
      </c>
      <c r="D550">
        <v>0</v>
      </c>
      <c r="E550" t="s">
        <v>68</v>
      </c>
      <c r="F550">
        <v>0</v>
      </c>
      <c r="G550" t="s">
        <v>32</v>
      </c>
      <c r="H550" t="b">
        <v>0</v>
      </c>
      <c r="I550" t="s">
        <v>63</v>
      </c>
      <c r="J550" t="s">
        <v>72</v>
      </c>
      <c r="K550">
        <v>0.16</v>
      </c>
      <c r="L550">
        <v>0.13639999999999999</v>
      </c>
      <c r="M550">
        <v>0.69</v>
      </c>
      <c r="N550">
        <v>0.28360000000000002</v>
      </c>
      <c r="O550">
        <v>3</v>
      </c>
      <c r="P550">
        <v>6</v>
      </c>
      <c r="Q550">
        <v>9</v>
      </c>
      <c r="AJ550" s="1">
        <f t="shared" si="24"/>
        <v>40568</v>
      </c>
      <c r="AK550">
        <f t="shared" si="25"/>
        <v>9</v>
      </c>
      <c r="AL550" t="str">
        <f t="shared" si="26"/>
        <v>Normal</v>
      </c>
    </row>
    <row r="551" spans="1:38" x14ac:dyDescent="0.3">
      <c r="A551">
        <v>550</v>
      </c>
      <c r="B551" s="1">
        <v>40568</v>
      </c>
      <c r="C551">
        <v>1</v>
      </c>
      <c r="D551">
        <v>0</v>
      </c>
      <c r="E551" t="s">
        <v>68</v>
      </c>
      <c r="F551">
        <v>1</v>
      </c>
      <c r="G551" t="s">
        <v>32</v>
      </c>
      <c r="H551" t="b">
        <v>0</v>
      </c>
      <c r="I551" t="s">
        <v>63</v>
      </c>
      <c r="J551" t="s">
        <v>72</v>
      </c>
      <c r="K551">
        <v>0.16</v>
      </c>
      <c r="L551">
        <v>0.16669999999999999</v>
      </c>
      <c r="M551">
        <v>0.69</v>
      </c>
      <c r="N551">
        <v>0.16420000000000001</v>
      </c>
      <c r="O551">
        <v>0</v>
      </c>
      <c r="P551">
        <v>5</v>
      </c>
      <c r="Q551">
        <v>5</v>
      </c>
      <c r="AJ551" s="1">
        <f t="shared" si="24"/>
        <v>40568</v>
      </c>
      <c r="AK551">
        <f t="shared" si="25"/>
        <v>5</v>
      </c>
      <c r="AL551" t="str">
        <f t="shared" si="26"/>
        <v>Normal</v>
      </c>
    </row>
    <row r="552" spans="1:38" x14ac:dyDescent="0.3">
      <c r="A552">
        <v>551</v>
      </c>
      <c r="B552" s="1">
        <v>40568</v>
      </c>
      <c r="C552">
        <v>1</v>
      </c>
      <c r="D552">
        <v>0</v>
      </c>
      <c r="E552" t="s">
        <v>68</v>
      </c>
      <c r="F552">
        <v>2</v>
      </c>
      <c r="G552" t="s">
        <v>32</v>
      </c>
      <c r="H552" t="b">
        <v>0</v>
      </c>
      <c r="I552" t="s">
        <v>63</v>
      </c>
      <c r="J552" t="s">
        <v>71</v>
      </c>
      <c r="K552">
        <v>0.16</v>
      </c>
      <c r="L552">
        <v>0.1515</v>
      </c>
      <c r="M552">
        <v>0.69</v>
      </c>
      <c r="N552">
        <v>0.22389999999999999</v>
      </c>
      <c r="O552">
        <v>0</v>
      </c>
      <c r="P552">
        <v>2</v>
      </c>
      <c r="Q552">
        <v>2</v>
      </c>
      <c r="AJ552" s="1">
        <f t="shared" si="24"/>
        <v>40568</v>
      </c>
      <c r="AK552">
        <f t="shared" si="25"/>
        <v>2</v>
      </c>
      <c r="AL552" t="str">
        <f t="shared" si="26"/>
        <v>Normal</v>
      </c>
    </row>
    <row r="553" spans="1:38" x14ac:dyDescent="0.3">
      <c r="A553">
        <v>552</v>
      </c>
      <c r="B553" s="1">
        <v>40568</v>
      </c>
      <c r="C553">
        <v>1</v>
      </c>
      <c r="D553">
        <v>0</v>
      </c>
      <c r="E553" t="s">
        <v>68</v>
      </c>
      <c r="F553">
        <v>4</v>
      </c>
      <c r="G553" t="s">
        <v>32</v>
      </c>
      <c r="H553" t="b">
        <v>0</v>
      </c>
      <c r="I553" t="s">
        <v>63</v>
      </c>
      <c r="J553" t="s">
        <v>71</v>
      </c>
      <c r="K553">
        <v>0.14000000000000001</v>
      </c>
      <c r="L553">
        <v>0.16669999999999999</v>
      </c>
      <c r="M553">
        <v>0.74</v>
      </c>
      <c r="N553">
        <v>0.1045</v>
      </c>
      <c r="O553">
        <v>0</v>
      </c>
      <c r="P553">
        <v>1</v>
      </c>
      <c r="Q553">
        <v>1</v>
      </c>
      <c r="AJ553" s="1">
        <f t="shared" si="24"/>
        <v>40568</v>
      </c>
      <c r="AK553">
        <f t="shared" si="25"/>
        <v>1</v>
      </c>
      <c r="AL553" t="str">
        <f t="shared" si="26"/>
        <v>Normal</v>
      </c>
    </row>
    <row r="554" spans="1:38" x14ac:dyDescent="0.3">
      <c r="A554">
        <v>553</v>
      </c>
      <c r="B554" s="1">
        <v>40568</v>
      </c>
      <c r="C554">
        <v>1</v>
      </c>
      <c r="D554">
        <v>0</v>
      </c>
      <c r="E554" t="s">
        <v>68</v>
      </c>
      <c r="F554">
        <v>5</v>
      </c>
      <c r="G554" t="s">
        <v>32</v>
      </c>
      <c r="H554" t="b">
        <v>0</v>
      </c>
      <c r="I554" t="s">
        <v>63</v>
      </c>
      <c r="J554" t="s">
        <v>71</v>
      </c>
      <c r="K554">
        <v>0.14000000000000001</v>
      </c>
      <c r="L554">
        <v>0.13639999999999999</v>
      </c>
      <c r="M554">
        <v>0.74</v>
      </c>
      <c r="N554">
        <v>0.22389999999999999</v>
      </c>
      <c r="O554">
        <v>0</v>
      </c>
      <c r="P554">
        <v>9</v>
      </c>
      <c r="Q554">
        <v>9</v>
      </c>
      <c r="AJ554" s="1">
        <f t="shared" si="24"/>
        <v>40568</v>
      </c>
      <c r="AK554">
        <f t="shared" si="25"/>
        <v>9</v>
      </c>
      <c r="AL554" t="str">
        <f t="shared" si="26"/>
        <v>Anomaly</v>
      </c>
    </row>
    <row r="555" spans="1:38" x14ac:dyDescent="0.3">
      <c r="A555">
        <v>554</v>
      </c>
      <c r="B555" s="1">
        <v>40568</v>
      </c>
      <c r="C555">
        <v>1</v>
      </c>
      <c r="D555">
        <v>0</v>
      </c>
      <c r="E555" t="s">
        <v>68</v>
      </c>
      <c r="F555">
        <v>6</v>
      </c>
      <c r="G555" t="s">
        <v>33</v>
      </c>
      <c r="H555" t="b">
        <v>0</v>
      </c>
      <c r="I555" t="s">
        <v>63</v>
      </c>
      <c r="J555" t="s">
        <v>71</v>
      </c>
      <c r="K555">
        <v>0.16</v>
      </c>
      <c r="L555">
        <v>0.18179999999999999</v>
      </c>
      <c r="M555">
        <v>0.74</v>
      </c>
      <c r="N555">
        <v>0.1045</v>
      </c>
      <c r="O555">
        <v>1</v>
      </c>
      <c r="P555">
        <v>35</v>
      </c>
      <c r="Q555">
        <v>36</v>
      </c>
      <c r="AJ555" s="1">
        <f t="shared" si="24"/>
        <v>40568</v>
      </c>
      <c r="AK555">
        <f t="shared" si="25"/>
        <v>36</v>
      </c>
      <c r="AL555" t="str">
        <f t="shared" si="26"/>
        <v>Normal</v>
      </c>
    </row>
    <row r="556" spans="1:38" x14ac:dyDescent="0.3">
      <c r="A556">
        <v>555</v>
      </c>
      <c r="B556" s="1">
        <v>40568</v>
      </c>
      <c r="C556">
        <v>1</v>
      </c>
      <c r="D556">
        <v>0</v>
      </c>
      <c r="E556" t="s">
        <v>68</v>
      </c>
      <c r="F556">
        <v>7</v>
      </c>
      <c r="G556" t="s">
        <v>33</v>
      </c>
      <c r="H556" t="b">
        <v>0</v>
      </c>
      <c r="I556" t="s">
        <v>63</v>
      </c>
      <c r="J556" t="s">
        <v>71</v>
      </c>
      <c r="K556">
        <v>0.16</v>
      </c>
      <c r="L556">
        <v>0.1515</v>
      </c>
      <c r="M556">
        <v>0.74</v>
      </c>
      <c r="N556">
        <v>0.22389999999999999</v>
      </c>
      <c r="O556">
        <v>5</v>
      </c>
      <c r="P556">
        <v>103</v>
      </c>
      <c r="Q556">
        <v>108</v>
      </c>
      <c r="AJ556" s="1">
        <f t="shared" si="24"/>
        <v>40568</v>
      </c>
      <c r="AK556">
        <f t="shared" si="25"/>
        <v>108</v>
      </c>
      <c r="AL556" t="str">
        <f t="shared" si="26"/>
        <v>Normal</v>
      </c>
    </row>
    <row r="557" spans="1:38" x14ac:dyDescent="0.3">
      <c r="A557">
        <v>556</v>
      </c>
      <c r="B557" s="1">
        <v>40568</v>
      </c>
      <c r="C557">
        <v>1</v>
      </c>
      <c r="D557">
        <v>0</v>
      </c>
      <c r="E557" t="s">
        <v>68</v>
      </c>
      <c r="F557">
        <v>8</v>
      </c>
      <c r="G557" t="s">
        <v>33</v>
      </c>
      <c r="H557" t="b">
        <v>0</v>
      </c>
      <c r="I557" t="s">
        <v>63</v>
      </c>
      <c r="J557" t="s">
        <v>72</v>
      </c>
      <c r="K557">
        <v>0.16</v>
      </c>
      <c r="L557">
        <v>0.18179999999999999</v>
      </c>
      <c r="M557">
        <v>0.74</v>
      </c>
      <c r="N557">
        <v>0.1343</v>
      </c>
      <c r="O557">
        <v>5</v>
      </c>
      <c r="P557">
        <v>233</v>
      </c>
      <c r="Q557">
        <v>238</v>
      </c>
      <c r="AJ557" s="1">
        <f t="shared" si="24"/>
        <v>40568</v>
      </c>
      <c r="AK557">
        <f t="shared" si="25"/>
        <v>238</v>
      </c>
      <c r="AL557" t="str">
        <f t="shared" si="26"/>
        <v>Normal</v>
      </c>
    </row>
    <row r="558" spans="1:38" x14ac:dyDescent="0.3">
      <c r="A558">
        <v>557</v>
      </c>
      <c r="B558" s="1">
        <v>40568</v>
      </c>
      <c r="C558">
        <v>1</v>
      </c>
      <c r="D558">
        <v>0</v>
      </c>
      <c r="E558" t="s">
        <v>68</v>
      </c>
      <c r="F558">
        <v>9</v>
      </c>
      <c r="G558" t="s">
        <v>33</v>
      </c>
      <c r="H558" t="b">
        <v>0</v>
      </c>
      <c r="I558" t="s">
        <v>63</v>
      </c>
      <c r="J558" t="s">
        <v>72</v>
      </c>
      <c r="K558">
        <v>0.2</v>
      </c>
      <c r="L558">
        <v>0.2273</v>
      </c>
      <c r="M558">
        <v>0.64</v>
      </c>
      <c r="N558">
        <v>8.9599999999999999E-2</v>
      </c>
      <c r="O558">
        <v>10</v>
      </c>
      <c r="P558">
        <v>134</v>
      </c>
      <c r="Q558">
        <v>144</v>
      </c>
      <c r="AJ558" s="1">
        <f t="shared" si="24"/>
        <v>40568</v>
      </c>
      <c r="AK558">
        <f t="shared" si="25"/>
        <v>144</v>
      </c>
      <c r="AL558" t="str">
        <f t="shared" si="26"/>
        <v>Normal</v>
      </c>
    </row>
    <row r="559" spans="1:38" x14ac:dyDescent="0.3">
      <c r="A559">
        <v>558</v>
      </c>
      <c r="B559" s="1">
        <v>40568</v>
      </c>
      <c r="C559">
        <v>1</v>
      </c>
      <c r="D559">
        <v>0</v>
      </c>
      <c r="E559" t="s">
        <v>68</v>
      </c>
      <c r="F559">
        <v>10</v>
      </c>
      <c r="G559" t="s">
        <v>33</v>
      </c>
      <c r="H559" t="b">
        <v>0</v>
      </c>
      <c r="I559" t="s">
        <v>63</v>
      </c>
      <c r="J559" t="s">
        <v>72</v>
      </c>
      <c r="K559">
        <v>0.22</v>
      </c>
      <c r="L559">
        <v>0.2424</v>
      </c>
      <c r="M559">
        <v>0.6</v>
      </c>
      <c r="N559">
        <v>0.1045</v>
      </c>
      <c r="O559">
        <v>6</v>
      </c>
      <c r="P559">
        <v>49</v>
      </c>
      <c r="Q559">
        <v>55</v>
      </c>
      <c r="AJ559" s="1">
        <f t="shared" si="24"/>
        <v>40568</v>
      </c>
      <c r="AK559">
        <f t="shared" si="25"/>
        <v>55</v>
      </c>
      <c r="AL559" t="str">
        <f t="shared" si="26"/>
        <v>Normal</v>
      </c>
    </row>
    <row r="560" spans="1:38" x14ac:dyDescent="0.3">
      <c r="A560">
        <v>559</v>
      </c>
      <c r="B560" s="1">
        <v>40568</v>
      </c>
      <c r="C560">
        <v>1</v>
      </c>
      <c r="D560">
        <v>0</v>
      </c>
      <c r="E560" t="s">
        <v>68</v>
      </c>
      <c r="F560">
        <v>11</v>
      </c>
      <c r="G560" t="s">
        <v>33</v>
      </c>
      <c r="H560" t="b">
        <v>0</v>
      </c>
      <c r="I560" t="s">
        <v>63</v>
      </c>
      <c r="J560" t="s">
        <v>72</v>
      </c>
      <c r="K560">
        <v>0.24</v>
      </c>
      <c r="L560">
        <v>0.2424</v>
      </c>
      <c r="M560">
        <v>0.6</v>
      </c>
      <c r="N560">
        <v>0.1343</v>
      </c>
      <c r="O560">
        <v>6</v>
      </c>
      <c r="P560">
        <v>55</v>
      </c>
      <c r="Q560">
        <v>61</v>
      </c>
      <c r="AJ560" s="1">
        <f t="shared" si="24"/>
        <v>40568</v>
      </c>
      <c r="AK560">
        <f t="shared" si="25"/>
        <v>61</v>
      </c>
      <c r="AL560" t="str">
        <f t="shared" si="26"/>
        <v>Normal</v>
      </c>
    </row>
    <row r="561" spans="1:38" x14ac:dyDescent="0.3">
      <c r="A561">
        <v>560</v>
      </c>
      <c r="B561" s="1">
        <v>40568</v>
      </c>
      <c r="C561">
        <v>1</v>
      </c>
      <c r="D561">
        <v>0</v>
      </c>
      <c r="E561" t="s">
        <v>68</v>
      </c>
      <c r="F561">
        <v>12</v>
      </c>
      <c r="G561" t="s">
        <v>36</v>
      </c>
      <c r="H561" t="b">
        <v>0</v>
      </c>
      <c r="I561" t="s">
        <v>63</v>
      </c>
      <c r="J561" t="s">
        <v>72</v>
      </c>
      <c r="K561">
        <v>0.26</v>
      </c>
      <c r="L561">
        <v>0.28789999999999999</v>
      </c>
      <c r="M561">
        <v>0.56000000000000005</v>
      </c>
      <c r="N561">
        <v>8.9599999999999999E-2</v>
      </c>
      <c r="O561">
        <v>21</v>
      </c>
      <c r="P561">
        <v>85</v>
      </c>
      <c r="Q561">
        <v>106</v>
      </c>
      <c r="AJ561" s="1">
        <f t="shared" si="24"/>
        <v>40568</v>
      </c>
      <c r="AK561">
        <f t="shared" si="25"/>
        <v>106</v>
      </c>
      <c r="AL561" t="str">
        <f t="shared" si="26"/>
        <v>Normal</v>
      </c>
    </row>
    <row r="562" spans="1:38" x14ac:dyDescent="0.3">
      <c r="A562">
        <v>561</v>
      </c>
      <c r="B562" s="1">
        <v>40568</v>
      </c>
      <c r="C562">
        <v>1</v>
      </c>
      <c r="D562">
        <v>0</v>
      </c>
      <c r="E562" t="s">
        <v>68</v>
      </c>
      <c r="F562">
        <v>13</v>
      </c>
      <c r="G562" t="s">
        <v>36</v>
      </c>
      <c r="H562" t="b">
        <v>0</v>
      </c>
      <c r="I562" t="s">
        <v>63</v>
      </c>
      <c r="J562" t="s">
        <v>72</v>
      </c>
      <c r="K562">
        <v>0.26</v>
      </c>
      <c r="L562">
        <v>0.2727</v>
      </c>
      <c r="M562">
        <v>0.56000000000000005</v>
      </c>
      <c r="N562">
        <v>0.1343</v>
      </c>
      <c r="O562">
        <v>21</v>
      </c>
      <c r="P562">
        <v>72</v>
      </c>
      <c r="Q562">
        <v>93</v>
      </c>
      <c r="AJ562" s="1">
        <f t="shared" si="24"/>
        <v>40568</v>
      </c>
      <c r="AK562">
        <f t="shared" si="25"/>
        <v>93</v>
      </c>
      <c r="AL562" t="str">
        <f t="shared" si="26"/>
        <v>Normal</v>
      </c>
    </row>
    <row r="563" spans="1:38" x14ac:dyDescent="0.3">
      <c r="A563">
        <v>562</v>
      </c>
      <c r="B563" s="1">
        <v>40568</v>
      </c>
      <c r="C563">
        <v>1</v>
      </c>
      <c r="D563">
        <v>0</v>
      </c>
      <c r="E563" t="s">
        <v>68</v>
      </c>
      <c r="F563">
        <v>14</v>
      </c>
      <c r="G563" t="s">
        <v>36</v>
      </c>
      <c r="H563" t="b">
        <v>0</v>
      </c>
      <c r="I563" t="s">
        <v>63</v>
      </c>
      <c r="J563" t="s">
        <v>72</v>
      </c>
      <c r="K563">
        <v>0.3</v>
      </c>
      <c r="L563">
        <v>0.33329999999999999</v>
      </c>
      <c r="M563">
        <v>0.45</v>
      </c>
      <c r="N563">
        <v>0</v>
      </c>
      <c r="O563">
        <v>11</v>
      </c>
      <c r="P563">
        <v>57</v>
      </c>
      <c r="Q563">
        <v>68</v>
      </c>
      <c r="AJ563" s="1">
        <f t="shared" si="24"/>
        <v>40568</v>
      </c>
      <c r="AK563">
        <f t="shared" si="25"/>
        <v>68</v>
      </c>
      <c r="AL563" t="str">
        <f t="shared" si="26"/>
        <v>Anomaly</v>
      </c>
    </row>
    <row r="564" spans="1:38" x14ac:dyDescent="0.3">
      <c r="A564">
        <v>563</v>
      </c>
      <c r="B564" s="1">
        <v>40568</v>
      </c>
      <c r="C564">
        <v>1</v>
      </c>
      <c r="D564">
        <v>0</v>
      </c>
      <c r="E564" t="s">
        <v>68</v>
      </c>
      <c r="F564">
        <v>15</v>
      </c>
      <c r="G564" t="s">
        <v>36</v>
      </c>
      <c r="H564" t="b">
        <v>0</v>
      </c>
      <c r="I564" t="s">
        <v>63</v>
      </c>
      <c r="J564" t="s">
        <v>72</v>
      </c>
      <c r="K564">
        <v>0.32</v>
      </c>
      <c r="L564">
        <v>0.34849999999999998</v>
      </c>
      <c r="M564">
        <v>0.42</v>
      </c>
      <c r="N564">
        <v>0</v>
      </c>
      <c r="O564">
        <v>21</v>
      </c>
      <c r="P564">
        <v>63</v>
      </c>
      <c r="Q564">
        <v>84</v>
      </c>
      <c r="AJ564" s="1">
        <f t="shared" si="24"/>
        <v>40568</v>
      </c>
      <c r="AK564">
        <f t="shared" si="25"/>
        <v>84</v>
      </c>
      <c r="AL564" t="str">
        <f t="shared" si="26"/>
        <v>Anomaly</v>
      </c>
    </row>
    <row r="565" spans="1:38" x14ac:dyDescent="0.3">
      <c r="A565">
        <v>564</v>
      </c>
      <c r="B565" s="1">
        <v>40568</v>
      </c>
      <c r="C565">
        <v>1</v>
      </c>
      <c r="D565">
        <v>0</v>
      </c>
      <c r="E565" t="s">
        <v>68</v>
      </c>
      <c r="F565">
        <v>16</v>
      </c>
      <c r="G565" t="s">
        <v>36</v>
      </c>
      <c r="H565" t="b">
        <v>0</v>
      </c>
      <c r="I565" t="s">
        <v>63</v>
      </c>
      <c r="J565" t="s">
        <v>72</v>
      </c>
      <c r="K565">
        <v>0.32</v>
      </c>
      <c r="L565">
        <v>0.34849999999999998</v>
      </c>
      <c r="M565">
        <v>0.42</v>
      </c>
      <c r="N565">
        <v>0</v>
      </c>
      <c r="O565">
        <v>14</v>
      </c>
      <c r="P565">
        <v>102</v>
      </c>
      <c r="Q565">
        <v>116</v>
      </c>
      <c r="AJ565" s="1">
        <f t="shared" si="24"/>
        <v>40568</v>
      </c>
      <c r="AK565">
        <f t="shared" si="25"/>
        <v>116</v>
      </c>
      <c r="AL565" t="str">
        <f t="shared" si="26"/>
        <v>Normal</v>
      </c>
    </row>
    <row r="566" spans="1:38" x14ac:dyDescent="0.3">
      <c r="A566">
        <v>565</v>
      </c>
      <c r="B566" s="1">
        <v>40568</v>
      </c>
      <c r="C566">
        <v>1</v>
      </c>
      <c r="D566">
        <v>0</v>
      </c>
      <c r="E566" t="s">
        <v>68</v>
      </c>
      <c r="F566">
        <v>17</v>
      </c>
      <c r="G566" t="s">
        <v>36</v>
      </c>
      <c r="H566" t="b">
        <v>0</v>
      </c>
      <c r="I566" t="s">
        <v>63</v>
      </c>
      <c r="J566" t="s">
        <v>71</v>
      </c>
      <c r="K566">
        <v>0.3</v>
      </c>
      <c r="L566">
        <v>0.33329999999999999</v>
      </c>
      <c r="M566">
        <v>0.45</v>
      </c>
      <c r="N566">
        <v>0</v>
      </c>
      <c r="O566">
        <v>14</v>
      </c>
      <c r="P566">
        <v>208</v>
      </c>
      <c r="Q566">
        <v>222</v>
      </c>
      <c r="AJ566" s="1">
        <f t="shared" si="24"/>
        <v>40568</v>
      </c>
      <c r="AK566">
        <f t="shared" si="25"/>
        <v>222</v>
      </c>
      <c r="AL566" t="str">
        <f t="shared" si="26"/>
        <v>Normal</v>
      </c>
    </row>
    <row r="567" spans="1:38" x14ac:dyDescent="0.3">
      <c r="A567">
        <v>566</v>
      </c>
      <c r="B567" s="1">
        <v>40568</v>
      </c>
      <c r="C567">
        <v>1</v>
      </c>
      <c r="D567">
        <v>0</v>
      </c>
      <c r="E567" t="s">
        <v>68</v>
      </c>
      <c r="F567">
        <v>18</v>
      </c>
      <c r="G567" t="s">
        <v>34</v>
      </c>
      <c r="H567" t="b">
        <v>0</v>
      </c>
      <c r="I567" t="s">
        <v>63</v>
      </c>
      <c r="J567" t="s">
        <v>72</v>
      </c>
      <c r="K567">
        <v>0.3</v>
      </c>
      <c r="L567">
        <v>0.31819999999999998</v>
      </c>
      <c r="M567">
        <v>0.49</v>
      </c>
      <c r="N567">
        <v>8.9599999999999999E-2</v>
      </c>
      <c r="O567">
        <v>7</v>
      </c>
      <c r="P567">
        <v>218</v>
      </c>
      <c r="Q567">
        <v>225</v>
      </c>
      <c r="AJ567" s="1">
        <f t="shared" si="24"/>
        <v>40568</v>
      </c>
      <c r="AK567">
        <f t="shared" si="25"/>
        <v>225</v>
      </c>
      <c r="AL567" t="str">
        <f t="shared" si="26"/>
        <v>Normal</v>
      </c>
    </row>
    <row r="568" spans="1:38" x14ac:dyDescent="0.3">
      <c r="A568">
        <v>567</v>
      </c>
      <c r="B568" s="1">
        <v>40568</v>
      </c>
      <c r="C568">
        <v>1</v>
      </c>
      <c r="D568">
        <v>0</v>
      </c>
      <c r="E568" t="s">
        <v>68</v>
      </c>
      <c r="F568">
        <v>19</v>
      </c>
      <c r="G568" t="s">
        <v>34</v>
      </c>
      <c r="H568" t="b">
        <v>0</v>
      </c>
      <c r="I568" t="s">
        <v>63</v>
      </c>
      <c r="J568" t="s">
        <v>72</v>
      </c>
      <c r="K568">
        <v>0.26</v>
      </c>
      <c r="L568">
        <v>0.2576</v>
      </c>
      <c r="M568">
        <v>0.65</v>
      </c>
      <c r="N568">
        <v>0.16420000000000001</v>
      </c>
      <c r="O568">
        <v>13</v>
      </c>
      <c r="P568">
        <v>133</v>
      </c>
      <c r="Q568">
        <v>146</v>
      </c>
      <c r="AJ568" s="1">
        <f t="shared" si="24"/>
        <v>40568</v>
      </c>
      <c r="AK568">
        <f t="shared" si="25"/>
        <v>146</v>
      </c>
      <c r="AL568" t="str">
        <f t="shared" si="26"/>
        <v>Normal</v>
      </c>
    </row>
    <row r="569" spans="1:38" x14ac:dyDescent="0.3">
      <c r="A569">
        <v>568</v>
      </c>
      <c r="B569" s="1">
        <v>40568</v>
      </c>
      <c r="C569">
        <v>1</v>
      </c>
      <c r="D569">
        <v>0</v>
      </c>
      <c r="E569" t="s">
        <v>68</v>
      </c>
      <c r="F569">
        <v>20</v>
      </c>
      <c r="G569" t="s">
        <v>34</v>
      </c>
      <c r="H569" t="b">
        <v>0</v>
      </c>
      <c r="I569" t="s">
        <v>63</v>
      </c>
      <c r="J569" t="s">
        <v>71</v>
      </c>
      <c r="K569">
        <v>0.24</v>
      </c>
      <c r="L569">
        <v>0.2273</v>
      </c>
      <c r="M569">
        <v>0.65</v>
      </c>
      <c r="N569">
        <v>0.19400000000000001</v>
      </c>
      <c r="O569">
        <v>16</v>
      </c>
      <c r="P569">
        <v>103</v>
      </c>
      <c r="Q569">
        <v>119</v>
      </c>
      <c r="AJ569" s="1">
        <f t="shared" si="24"/>
        <v>40568</v>
      </c>
      <c r="AK569">
        <f t="shared" si="25"/>
        <v>119</v>
      </c>
      <c r="AL569" t="str">
        <f t="shared" si="26"/>
        <v>Normal</v>
      </c>
    </row>
    <row r="570" spans="1:38" x14ac:dyDescent="0.3">
      <c r="A570">
        <v>569</v>
      </c>
      <c r="B570" s="1">
        <v>40568</v>
      </c>
      <c r="C570">
        <v>1</v>
      </c>
      <c r="D570">
        <v>0</v>
      </c>
      <c r="E570" t="s">
        <v>68</v>
      </c>
      <c r="F570">
        <v>21</v>
      </c>
      <c r="G570" t="s">
        <v>34</v>
      </c>
      <c r="H570" t="b">
        <v>0</v>
      </c>
      <c r="I570" t="s">
        <v>63</v>
      </c>
      <c r="J570" t="s">
        <v>71</v>
      </c>
      <c r="K570">
        <v>0.24</v>
      </c>
      <c r="L570">
        <v>0.2273</v>
      </c>
      <c r="M570">
        <v>0.65</v>
      </c>
      <c r="N570">
        <v>0.19400000000000001</v>
      </c>
      <c r="O570">
        <v>5</v>
      </c>
      <c r="P570">
        <v>40</v>
      </c>
      <c r="Q570">
        <v>45</v>
      </c>
      <c r="AJ570" s="1">
        <f t="shared" si="24"/>
        <v>40568</v>
      </c>
      <c r="AK570">
        <f t="shared" si="25"/>
        <v>45</v>
      </c>
      <c r="AL570" t="str">
        <f t="shared" si="26"/>
        <v>Normal</v>
      </c>
    </row>
    <row r="571" spans="1:38" x14ac:dyDescent="0.3">
      <c r="A571">
        <v>570</v>
      </c>
      <c r="B571" s="1">
        <v>40568</v>
      </c>
      <c r="C571">
        <v>1</v>
      </c>
      <c r="D571">
        <v>0</v>
      </c>
      <c r="E571" t="s">
        <v>68</v>
      </c>
      <c r="F571">
        <v>22</v>
      </c>
      <c r="G571" t="s">
        <v>34</v>
      </c>
      <c r="H571" t="b">
        <v>0</v>
      </c>
      <c r="I571" t="s">
        <v>63</v>
      </c>
      <c r="J571" t="s">
        <v>71</v>
      </c>
      <c r="K571">
        <v>0.22</v>
      </c>
      <c r="L571">
        <v>0.2273</v>
      </c>
      <c r="M571">
        <v>0.64</v>
      </c>
      <c r="N571">
        <v>0.16420000000000001</v>
      </c>
      <c r="O571">
        <v>4</v>
      </c>
      <c r="P571">
        <v>49</v>
      </c>
      <c r="Q571">
        <v>53</v>
      </c>
      <c r="AJ571" s="1">
        <f t="shared" si="24"/>
        <v>40568</v>
      </c>
      <c r="AK571">
        <f t="shared" si="25"/>
        <v>53</v>
      </c>
      <c r="AL571" t="str">
        <f t="shared" si="26"/>
        <v>Normal</v>
      </c>
    </row>
    <row r="572" spans="1:38" x14ac:dyDescent="0.3">
      <c r="A572">
        <v>571</v>
      </c>
      <c r="B572" s="1">
        <v>40568</v>
      </c>
      <c r="C572">
        <v>1</v>
      </c>
      <c r="D572">
        <v>0</v>
      </c>
      <c r="E572" t="s">
        <v>68</v>
      </c>
      <c r="F572">
        <v>23</v>
      </c>
      <c r="G572" t="s">
        <v>35</v>
      </c>
      <c r="H572" t="b">
        <v>0</v>
      </c>
      <c r="I572" t="s">
        <v>63</v>
      </c>
      <c r="J572" t="s">
        <v>72</v>
      </c>
      <c r="K572">
        <v>0.22</v>
      </c>
      <c r="L572">
        <v>0.2273</v>
      </c>
      <c r="M572">
        <v>0.64</v>
      </c>
      <c r="N572">
        <v>0.16420000000000001</v>
      </c>
      <c r="O572">
        <v>3</v>
      </c>
      <c r="P572">
        <v>37</v>
      </c>
      <c r="Q572">
        <v>40</v>
      </c>
      <c r="AJ572" s="1">
        <f t="shared" si="24"/>
        <v>40568</v>
      </c>
      <c r="AK572">
        <f t="shared" si="25"/>
        <v>40</v>
      </c>
      <c r="AL572" t="str">
        <f t="shared" si="26"/>
        <v>Normal</v>
      </c>
    </row>
    <row r="573" spans="1:38" x14ac:dyDescent="0.3">
      <c r="A573">
        <v>572</v>
      </c>
      <c r="B573" s="1">
        <v>40569</v>
      </c>
      <c r="C573">
        <v>1</v>
      </c>
      <c r="D573">
        <v>0</v>
      </c>
      <c r="E573" t="s">
        <v>68</v>
      </c>
      <c r="F573">
        <v>0</v>
      </c>
      <c r="G573" t="s">
        <v>32</v>
      </c>
      <c r="H573" t="b">
        <v>0</v>
      </c>
      <c r="I573" t="s">
        <v>64</v>
      </c>
      <c r="J573" t="s">
        <v>72</v>
      </c>
      <c r="K573">
        <v>0.22</v>
      </c>
      <c r="L573">
        <v>0.2273</v>
      </c>
      <c r="M573">
        <v>0.69</v>
      </c>
      <c r="N573">
        <v>0.1343</v>
      </c>
      <c r="O573">
        <v>3</v>
      </c>
      <c r="P573">
        <v>14</v>
      </c>
      <c r="Q573">
        <v>17</v>
      </c>
      <c r="AJ573" s="1">
        <f t="shared" si="24"/>
        <v>40569</v>
      </c>
      <c r="AK573">
        <f t="shared" si="25"/>
        <v>17</v>
      </c>
      <c r="AL573" t="str">
        <f t="shared" si="26"/>
        <v>Normal</v>
      </c>
    </row>
    <row r="574" spans="1:38" x14ac:dyDescent="0.3">
      <c r="A574">
        <v>573</v>
      </c>
      <c r="B574" s="1">
        <v>40569</v>
      </c>
      <c r="C574">
        <v>1</v>
      </c>
      <c r="D574">
        <v>0</v>
      </c>
      <c r="E574" t="s">
        <v>68</v>
      </c>
      <c r="F574">
        <v>1</v>
      </c>
      <c r="G574" t="s">
        <v>32</v>
      </c>
      <c r="H574" t="b">
        <v>0</v>
      </c>
      <c r="I574" t="s">
        <v>64</v>
      </c>
      <c r="J574" t="s">
        <v>72</v>
      </c>
      <c r="K574">
        <v>0.24</v>
      </c>
      <c r="L574">
        <v>0.2424</v>
      </c>
      <c r="M574">
        <v>0.65</v>
      </c>
      <c r="N574">
        <v>0.1343</v>
      </c>
      <c r="O574">
        <v>0</v>
      </c>
      <c r="P574">
        <v>5</v>
      </c>
      <c r="Q574">
        <v>5</v>
      </c>
      <c r="AJ574" s="1">
        <f t="shared" si="24"/>
        <v>40569</v>
      </c>
      <c r="AK574">
        <f t="shared" si="25"/>
        <v>5</v>
      </c>
      <c r="AL574" t="str">
        <f t="shared" si="26"/>
        <v>Normal</v>
      </c>
    </row>
    <row r="575" spans="1:38" x14ac:dyDescent="0.3">
      <c r="A575">
        <v>574</v>
      </c>
      <c r="B575" s="1">
        <v>40569</v>
      </c>
      <c r="C575">
        <v>1</v>
      </c>
      <c r="D575">
        <v>0</v>
      </c>
      <c r="E575" t="s">
        <v>68</v>
      </c>
      <c r="F575">
        <v>2</v>
      </c>
      <c r="G575" t="s">
        <v>32</v>
      </c>
      <c r="H575" t="b">
        <v>0</v>
      </c>
      <c r="I575" t="s">
        <v>64</v>
      </c>
      <c r="J575" t="s">
        <v>73</v>
      </c>
      <c r="K575">
        <v>0.22</v>
      </c>
      <c r="L575">
        <v>0.2273</v>
      </c>
      <c r="M575">
        <v>0.69</v>
      </c>
      <c r="N575">
        <v>0.19400000000000001</v>
      </c>
      <c r="O575">
        <v>3</v>
      </c>
      <c r="P575">
        <v>7</v>
      </c>
      <c r="Q575">
        <v>10</v>
      </c>
      <c r="AJ575" s="1">
        <f t="shared" si="24"/>
        <v>40569</v>
      </c>
      <c r="AK575">
        <f t="shared" si="25"/>
        <v>10</v>
      </c>
      <c r="AL575" t="str">
        <f t="shared" si="26"/>
        <v>Normal</v>
      </c>
    </row>
    <row r="576" spans="1:38" x14ac:dyDescent="0.3">
      <c r="A576">
        <v>575</v>
      </c>
      <c r="B576" s="1">
        <v>40569</v>
      </c>
      <c r="C576">
        <v>1</v>
      </c>
      <c r="D576">
        <v>0</v>
      </c>
      <c r="E576" t="s">
        <v>68</v>
      </c>
      <c r="F576">
        <v>5</v>
      </c>
      <c r="G576" t="s">
        <v>32</v>
      </c>
      <c r="H576" t="b">
        <v>0</v>
      </c>
      <c r="I576" t="s">
        <v>64</v>
      </c>
      <c r="J576" t="s">
        <v>73</v>
      </c>
      <c r="K576">
        <v>0.2</v>
      </c>
      <c r="L576">
        <v>0.18179999999999999</v>
      </c>
      <c r="M576">
        <v>0.86</v>
      </c>
      <c r="N576">
        <v>0.28360000000000002</v>
      </c>
      <c r="O576">
        <v>0</v>
      </c>
      <c r="P576">
        <v>1</v>
      </c>
      <c r="Q576">
        <v>1</v>
      </c>
      <c r="AJ576" s="1">
        <f t="shared" si="24"/>
        <v>40569</v>
      </c>
      <c r="AK576">
        <f t="shared" si="25"/>
        <v>1</v>
      </c>
      <c r="AL576" t="str">
        <f t="shared" si="26"/>
        <v>Normal</v>
      </c>
    </row>
    <row r="577" spans="1:38" x14ac:dyDescent="0.3">
      <c r="A577">
        <v>576</v>
      </c>
      <c r="B577" s="1">
        <v>40569</v>
      </c>
      <c r="C577">
        <v>1</v>
      </c>
      <c r="D577">
        <v>0</v>
      </c>
      <c r="E577" t="s">
        <v>68</v>
      </c>
      <c r="F577">
        <v>6</v>
      </c>
      <c r="G577" t="s">
        <v>33</v>
      </c>
      <c r="H577" t="b">
        <v>0</v>
      </c>
      <c r="I577" t="s">
        <v>64</v>
      </c>
      <c r="J577" t="s">
        <v>73</v>
      </c>
      <c r="K577">
        <v>0.2</v>
      </c>
      <c r="L577">
        <v>0.18179999999999999</v>
      </c>
      <c r="M577">
        <v>0.86</v>
      </c>
      <c r="N577">
        <v>0.28360000000000002</v>
      </c>
      <c r="O577">
        <v>0</v>
      </c>
      <c r="P577">
        <v>8</v>
      </c>
      <c r="Q577">
        <v>8</v>
      </c>
      <c r="AJ577" s="1">
        <f t="shared" si="24"/>
        <v>40569</v>
      </c>
      <c r="AK577">
        <f t="shared" si="25"/>
        <v>8</v>
      </c>
      <c r="AL577" t="str">
        <f t="shared" si="26"/>
        <v>Normal</v>
      </c>
    </row>
    <row r="578" spans="1:38" x14ac:dyDescent="0.3">
      <c r="A578">
        <v>577</v>
      </c>
      <c r="B578" s="1">
        <v>40569</v>
      </c>
      <c r="C578">
        <v>1</v>
      </c>
      <c r="D578">
        <v>0</v>
      </c>
      <c r="E578" t="s">
        <v>68</v>
      </c>
      <c r="F578">
        <v>7</v>
      </c>
      <c r="G578" t="s">
        <v>33</v>
      </c>
      <c r="H578" t="b">
        <v>0</v>
      </c>
      <c r="I578" t="s">
        <v>64</v>
      </c>
      <c r="J578" t="s">
        <v>73</v>
      </c>
      <c r="K578">
        <v>0.22</v>
      </c>
      <c r="L578">
        <v>0.21210000000000001</v>
      </c>
      <c r="M578">
        <v>0.87</v>
      </c>
      <c r="N578">
        <v>0.29849999999999999</v>
      </c>
      <c r="O578">
        <v>1</v>
      </c>
      <c r="P578">
        <v>29</v>
      </c>
      <c r="Q578">
        <v>30</v>
      </c>
      <c r="AJ578" s="1">
        <f t="shared" ref="AJ578:AJ641" si="27">B578</f>
        <v>40569</v>
      </c>
      <c r="AK578">
        <f t="shared" ref="AK578:AK641" si="28">Q578</f>
        <v>30</v>
      </c>
      <c r="AL578" t="str">
        <f t="shared" si="26"/>
        <v>Normal</v>
      </c>
    </row>
    <row r="579" spans="1:38" x14ac:dyDescent="0.3">
      <c r="A579">
        <v>578</v>
      </c>
      <c r="B579" s="1">
        <v>40569</v>
      </c>
      <c r="C579">
        <v>1</v>
      </c>
      <c r="D579">
        <v>0</v>
      </c>
      <c r="E579" t="s">
        <v>68</v>
      </c>
      <c r="F579">
        <v>8</v>
      </c>
      <c r="G579" t="s">
        <v>33</v>
      </c>
      <c r="H579" t="b">
        <v>0</v>
      </c>
      <c r="I579" t="s">
        <v>64</v>
      </c>
      <c r="J579" t="s">
        <v>73</v>
      </c>
      <c r="K579">
        <v>0.22</v>
      </c>
      <c r="L579">
        <v>0.21210000000000001</v>
      </c>
      <c r="M579">
        <v>0.87</v>
      </c>
      <c r="N579">
        <v>0.29849999999999999</v>
      </c>
      <c r="O579">
        <v>3</v>
      </c>
      <c r="P579">
        <v>69</v>
      </c>
      <c r="Q579">
        <v>72</v>
      </c>
      <c r="AJ579" s="1">
        <f t="shared" si="27"/>
        <v>40569</v>
      </c>
      <c r="AK579">
        <f t="shared" si="28"/>
        <v>72</v>
      </c>
      <c r="AL579" t="str">
        <f t="shared" ref="AL579:AL642" si="29">IF(OR(AK582&gt;AVERAGE($AK$5:$AK$1004)+2*_xlfn.STDEV.S($AK$5:$AK$1004),AK582&lt;AVERAGE($AK$5:$AK$1004)-2*_xlfn.STDEV.S($AK$5:$AK$1004)),"Anomaly","Normal")</f>
        <v>Normal</v>
      </c>
    </row>
    <row r="580" spans="1:38" x14ac:dyDescent="0.3">
      <c r="A580">
        <v>579</v>
      </c>
      <c r="B580" s="1">
        <v>40569</v>
      </c>
      <c r="C580">
        <v>1</v>
      </c>
      <c r="D580">
        <v>0</v>
      </c>
      <c r="E580" t="s">
        <v>68</v>
      </c>
      <c r="F580">
        <v>9</v>
      </c>
      <c r="G580" t="s">
        <v>33</v>
      </c>
      <c r="H580" t="b">
        <v>0</v>
      </c>
      <c r="I580" t="s">
        <v>64</v>
      </c>
      <c r="J580" t="s">
        <v>73</v>
      </c>
      <c r="K580">
        <v>0.22</v>
      </c>
      <c r="L580">
        <v>0.21210000000000001</v>
      </c>
      <c r="M580">
        <v>0.87</v>
      </c>
      <c r="N580">
        <v>0.29849999999999999</v>
      </c>
      <c r="O580">
        <v>3</v>
      </c>
      <c r="P580">
        <v>55</v>
      </c>
      <c r="Q580">
        <v>58</v>
      </c>
      <c r="AJ580" s="1">
        <f t="shared" si="27"/>
        <v>40569</v>
      </c>
      <c r="AK580">
        <f t="shared" si="28"/>
        <v>58</v>
      </c>
      <c r="AL580" t="str">
        <f t="shared" si="29"/>
        <v>Normal</v>
      </c>
    </row>
    <row r="581" spans="1:38" x14ac:dyDescent="0.3">
      <c r="A581">
        <v>580</v>
      </c>
      <c r="B581" s="1">
        <v>40569</v>
      </c>
      <c r="C581">
        <v>1</v>
      </c>
      <c r="D581">
        <v>0</v>
      </c>
      <c r="E581" t="s">
        <v>68</v>
      </c>
      <c r="F581">
        <v>10</v>
      </c>
      <c r="G581" t="s">
        <v>33</v>
      </c>
      <c r="H581" t="b">
        <v>0</v>
      </c>
      <c r="I581" t="s">
        <v>64</v>
      </c>
      <c r="J581" t="s">
        <v>73</v>
      </c>
      <c r="K581">
        <v>0.22</v>
      </c>
      <c r="L581">
        <v>0.21210000000000001</v>
      </c>
      <c r="M581">
        <v>0.93</v>
      </c>
      <c r="N581">
        <v>0.28360000000000002</v>
      </c>
      <c r="O581">
        <v>2</v>
      </c>
      <c r="P581">
        <v>26</v>
      </c>
      <c r="Q581">
        <v>28</v>
      </c>
      <c r="AJ581" s="1">
        <f t="shared" si="27"/>
        <v>40569</v>
      </c>
      <c r="AK581">
        <f t="shared" si="28"/>
        <v>28</v>
      </c>
      <c r="AL581" t="str">
        <f t="shared" si="29"/>
        <v>Normal</v>
      </c>
    </row>
    <row r="582" spans="1:38" x14ac:dyDescent="0.3">
      <c r="A582">
        <v>581</v>
      </c>
      <c r="B582" s="1">
        <v>40569</v>
      </c>
      <c r="C582">
        <v>1</v>
      </c>
      <c r="D582">
        <v>0</v>
      </c>
      <c r="E582" t="s">
        <v>68</v>
      </c>
      <c r="F582">
        <v>11</v>
      </c>
      <c r="G582" t="s">
        <v>33</v>
      </c>
      <c r="H582" t="b">
        <v>0</v>
      </c>
      <c r="I582" t="s">
        <v>64</v>
      </c>
      <c r="J582" t="s">
        <v>73</v>
      </c>
      <c r="K582">
        <v>0.22</v>
      </c>
      <c r="L582">
        <v>0.19700000000000001</v>
      </c>
      <c r="M582">
        <v>0.93</v>
      </c>
      <c r="N582">
        <v>0.32840000000000003</v>
      </c>
      <c r="O582">
        <v>6</v>
      </c>
      <c r="P582">
        <v>35</v>
      </c>
      <c r="Q582">
        <v>41</v>
      </c>
      <c r="AJ582" s="1">
        <f t="shared" si="27"/>
        <v>40569</v>
      </c>
      <c r="AK582">
        <f t="shared" si="28"/>
        <v>41</v>
      </c>
      <c r="AL582" t="str">
        <f t="shared" si="29"/>
        <v>Normal</v>
      </c>
    </row>
    <row r="583" spans="1:38" x14ac:dyDescent="0.3">
      <c r="A583">
        <v>582</v>
      </c>
      <c r="B583" s="1">
        <v>40569</v>
      </c>
      <c r="C583">
        <v>1</v>
      </c>
      <c r="D583">
        <v>0</v>
      </c>
      <c r="E583" t="s">
        <v>68</v>
      </c>
      <c r="F583">
        <v>12</v>
      </c>
      <c r="G583" t="s">
        <v>36</v>
      </c>
      <c r="H583" t="b">
        <v>0</v>
      </c>
      <c r="I583" t="s">
        <v>64</v>
      </c>
      <c r="J583" t="s">
        <v>73</v>
      </c>
      <c r="K583">
        <v>0.22</v>
      </c>
      <c r="L583">
        <v>0.19700000000000001</v>
      </c>
      <c r="M583">
        <v>0.93</v>
      </c>
      <c r="N583">
        <v>0.32840000000000003</v>
      </c>
      <c r="O583">
        <v>7</v>
      </c>
      <c r="P583">
        <v>41</v>
      </c>
      <c r="Q583">
        <v>48</v>
      </c>
      <c r="AJ583" s="1">
        <f t="shared" si="27"/>
        <v>40569</v>
      </c>
      <c r="AK583">
        <f t="shared" si="28"/>
        <v>48</v>
      </c>
      <c r="AL583" t="str">
        <f t="shared" si="29"/>
        <v>Normal</v>
      </c>
    </row>
    <row r="584" spans="1:38" x14ac:dyDescent="0.3">
      <c r="A584">
        <v>583</v>
      </c>
      <c r="B584" s="1">
        <v>40569</v>
      </c>
      <c r="C584">
        <v>1</v>
      </c>
      <c r="D584">
        <v>0</v>
      </c>
      <c r="E584" t="s">
        <v>68</v>
      </c>
      <c r="F584">
        <v>13</v>
      </c>
      <c r="G584" t="s">
        <v>36</v>
      </c>
      <c r="H584" t="b">
        <v>0</v>
      </c>
      <c r="I584" t="s">
        <v>64</v>
      </c>
      <c r="J584" t="s">
        <v>73</v>
      </c>
      <c r="K584">
        <v>0.22</v>
      </c>
      <c r="L584">
        <v>0.19700000000000001</v>
      </c>
      <c r="M584">
        <v>0.93</v>
      </c>
      <c r="N584">
        <v>0.32840000000000003</v>
      </c>
      <c r="O584">
        <v>4</v>
      </c>
      <c r="P584">
        <v>43</v>
      </c>
      <c r="Q584">
        <v>47</v>
      </c>
      <c r="AJ584" s="1">
        <f t="shared" si="27"/>
        <v>40569</v>
      </c>
      <c r="AK584">
        <f t="shared" si="28"/>
        <v>47</v>
      </c>
      <c r="AL584" t="str">
        <f t="shared" si="29"/>
        <v>Normal</v>
      </c>
    </row>
    <row r="585" spans="1:38" x14ac:dyDescent="0.3">
      <c r="A585">
        <v>584</v>
      </c>
      <c r="B585" s="1">
        <v>40569</v>
      </c>
      <c r="C585">
        <v>1</v>
      </c>
      <c r="D585">
        <v>0</v>
      </c>
      <c r="E585" t="s">
        <v>68</v>
      </c>
      <c r="F585">
        <v>14</v>
      </c>
      <c r="G585" t="s">
        <v>36</v>
      </c>
      <c r="H585" t="b">
        <v>0</v>
      </c>
      <c r="I585" t="s">
        <v>64</v>
      </c>
      <c r="J585" t="s">
        <v>73</v>
      </c>
      <c r="K585">
        <v>0.22</v>
      </c>
      <c r="L585">
        <v>0.19700000000000001</v>
      </c>
      <c r="M585">
        <v>0.93</v>
      </c>
      <c r="N585">
        <v>0.35820000000000002</v>
      </c>
      <c r="O585">
        <v>0</v>
      </c>
      <c r="P585">
        <v>36</v>
      </c>
      <c r="Q585">
        <v>36</v>
      </c>
      <c r="AJ585" s="1">
        <f t="shared" si="27"/>
        <v>40569</v>
      </c>
      <c r="AK585">
        <f t="shared" si="28"/>
        <v>36</v>
      </c>
      <c r="AL585" t="str">
        <f t="shared" si="29"/>
        <v>Normal</v>
      </c>
    </row>
    <row r="586" spans="1:38" x14ac:dyDescent="0.3">
      <c r="A586">
        <v>585</v>
      </c>
      <c r="B586" s="1">
        <v>40569</v>
      </c>
      <c r="C586">
        <v>1</v>
      </c>
      <c r="D586">
        <v>0</v>
      </c>
      <c r="E586" t="s">
        <v>68</v>
      </c>
      <c r="F586">
        <v>15</v>
      </c>
      <c r="G586" t="s">
        <v>36</v>
      </c>
      <c r="H586" t="b">
        <v>0</v>
      </c>
      <c r="I586" t="s">
        <v>64</v>
      </c>
      <c r="J586" t="s">
        <v>73</v>
      </c>
      <c r="K586">
        <v>0.22</v>
      </c>
      <c r="L586">
        <v>0.18179999999999999</v>
      </c>
      <c r="M586">
        <v>0.93</v>
      </c>
      <c r="N586">
        <v>0.4627</v>
      </c>
      <c r="O586">
        <v>1</v>
      </c>
      <c r="P586">
        <v>42</v>
      </c>
      <c r="Q586">
        <v>43</v>
      </c>
      <c r="AJ586" s="1">
        <f t="shared" si="27"/>
        <v>40569</v>
      </c>
      <c r="AK586">
        <f t="shared" si="28"/>
        <v>43</v>
      </c>
      <c r="AL586" t="str">
        <f t="shared" si="29"/>
        <v>Normal</v>
      </c>
    </row>
    <row r="587" spans="1:38" x14ac:dyDescent="0.3">
      <c r="A587">
        <v>586</v>
      </c>
      <c r="B587" s="1">
        <v>40569</v>
      </c>
      <c r="C587">
        <v>1</v>
      </c>
      <c r="D587">
        <v>0</v>
      </c>
      <c r="E587" t="s">
        <v>68</v>
      </c>
      <c r="F587">
        <v>16</v>
      </c>
      <c r="G587" t="s">
        <v>36</v>
      </c>
      <c r="H587" t="b">
        <v>0</v>
      </c>
      <c r="I587" t="s">
        <v>64</v>
      </c>
      <c r="J587" t="s">
        <v>74</v>
      </c>
      <c r="K587">
        <v>0.22</v>
      </c>
      <c r="L587">
        <v>0.19700000000000001</v>
      </c>
      <c r="M587">
        <v>0.93</v>
      </c>
      <c r="N587">
        <v>0.32840000000000003</v>
      </c>
      <c r="O587">
        <v>1</v>
      </c>
      <c r="P587">
        <v>35</v>
      </c>
      <c r="Q587">
        <v>36</v>
      </c>
      <c r="AJ587" s="1">
        <f t="shared" si="27"/>
        <v>40569</v>
      </c>
      <c r="AK587">
        <f t="shared" si="28"/>
        <v>36</v>
      </c>
      <c r="AL587" t="str">
        <f t="shared" si="29"/>
        <v>Normal</v>
      </c>
    </row>
    <row r="588" spans="1:38" x14ac:dyDescent="0.3">
      <c r="A588">
        <v>587</v>
      </c>
      <c r="B588" s="1">
        <v>40569</v>
      </c>
      <c r="C588">
        <v>1</v>
      </c>
      <c r="D588">
        <v>0</v>
      </c>
      <c r="E588" t="s">
        <v>68</v>
      </c>
      <c r="F588">
        <v>17</v>
      </c>
      <c r="G588" t="s">
        <v>36</v>
      </c>
      <c r="H588" t="b">
        <v>0</v>
      </c>
      <c r="I588" t="s">
        <v>64</v>
      </c>
      <c r="J588" t="s">
        <v>73</v>
      </c>
      <c r="K588">
        <v>0.2</v>
      </c>
      <c r="L588">
        <v>0.18179999999999999</v>
      </c>
      <c r="M588">
        <v>0.93</v>
      </c>
      <c r="N588">
        <v>0.35820000000000002</v>
      </c>
      <c r="O588">
        <v>0</v>
      </c>
      <c r="P588">
        <v>26</v>
      </c>
      <c r="Q588">
        <v>26</v>
      </c>
      <c r="AJ588" s="1">
        <f t="shared" si="27"/>
        <v>40569</v>
      </c>
      <c r="AK588">
        <f t="shared" si="28"/>
        <v>26</v>
      </c>
      <c r="AL588" t="str">
        <f t="shared" si="29"/>
        <v>Normal</v>
      </c>
    </row>
    <row r="589" spans="1:38" x14ac:dyDescent="0.3">
      <c r="A589">
        <v>588</v>
      </c>
      <c r="B589" s="1">
        <v>40570</v>
      </c>
      <c r="C589">
        <v>1</v>
      </c>
      <c r="D589">
        <v>0</v>
      </c>
      <c r="E589" t="s">
        <v>68</v>
      </c>
      <c r="F589">
        <v>16</v>
      </c>
      <c r="G589" t="s">
        <v>36</v>
      </c>
      <c r="H589" t="b">
        <v>0</v>
      </c>
      <c r="I589" t="s">
        <v>65</v>
      </c>
      <c r="J589" t="s">
        <v>71</v>
      </c>
      <c r="K589">
        <v>0.22</v>
      </c>
      <c r="L589">
        <v>0.2273</v>
      </c>
      <c r="M589">
        <v>0.55000000000000004</v>
      </c>
      <c r="N589">
        <v>0.19400000000000001</v>
      </c>
      <c r="O589">
        <v>1</v>
      </c>
      <c r="P589">
        <v>23</v>
      </c>
      <c r="Q589">
        <v>24</v>
      </c>
      <c r="AJ589" s="1">
        <f t="shared" si="27"/>
        <v>40570</v>
      </c>
      <c r="AK589">
        <f t="shared" si="28"/>
        <v>24</v>
      </c>
      <c r="AL589" t="str">
        <f t="shared" si="29"/>
        <v>Normal</v>
      </c>
    </row>
    <row r="590" spans="1:38" x14ac:dyDescent="0.3">
      <c r="A590">
        <v>589</v>
      </c>
      <c r="B590" s="1">
        <v>40570</v>
      </c>
      <c r="C590">
        <v>1</v>
      </c>
      <c r="D590">
        <v>0</v>
      </c>
      <c r="E590" t="s">
        <v>68</v>
      </c>
      <c r="F590">
        <v>17</v>
      </c>
      <c r="G590" t="s">
        <v>36</v>
      </c>
      <c r="H590" t="b">
        <v>0</v>
      </c>
      <c r="I590" t="s">
        <v>65</v>
      </c>
      <c r="J590" t="s">
        <v>71</v>
      </c>
      <c r="K590">
        <v>0.22</v>
      </c>
      <c r="L590">
        <v>0.2424</v>
      </c>
      <c r="M590">
        <v>0.55000000000000004</v>
      </c>
      <c r="N590">
        <v>0.1045</v>
      </c>
      <c r="O590">
        <v>2</v>
      </c>
      <c r="P590">
        <v>82</v>
      </c>
      <c r="Q590">
        <v>84</v>
      </c>
      <c r="AJ590" s="1">
        <f t="shared" si="27"/>
        <v>40570</v>
      </c>
      <c r="AK590">
        <f t="shared" si="28"/>
        <v>84</v>
      </c>
      <c r="AL590" t="str">
        <f t="shared" si="29"/>
        <v>Normal</v>
      </c>
    </row>
    <row r="591" spans="1:38" x14ac:dyDescent="0.3">
      <c r="A591">
        <v>590</v>
      </c>
      <c r="B591" s="1">
        <v>40570</v>
      </c>
      <c r="C591">
        <v>1</v>
      </c>
      <c r="D591">
        <v>0</v>
      </c>
      <c r="E591" t="s">
        <v>68</v>
      </c>
      <c r="F591">
        <v>18</v>
      </c>
      <c r="G591" t="s">
        <v>34</v>
      </c>
      <c r="H591" t="b">
        <v>0</v>
      </c>
      <c r="I591" t="s">
        <v>65</v>
      </c>
      <c r="J591" t="s">
        <v>71</v>
      </c>
      <c r="K591">
        <v>0.2</v>
      </c>
      <c r="L591">
        <v>0.2273</v>
      </c>
      <c r="M591">
        <v>0.69</v>
      </c>
      <c r="N591">
        <v>8.9599999999999999E-2</v>
      </c>
      <c r="O591">
        <v>3</v>
      </c>
      <c r="P591">
        <v>101</v>
      </c>
      <c r="Q591">
        <v>104</v>
      </c>
      <c r="AJ591" s="1">
        <f t="shared" si="27"/>
        <v>40570</v>
      </c>
      <c r="AK591">
        <f t="shared" si="28"/>
        <v>104</v>
      </c>
      <c r="AL591" t="str">
        <f t="shared" si="29"/>
        <v>Normal</v>
      </c>
    </row>
    <row r="592" spans="1:38" x14ac:dyDescent="0.3">
      <c r="A592">
        <v>591</v>
      </c>
      <c r="B592" s="1">
        <v>40570</v>
      </c>
      <c r="C592">
        <v>1</v>
      </c>
      <c r="D592">
        <v>0</v>
      </c>
      <c r="E592" t="s">
        <v>68</v>
      </c>
      <c r="F592">
        <v>19</v>
      </c>
      <c r="G592" t="s">
        <v>34</v>
      </c>
      <c r="H592" t="b">
        <v>0</v>
      </c>
      <c r="I592" t="s">
        <v>65</v>
      </c>
      <c r="J592" t="s">
        <v>71</v>
      </c>
      <c r="K592">
        <v>0.2</v>
      </c>
      <c r="L592">
        <v>0.2273</v>
      </c>
      <c r="M592">
        <v>0.69</v>
      </c>
      <c r="N592">
        <v>8.9599999999999999E-2</v>
      </c>
      <c r="O592">
        <v>3</v>
      </c>
      <c r="P592">
        <v>76</v>
      </c>
      <c r="Q592">
        <v>79</v>
      </c>
      <c r="AJ592" s="1">
        <f t="shared" si="27"/>
        <v>40570</v>
      </c>
      <c r="AK592">
        <f t="shared" si="28"/>
        <v>79</v>
      </c>
      <c r="AL592" t="str">
        <f t="shared" si="29"/>
        <v>Normal</v>
      </c>
    </row>
    <row r="593" spans="1:38" x14ac:dyDescent="0.3">
      <c r="A593">
        <v>592</v>
      </c>
      <c r="B593" s="1">
        <v>40570</v>
      </c>
      <c r="C593">
        <v>1</v>
      </c>
      <c r="D593">
        <v>0</v>
      </c>
      <c r="E593" t="s">
        <v>68</v>
      </c>
      <c r="F593">
        <v>20</v>
      </c>
      <c r="G593" t="s">
        <v>34</v>
      </c>
      <c r="H593" t="b">
        <v>0</v>
      </c>
      <c r="I593" t="s">
        <v>65</v>
      </c>
      <c r="J593" t="s">
        <v>71</v>
      </c>
      <c r="K593">
        <v>0.18</v>
      </c>
      <c r="L593">
        <v>0.21210000000000001</v>
      </c>
      <c r="M593">
        <v>0.74</v>
      </c>
      <c r="N593">
        <v>8.9599999999999999E-2</v>
      </c>
      <c r="O593">
        <v>4</v>
      </c>
      <c r="P593">
        <v>55</v>
      </c>
      <c r="Q593">
        <v>59</v>
      </c>
      <c r="AJ593" s="1">
        <f t="shared" si="27"/>
        <v>40570</v>
      </c>
      <c r="AK593">
        <f t="shared" si="28"/>
        <v>59</v>
      </c>
      <c r="AL593" t="str">
        <f t="shared" si="29"/>
        <v>Normal</v>
      </c>
    </row>
    <row r="594" spans="1:38" x14ac:dyDescent="0.3">
      <c r="A594">
        <v>593</v>
      </c>
      <c r="B594" s="1">
        <v>40570</v>
      </c>
      <c r="C594">
        <v>1</v>
      </c>
      <c r="D594">
        <v>0</v>
      </c>
      <c r="E594" t="s">
        <v>68</v>
      </c>
      <c r="F594">
        <v>21</v>
      </c>
      <c r="G594" t="s">
        <v>34</v>
      </c>
      <c r="H594" t="b">
        <v>0</v>
      </c>
      <c r="I594" t="s">
        <v>65</v>
      </c>
      <c r="J594" t="s">
        <v>71</v>
      </c>
      <c r="K594">
        <v>0.18</v>
      </c>
      <c r="L594">
        <v>0.21210000000000001</v>
      </c>
      <c r="M594">
        <v>0.74</v>
      </c>
      <c r="N594">
        <v>8.9599999999999999E-2</v>
      </c>
      <c r="O594">
        <v>2</v>
      </c>
      <c r="P594">
        <v>36</v>
      </c>
      <c r="Q594">
        <v>38</v>
      </c>
      <c r="AJ594" s="1">
        <f t="shared" si="27"/>
        <v>40570</v>
      </c>
      <c r="AK594">
        <f t="shared" si="28"/>
        <v>38</v>
      </c>
      <c r="AL594" t="str">
        <f t="shared" si="29"/>
        <v>Normal</v>
      </c>
    </row>
    <row r="595" spans="1:38" x14ac:dyDescent="0.3">
      <c r="A595">
        <v>594</v>
      </c>
      <c r="B595" s="1">
        <v>40570</v>
      </c>
      <c r="C595">
        <v>1</v>
      </c>
      <c r="D595">
        <v>0</v>
      </c>
      <c r="E595" t="s">
        <v>68</v>
      </c>
      <c r="F595">
        <v>22</v>
      </c>
      <c r="G595" t="s">
        <v>34</v>
      </c>
      <c r="H595" t="b">
        <v>0</v>
      </c>
      <c r="I595" t="s">
        <v>65</v>
      </c>
      <c r="J595" t="s">
        <v>71</v>
      </c>
      <c r="K595">
        <v>0.18</v>
      </c>
      <c r="L595">
        <v>0.21210000000000001</v>
      </c>
      <c r="M595">
        <v>0.74</v>
      </c>
      <c r="N595">
        <v>8.9599999999999999E-2</v>
      </c>
      <c r="O595">
        <v>0</v>
      </c>
      <c r="P595">
        <v>27</v>
      </c>
      <c r="Q595">
        <v>27</v>
      </c>
      <c r="AJ595" s="1">
        <f t="shared" si="27"/>
        <v>40570</v>
      </c>
      <c r="AK595">
        <f t="shared" si="28"/>
        <v>27</v>
      </c>
      <c r="AL595" t="str">
        <f t="shared" si="29"/>
        <v>Normal</v>
      </c>
    </row>
    <row r="596" spans="1:38" x14ac:dyDescent="0.3">
      <c r="A596">
        <v>595</v>
      </c>
      <c r="B596" s="1">
        <v>40570</v>
      </c>
      <c r="C596">
        <v>1</v>
      </c>
      <c r="D596">
        <v>0</v>
      </c>
      <c r="E596" t="s">
        <v>68</v>
      </c>
      <c r="F596">
        <v>23</v>
      </c>
      <c r="G596" t="s">
        <v>35</v>
      </c>
      <c r="H596" t="b">
        <v>0</v>
      </c>
      <c r="I596" t="s">
        <v>65</v>
      </c>
      <c r="J596" t="s">
        <v>71</v>
      </c>
      <c r="K596">
        <v>0.18</v>
      </c>
      <c r="L596">
        <v>0.19700000000000001</v>
      </c>
      <c r="M596">
        <v>0.8</v>
      </c>
      <c r="N596">
        <v>0.16420000000000001</v>
      </c>
      <c r="O596">
        <v>0</v>
      </c>
      <c r="P596">
        <v>16</v>
      </c>
      <c r="Q596">
        <v>16</v>
      </c>
      <c r="AJ596" s="1">
        <f t="shared" si="27"/>
        <v>40570</v>
      </c>
      <c r="AK596">
        <f t="shared" si="28"/>
        <v>16</v>
      </c>
      <c r="AL596" t="str">
        <f t="shared" si="29"/>
        <v>Normal</v>
      </c>
    </row>
    <row r="597" spans="1:38" x14ac:dyDescent="0.3">
      <c r="A597">
        <v>596</v>
      </c>
      <c r="B597" s="1">
        <v>40571</v>
      </c>
      <c r="C597">
        <v>1</v>
      </c>
      <c r="D597">
        <v>0</v>
      </c>
      <c r="E597" t="s">
        <v>68</v>
      </c>
      <c r="F597">
        <v>0</v>
      </c>
      <c r="G597" t="s">
        <v>32</v>
      </c>
      <c r="H597" t="b">
        <v>0</v>
      </c>
      <c r="I597" t="s">
        <v>66</v>
      </c>
      <c r="J597" t="s">
        <v>72</v>
      </c>
      <c r="K597">
        <v>0.2</v>
      </c>
      <c r="L597">
        <v>0.21210000000000001</v>
      </c>
      <c r="M597">
        <v>0.75</v>
      </c>
      <c r="N597">
        <v>0.1343</v>
      </c>
      <c r="O597">
        <v>0</v>
      </c>
      <c r="P597">
        <v>9</v>
      </c>
      <c r="Q597">
        <v>9</v>
      </c>
      <c r="AJ597" s="1">
        <f t="shared" si="27"/>
        <v>40571</v>
      </c>
      <c r="AK597">
        <f t="shared" si="28"/>
        <v>9</v>
      </c>
      <c r="AL597" t="str">
        <f t="shared" si="29"/>
        <v>Normal</v>
      </c>
    </row>
    <row r="598" spans="1:38" x14ac:dyDescent="0.3">
      <c r="A598">
        <v>597</v>
      </c>
      <c r="B598" s="1">
        <v>40571</v>
      </c>
      <c r="C598">
        <v>1</v>
      </c>
      <c r="D598">
        <v>0</v>
      </c>
      <c r="E598" t="s">
        <v>68</v>
      </c>
      <c r="F598">
        <v>1</v>
      </c>
      <c r="G598" t="s">
        <v>32</v>
      </c>
      <c r="H598" t="b">
        <v>0</v>
      </c>
      <c r="I598" t="s">
        <v>66</v>
      </c>
      <c r="J598" t="s">
        <v>72</v>
      </c>
      <c r="K598">
        <v>0.2</v>
      </c>
      <c r="L598">
        <v>0.21210000000000001</v>
      </c>
      <c r="M598">
        <v>0.75</v>
      </c>
      <c r="N598">
        <v>0.1343</v>
      </c>
      <c r="O598">
        <v>1</v>
      </c>
      <c r="P598">
        <v>2</v>
      </c>
      <c r="Q598">
        <v>3</v>
      </c>
      <c r="AJ598" s="1">
        <f t="shared" si="27"/>
        <v>40571</v>
      </c>
      <c r="AK598">
        <f t="shared" si="28"/>
        <v>3</v>
      </c>
      <c r="AL598" t="str">
        <f t="shared" si="29"/>
        <v>Normal</v>
      </c>
    </row>
    <row r="599" spans="1:38" x14ac:dyDescent="0.3">
      <c r="A599">
        <v>598</v>
      </c>
      <c r="B599" s="1">
        <v>40571</v>
      </c>
      <c r="C599">
        <v>1</v>
      </c>
      <c r="D599">
        <v>0</v>
      </c>
      <c r="E599" t="s">
        <v>68</v>
      </c>
      <c r="F599">
        <v>2</v>
      </c>
      <c r="G599" t="s">
        <v>32</v>
      </c>
      <c r="H599" t="b">
        <v>0</v>
      </c>
      <c r="I599" t="s">
        <v>66</v>
      </c>
      <c r="J599" t="s">
        <v>72</v>
      </c>
      <c r="K599">
        <v>0.2</v>
      </c>
      <c r="L599">
        <v>0.21210000000000001</v>
      </c>
      <c r="M599">
        <v>0.75</v>
      </c>
      <c r="N599">
        <v>0.16420000000000001</v>
      </c>
      <c r="O599">
        <v>0</v>
      </c>
      <c r="P599">
        <v>2</v>
      </c>
      <c r="Q599">
        <v>2</v>
      </c>
      <c r="AJ599" s="1">
        <f t="shared" si="27"/>
        <v>40571</v>
      </c>
      <c r="AK599">
        <f t="shared" si="28"/>
        <v>2</v>
      </c>
      <c r="AL599" t="str">
        <f t="shared" si="29"/>
        <v>Normal</v>
      </c>
    </row>
    <row r="600" spans="1:38" x14ac:dyDescent="0.3">
      <c r="A600">
        <v>599</v>
      </c>
      <c r="B600" s="1">
        <v>40571</v>
      </c>
      <c r="C600">
        <v>1</v>
      </c>
      <c r="D600">
        <v>0</v>
      </c>
      <c r="E600" t="s">
        <v>68</v>
      </c>
      <c r="F600">
        <v>3</v>
      </c>
      <c r="G600" t="s">
        <v>32</v>
      </c>
      <c r="H600" t="b">
        <v>0</v>
      </c>
      <c r="I600" t="s">
        <v>66</v>
      </c>
      <c r="J600" t="s">
        <v>72</v>
      </c>
      <c r="K600">
        <v>0.2</v>
      </c>
      <c r="L600">
        <v>0.2273</v>
      </c>
      <c r="M600">
        <v>0.75</v>
      </c>
      <c r="N600">
        <v>0.1045</v>
      </c>
      <c r="O600">
        <v>1</v>
      </c>
      <c r="P600">
        <v>0</v>
      </c>
      <c r="Q600">
        <v>1</v>
      </c>
      <c r="AJ600" s="1">
        <f t="shared" si="27"/>
        <v>40571</v>
      </c>
      <c r="AK600">
        <f t="shared" si="28"/>
        <v>1</v>
      </c>
      <c r="AL600" t="str">
        <f t="shared" si="29"/>
        <v>Normal</v>
      </c>
    </row>
    <row r="601" spans="1:38" x14ac:dyDescent="0.3">
      <c r="A601">
        <v>600</v>
      </c>
      <c r="B601" s="1">
        <v>40571</v>
      </c>
      <c r="C601">
        <v>1</v>
      </c>
      <c r="D601">
        <v>0</v>
      </c>
      <c r="E601" t="s">
        <v>68</v>
      </c>
      <c r="F601">
        <v>5</v>
      </c>
      <c r="G601" t="s">
        <v>32</v>
      </c>
      <c r="H601" t="b">
        <v>0</v>
      </c>
      <c r="I601" t="s">
        <v>66</v>
      </c>
      <c r="J601" t="s">
        <v>72</v>
      </c>
      <c r="K601">
        <v>0.18</v>
      </c>
      <c r="L601">
        <v>0.21210000000000001</v>
      </c>
      <c r="M601">
        <v>0.8</v>
      </c>
      <c r="N601">
        <v>0.1045</v>
      </c>
      <c r="O601">
        <v>0</v>
      </c>
      <c r="P601">
        <v>4</v>
      </c>
      <c r="Q601">
        <v>4</v>
      </c>
      <c r="AJ601" s="1">
        <f t="shared" si="27"/>
        <v>40571</v>
      </c>
      <c r="AK601">
        <f t="shared" si="28"/>
        <v>4</v>
      </c>
      <c r="AL601" t="str">
        <f t="shared" si="29"/>
        <v>Normal</v>
      </c>
    </row>
    <row r="602" spans="1:38" x14ac:dyDescent="0.3">
      <c r="A602">
        <v>601</v>
      </c>
      <c r="B602" s="1">
        <v>40571</v>
      </c>
      <c r="C602">
        <v>1</v>
      </c>
      <c r="D602">
        <v>0</v>
      </c>
      <c r="E602" t="s">
        <v>68</v>
      </c>
      <c r="F602">
        <v>6</v>
      </c>
      <c r="G602" t="s">
        <v>33</v>
      </c>
      <c r="H602" t="b">
        <v>0</v>
      </c>
      <c r="I602" t="s">
        <v>66</v>
      </c>
      <c r="J602" t="s">
        <v>72</v>
      </c>
      <c r="K602">
        <v>0.18</v>
      </c>
      <c r="L602">
        <v>0.19700000000000001</v>
      </c>
      <c r="M602">
        <v>0.8</v>
      </c>
      <c r="N602">
        <v>0.1343</v>
      </c>
      <c r="O602">
        <v>0</v>
      </c>
      <c r="P602">
        <v>16</v>
      </c>
      <c r="Q602">
        <v>16</v>
      </c>
      <c r="AJ602" s="1">
        <f t="shared" si="27"/>
        <v>40571</v>
      </c>
      <c r="AK602">
        <f t="shared" si="28"/>
        <v>16</v>
      </c>
      <c r="AL602" t="str">
        <f t="shared" si="29"/>
        <v>Normal</v>
      </c>
    </row>
    <row r="603" spans="1:38" x14ac:dyDescent="0.3">
      <c r="A603">
        <v>602</v>
      </c>
      <c r="B603" s="1">
        <v>40571</v>
      </c>
      <c r="C603">
        <v>1</v>
      </c>
      <c r="D603">
        <v>0</v>
      </c>
      <c r="E603" t="s">
        <v>68</v>
      </c>
      <c r="F603">
        <v>7</v>
      </c>
      <c r="G603" t="s">
        <v>33</v>
      </c>
      <c r="H603" t="b">
        <v>0</v>
      </c>
      <c r="I603" t="s">
        <v>66</v>
      </c>
      <c r="J603" t="s">
        <v>72</v>
      </c>
      <c r="K603">
        <v>0.16</v>
      </c>
      <c r="L603">
        <v>0.19700000000000001</v>
      </c>
      <c r="M603">
        <v>0.86</v>
      </c>
      <c r="N603">
        <v>8.9599999999999999E-2</v>
      </c>
      <c r="O603">
        <v>2</v>
      </c>
      <c r="P603">
        <v>58</v>
      </c>
      <c r="Q603">
        <v>60</v>
      </c>
      <c r="AJ603" s="1">
        <f t="shared" si="27"/>
        <v>40571</v>
      </c>
      <c r="AK603">
        <f t="shared" si="28"/>
        <v>60</v>
      </c>
      <c r="AL603" t="str">
        <f t="shared" si="29"/>
        <v>Normal</v>
      </c>
    </row>
    <row r="604" spans="1:38" x14ac:dyDescent="0.3">
      <c r="A604">
        <v>603</v>
      </c>
      <c r="B604" s="1">
        <v>40571</v>
      </c>
      <c r="C604">
        <v>1</v>
      </c>
      <c r="D604">
        <v>0</v>
      </c>
      <c r="E604" t="s">
        <v>68</v>
      </c>
      <c r="F604">
        <v>8</v>
      </c>
      <c r="G604" t="s">
        <v>33</v>
      </c>
      <c r="H604" t="b">
        <v>0</v>
      </c>
      <c r="I604" t="s">
        <v>66</v>
      </c>
      <c r="J604" t="s">
        <v>72</v>
      </c>
      <c r="K604">
        <v>0.16</v>
      </c>
      <c r="L604">
        <v>0.19700000000000001</v>
      </c>
      <c r="M604">
        <v>0.86</v>
      </c>
      <c r="N604">
        <v>8.9599999999999999E-2</v>
      </c>
      <c r="O604">
        <v>2</v>
      </c>
      <c r="P604">
        <v>155</v>
      </c>
      <c r="Q604">
        <v>157</v>
      </c>
      <c r="AJ604" s="1">
        <f t="shared" si="27"/>
        <v>40571</v>
      </c>
      <c r="AK604">
        <f t="shared" si="28"/>
        <v>157</v>
      </c>
      <c r="AL604" t="str">
        <f t="shared" si="29"/>
        <v>Normal</v>
      </c>
    </row>
    <row r="605" spans="1:38" x14ac:dyDescent="0.3">
      <c r="A605">
        <v>604</v>
      </c>
      <c r="B605" s="1">
        <v>40571</v>
      </c>
      <c r="C605">
        <v>1</v>
      </c>
      <c r="D605">
        <v>0</v>
      </c>
      <c r="E605" t="s">
        <v>68</v>
      </c>
      <c r="F605">
        <v>9</v>
      </c>
      <c r="G605" t="s">
        <v>33</v>
      </c>
      <c r="H605" t="b">
        <v>0</v>
      </c>
      <c r="I605" t="s">
        <v>66</v>
      </c>
      <c r="J605" t="s">
        <v>73</v>
      </c>
      <c r="K605">
        <v>0.18</v>
      </c>
      <c r="L605">
        <v>0.21210000000000001</v>
      </c>
      <c r="M605">
        <v>0.86</v>
      </c>
      <c r="N605">
        <v>8.9599999999999999E-2</v>
      </c>
      <c r="O605">
        <v>6</v>
      </c>
      <c r="P605">
        <v>95</v>
      </c>
      <c r="Q605">
        <v>101</v>
      </c>
      <c r="AJ605" s="1">
        <f t="shared" si="27"/>
        <v>40571</v>
      </c>
      <c r="AK605">
        <f t="shared" si="28"/>
        <v>101</v>
      </c>
      <c r="AL605" t="str">
        <f t="shared" si="29"/>
        <v>Normal</v>
      </c>
    </row>
    <row r="606" spans="1:38" x14ac:dyDescent="0.3">
      <c r="A606">
        <v>605</v>
      </c>
      <c r="B606" s="1">
        <v>40571</v>
      </c>
      <c r="C606">
        <v>1</v>
      </c>
      <c r="D606">
        <v>0</v>
      </c>
      <c r="E606" t="s">
        <v>68</v>
      </c>
      <c r="F606">
        <v>10</v>
      </c>
      <c r="G606" t="s">
        <v>33</v>
      </c>
      <c r="H606" t="b">
        <v>0</v>
      </c>
      <c r="I606" t="s">
        <v>66</v>
      </c>
      <c r="J606" t="s">
        <v>73</v>
      </c>
      <c r="K606">
        <v>0.18</v>
      </c>
      <c r="L606">
        <v>0.21210000000000001</v>
      </c>
      <c r="M606">
        <v>0.86</v>
      </c>
      <c r="N606">
        <v>0.1045</v>
      </c>
      <c r="O606">
        <v>0</v>
      </c>
      <c r="P606">
        <v>49</v>
      </c>
      <c r="Q606">
        <v>49</v>
      </c>
      <c r="AJ606" s="1">
        <f t="shared" si="27"/>
        <v>40571</v>
      </c>
      <c r="AK606">
        <f t="shared" si="28"/>
        <v>49</v>
      </c>
      <c r="AL606" t="str">
        <f t="shared" si="29"/>
        <v>Normal</v>
      </c>
    </row>
    <row r="607" spans="1:38" x14ac:dyDescent="0.3">
      <c r="A607">
        <v>606</v>
      </c>
      <c r="B607" s="1">
        <v>40571</v>
      </c>
      <c r="C607">
        <v>1</v>
      </c>
      <c r="D607">
        <v>0</v>
      </c>
      <c r="E607" t="s">
        <v>68</v>
      </c>
      <c r="F607">
        <v>11</v>
      </c>
      <c r="G607" t="s">
        <v>33</v>
      </c>
      <c r="H607" t="b">
        <v>0</v>
      </c>
      <c r="I607" t="s">
        <v>66</v>
      </c>
      <c r="J607" t="s">
        <v>73</v>
      </c>
      <c r="K607">
        <v>0.18</v>
      </c>
      <c r="L607">
        <v>0.21210000000000001</v>
      </c>
      <c r="M607">
        <v>0.93</v>
      </c>
      <c r="N607">
        <v>0.1045</v>
      </c>
      <c r="O607">
        <v>0</v>
      </c>
      <c r="P607">
        <v>30</v>
      </c>
      <c r="Q607">
        <v>30</v>
      </c>
      <c r="AJ607" s="1">
        <f t="shared" si="27"/>
        <v>40571</v>
      </c>
      <c r="AK607">
        <f t="shared" si="28"/>
        <v>30</v>
      </c>
      <c r="AL607" t="str">
        <f t="shared" si="29"/>
        <v>Normal</v>
      </c>
    </row>
    <row r="608" spans="1:38" x14ac:dyDescent="0.3">
      <c r="A608">
        <v>607</v>
      </c>
      <c r="B608" s="1">
        <v>40571</v>
      </c>
      <c r="C608">
        <v>1</v>
      </c>
      <c r="D608">
        <v>0</v>
      </c>
      <c r="E608" t="s">
        <v>68</v>
      </c>
      <c r="F608">
        <v>12</v>
      </c>
      <c r="G608" t="s">
        <v>36</v>
      </c>
      <c r="H608" t="b">
        <v>0</v>
      </c>
      <c r="I608" t="s">
        <v>66</v>
      </c>
      <c r="J608" t="s">
        <v>73</v>
      </c>
      <c r="K608">
        <v>0.18</v>
      </c>
      <c r="L608">
        <v>0.21210000000000001</v>
      </c>
      <c r="M608">
        <v>0.93</v>
      </c>
      <c r="N608">
        <v>0.1045</v>
      </c>
      <c r="O608">
        <v>1</v>
      </c>
      <c r="P608">
        <v>28</v>
      </c>
      <c r="Q608">
        <v>29</v>
      </c>
      <c r="AJ608" s="1">
        <f t="shared" si="27"/>
        <v>40571</v>
      </c>
      <c r="AK608">
        <f t="shared" si="28"/>
        <v>29</v>
      </c>
      <c r="AL608" t="str">
        <f t="shared" si="29"/>
        <v>Normal</v>
      </c>
    </row>
    <row r="609" spans="1:38" x14ac:dyDescent="0.3">
      <c r="A609">
        <v>608</v>
      </c>
      <c r="B609" s="1">
        <v>40571</v>
      </c>
      <c r="C609">
        <v>1</v>
      </c>
      <c r="D609">
        <v>0</v>
      </c>
      <c r="E609" t="s">
        <v>68</v>
      </c>
      <c r="F609">
        <v>13</v>
      </c>
      <c r="G609" t="s">
        <v>36</v>
      </c>
      <c r="H609" t="b">
        <v>0</v>
      </c>
      <c r="I609" t="s">
        <v>66</v>
      </c>
      <c r="J609" t="s">
        <v>73</v>
      </c>
      <c r="K609">
        <v>0.18</v>
      </c>
      <c r="L609">
        <v>0.21210000000000001</v>
      </c>
      <c r="M609">
        <v>0.93</v>
      </c>
      <c r="N609">
        <v>0.1045</v>
      </c>
      <c r="O609">
        <v>0</v>
      </c>
      <c r="P609">
        <v>31</v>
      </c>
      <c r="Q609">
        <v>31</v>
      </c>
      <c r="AJ609" s="1">
        <f t="shared" si="27"/>
        <v>40571</v>
      </c>
      <c r="AK609">
        <f t="shared" si="28"/>
        <v>31</v>
      </c>
      <c r="AL609" t="str">
        <f t="shared" si="29"/>
        <v>Normal</v>
      </c>
    </row>
    <row r="610" spans="1:38" x14ac:dyDescent="0.3">
      <c r="A610">
        <v>609</v>
      </c>
      <c r="B610" s="1">
        <v>40571</v>
      </c>
      <c r="C610">
        <v>1</v>
      </c>
      <c r="D610">
        <v>0</v>
      </c>
      <c r="E610" t="s">
        <v>68</v>
      </c>
      <c r="F610">
        <v>14</v>
      </c>
      <c r="G610" t="s">
        <v>36</v>
      </c>
      <c r="H610" t="b">
        <v>0</v>
      </c>
      <c r="I610" t="s">
        <v>66</v>
      </c>
      <c r="J610" t="s">
        <v>73</v>
      </c>
      <c r="K610">
        <v>0.22</v>
      </c>
      <c r="L610">
        <v>0.2727</v>
      </c>
      <c r="M610">
        <v>0.8</v>
      </c>
      <c r="N610">
        <v>0</v>
      </c>
      <c r="O610">
        <v>2</v>
      </c>
      <c r="P610">
        <v>36</v>
      </c>
      <c r="Q610">
        <v>38</v>
      </c>
      <c r="AJ610" s="1">
        <f t="shared" si="27"/>
        <v>40571</v>
      </c>
      <c r="AK610">
        <f t="shared" si="28"/>
        <v>38</v>
      </c>
      <c r="AL610" t="str">
        <f t="shared" si="29"/>
        <v>Normal</v>
      </c>
    </row>
    <row r="611" spans="1:38" x14ac:dyDescent="0.3">
      <c r="A611">
        <v>610</v>
      </c>
      <c r="B611" s="1">
        <v>40571</v>
      </c>
      <c r="C611">
        <v>1</v>
      </c>
      <c r="D611">
        <v>0</v>
      </c>
      <c r="E611" t="s">
        <v>68</v>
      </c>
      <c r="F611">
        <v>15</v>
      </c>
      <c r="G611" t="s">
        <v>36</v>
      </c>
      <c r="H611" t="b">
        <v>0</v>
      </c>
      <c r="I611" t="s">
        <v>66</v>
      </c>
      <c r="J611" t="s">
        <v>72</v>
      </c>
      <c r="K611">
        <v>0.2</v>
      </c>
      <c r="L611">
        <v>0.2576</v>
      </c>
      <c r="M611">
        <v>0.86</v>
      </c>
      <c r="N611">
        <v>0</v>
      </c>
      <c r="O611">
        <v>1</v>
      </c>
      <c r="P611">
        <v>40</v>
      </c>
      <c r="Q611">
        <v>41</v>
      </c>
      <c r="AJ611" s="1">
        <f t="shared" si="27"/>
        <v>40571</v>
      </c>
      <c r="AK611">
        <f t="shared" si="28"/>
        <v>41</v>
      </c>
      <c r="AL611" t="str">
        <f t="shared" si="29"/>
        <v>Normal</v>
      </c>
    </row>
    <row r="612" spans="1:38" x14ac:dyDescent="0.3">
      <c r="A612">
        <v>611</v>
      </c>
      <c r="B612" s="1">
        <v>40571</v>
      </c>
      <c r="C612">
        <v>1</v>
      </c>
      <c r="D612">
        <v>0</v>
      </c>
      <c r="E612" t="s">
        <v>68</v>
      </c>
      <c r="F612">
        <v>16</v>
      </c>
      <c r="G612" t="s">
        <v>36</v>
      </c>
      <c r="H612" t="b">
        <v>0</v>
      </c>
      <c r="I612" t="s">
        <v>66</v>
      </c>
      <c r="J612" t="s">
        <v>71</v>
      </c>
      <c r="K612">
        <v>0.22</v>
      </c>
      <c r="L612">
        <v>0.2727</v>
      </c>
      <c r="M612">
        <v>0.8</v>
      </c>
      <c r="N612">
        <v>0</v>
      </c>
      <c r="O612">
        <v>10</v>
      </c>
      <c r="P612">
        <v>70</v>
      </c>
      <c r="Q612">
        <v>80</v>
      </c>
      <c r="AJ612" s="1">
        <f t="shared" si="27"/>
        <v>40571</v>
      </c>
      <c r="AK612">
        <f t="shared" si="28"/>
        <v>80</v>
      </c>
      <c r="AL612" t="str">
        <f t="shared" si="29"/>
        <v>Normal</v>
      </c>
    </row>
    <row r="613" spans="1:38" x14ac:dyDescent="0.3">
      <c r="A613">
        <v>612</v>
      </c>
      <c r="B613" s="1">
        <v>40571</v>
      </c>
      <c r="C613">
        <v>1</v>
      </c>
      <c r="D613">
        <v>0</v>
      </c>
      <c r="E613" t="s">
        <v>68</v>
      </c>
      <c r="F613">
        <v>17</v>
      </c>
      <c r="G613" t="s">
        <v>36</v>
      </c>
      <c r="H613" t="b">
        <v>0</v>
      </c>
      <c r="I613" t="s">
        <v>66</v>
      </c>
      <c r="J613" t="s">
        <v>71</v>
      </c>
      <c r="K613">
        <v>0.24</v>
      </c>
      <c r="L613">
        <v>0.2424</v>
      </c>
      <c r="M613">
        <v>0.75</v>
      </c>
      <c r="N613">
        <v>0.1343</v>
      </c>
      <c r="O613">
        <v>2</v>
      </c>
      <c r="P613">
        <v>147</v>
      </c>
      <c r="Q613">
        <v>149</v>
      </c>
      <c r="AJ613" s="1">
        <f t="shared" si="27"/>
        <v>40571</v>
      </c>
      <c r="AK613">
        <f t="shared" si="28"/>
        <v>149</v>
      </c>
      <c r="AL613" t="str">
        <f t="shared" si="29"/>
        <v>Normal</v>
      </c>
    </row>
    <row r="614" spans="1:38" x14ac:dyDescent="0.3">
      <c r="A614">
        <v>613</v>
      </c>
      <c r="B614" s="1">
        <v>40571</v>
      </c>
      <c r="C614">
        <v>1</v>
      </c>
      <c r="D614">
        <v>0</v>
      </c>
      <c r="E614" t="s">
        <v>68</v>
      </c>
      <c r="F614">
        <v>18</v>
      </c>
      <c r="G614" t="s">
        <v>34</v>
      </c>
      <c r="H614" t="b">
        <v>0</v>
      </c>
      <c r="I614" t="s">
        <v>66</v>
      </c>
      <c r="J614" t="s">
        <v>71</v>
      </c>
      <c r="K614">
        <v>0.24</v>
      </c>
      <c r="L614">
        <v>0.2273</v>
      </c>
      <c r="M614">
        <v>0.75</v>
      </c>
      <c r="N614">
        <v>0.19400000000000001</v>
      </c>
      <c r="O614">
        <v>2</v>
      </c>
      <c r="P614">
        <v>107</v>
      </c>
      <c r="Q614">
        <v>109</v>
      </c>
      <c r="AJ614" s="1">
        <f t="shared" si="27"/>
        <v>40571</v>
      </c>
      <c r="AK614">
        <f t="shared" si="28"/>
        <v>109</v>
      </c>
      <c r="AL614" t="str">
        <f t="shared" si="29"/>
        <v>Normal</v>
      </c>
    </row>
    <row r="615" spans="1:38" x14ac:dyDescent="0.3">
      <c r="A615">
        <v>614</v>
      </c>
      <c r="B615" s="1">
        <v>40571</v>
      </c>
      <c r="C615">
        <v>1</v>
      </c>
      <c r="D615">
        <v>0</v>
      </c>
      <c r="E615" t="s">
        <v>68</v>
      </c>
      <c r="F615">
        <v>19</v>
      </c>
      <c r="G615" t="s">
        <v>34</v>
      </c>
      <c r="H615" t="b">
        <v>0</v>
      </c>
      <c r="I615" t="s">
        <v>66</v>
      </c>
      <c r="J615" t="s">
        <v>72</v>
      </c>
      <c r="K615">
        <v>0.24</v>
      </c>
      <c r="L615">
        <v>0.2424</v>
      </c>
      <c r="M615">
        <v>0.75</v>
      </c>
      <c r="N615">
        <v>0.1343</v>
      </c>
      <c r="O615">
        <v>5</v>
      </c>
      <c r="P615">
        <v>84</v>
      </c>
      <c r="Q615">
        <v>89</v>
      </c>
      <c r="AJ615" s="1">
        <f t="shared" si="27"/>
        <v>40571</v>
      </c>
      <c r="AK615">
        <f t="shared" si="28"/>
        <v>89</v>
      </c>
      <c r="AL615" t="str">
        <f t="shared" si="29"/>
        <v>Normal</v>
      </c>
    </row>
    <row r="616" spans="1:38" x14ac:dyDescent="0.3">
      <c r="A616">
        <v>615</v>
      </c>
      <c r="B616" s="1">
        <v>40571</v>
      </c>
      <c r="C616">
        <v>1</v>
      </c>
      <c r="D616">
        <v>0</v>
      </c>
      <c r="E616" t="s">
        <v>68</v>
      </c>
      <c r="F616">
        <v>20</v>
      </c>
      <c r="G616" t="s">
        <v>34</v>
      </c>
      <c r="H616" t="b">
        <v>0</v>
      </c>
      <c r="I616" t="s">
        <v>66</v>
      </c>
      <c r="J616" t="s">
        <v>72</v>
      </c>
      <c r="K616">
        <v>0.24</v>
      </c>
      <c r="L616">
        <v>0.2273</v>
      </c>
      <c r="M616">
        <v>0.7</v>
      </c>
      <c r="N616">
        <v>0.19400000000000001</v>
      </c>
      <c r="O616">
        <v>1</v>
      </c>
      <c r="P616">
        <v>61</v>
      </c>
      <c r="Q616">
        <v>62</v>
      </c>
      <c r="AJ616" s="1">
        <f t="shared" si="27"/>
        <v>40571</v>
      </c>
      <c r="AK616">
        <f t="shared" si="28"/>
        <v>62</v>
      </c>
      <c r="AL616" t="str">
        <f t="shared" si="29"/>
        <v>Normal</v>
      </c>
    </row>
    <row r="617" spans="1:38" x14ac:dyDescent="0.3">
      <c r="A617">
        <v>616</v>
      </c>
      <c r="B617" s="1">
        <v>40571</v>
      </c>
      <c r="C617">
        <v>1</v>
      </c>
      <c r="D617">
        <v>0</v>
      </c>
      <c r="E617" t="s">
        <v>68</v>
      </c>
      <c r="F617">
        <v>21</v>
      </c>
      <c r="G617" t="s">
        <v>34</v>
      </c>
      <c r="H617" t="b">
        <v>0</v>
      </c>
      <c r="I617" t="s">
        <v>66</v>
      </c>
      <c r="J617" t="s">
        <v>72</v>
      </c>
      <c r="K617">
        <v>0.22</v>
      </c>
      <c r="L617">
        <v>0.2273</v>
      </c>
      <c r="M617">
        <v>0.75</v>
      </c>
      <c r="N617">
        <v>0.1343</v>
      </c>
      <c r="O617">
        <v>1</v>
      </c>
      <c r="P617">
        <v>57</v>
      </c>
      <c r="Q617">
        <v>58</v>
      </c>
      <c r="AJ617" s="1">
        <f t="shared" si="27"/>
        <v>40571</v>
      </c>
      <c r="AK617">
        <f t="shared" si="28"/>
        <v>58</v>
      </c>
      <c r="AL617" t="str">
        <f t="shared" si="29"/>
        <v>Normal</v>
      </c>
    </row>
    <row r="618" spans="1:38" x14ac:dyDescent="0.3">
      <c r="A618">
        <v>617</v>
      </c>
      <c r="B618" s="1">
        <v>40571</v>
      </c>
      <c r="C618">
        <v>1</v>
      </c>
      <c r="D618">
        <v>0</v>
      </c>
      <c r="E618" t="s">
        <v>68</v>
      </c>
      <c r="F618">
        <v>22</v>
      </c>
      <c r="G618" t="s">
        <v>34</v>
      </c>
      <c r="H618" t="b">
        <v>0</v>
      </c>
      <c r="I618" t="s">
        <v>66</v>
      </c>
      <c r="J618" t="s">
        <v>71</v>
      </c>
      <c r="K618">
        <v>0.24</v>
      </c>
      <c r="L618">
        <v>0.21210000000000001</v>
      </c>
      <c r="M618">
        <v>0.65</v>
      </c>
      <c r="N618">
        <v>0.35820000000000002</v>
      </c>
      <c r="O618">
        <v>0</v>
      </c>
      <c r="P618">
        <v>26</v>
      </c>
      <c r="Q618">
        <v>26</v>
      </c>
      <c r="AJ618" s="1">
        <f t="shared" si="27"/>
        <v>40571</v>
      </c>
      <c r="AK618">
        <f t="shared" si="28"/>
        <v>26</v>
      </c>
      <c r="AL618" t="str">
        <f t="shared" si="29"/>
        <v>Normal</v>
      </c>
    </row>
    <row r="619" spans="1:38" x14ac:dyDescent="0.3">
      <c r="A619">
        <v>618</v>
      </c>
      <c r="B619" s="1">
        <v>40571</v>
      </c>
      <c r="C619">
        <v>1</v>
      </c>
      <c r="D619">
        <v>0</v>
      </c>
      <c r="E619" t="s">
        <v>68</v>
      </c>
      <c r="F619">
        <v>23</v>
      </c>
      <c r="G619" t="s">
        <v>35</v>
      </c>
      <c r="H619" t="b">
        <v>0</v>
      </c>
      <c r="I619" t="s">
        <v>66</v>
      </c>
      <c r="J619" t="s">
        <v>71</v>
      </c>
      <c r="K619">
        <v>0.24</v>
      </c>
      <c r="L619">
        <v>0.2273</v>
      </c>
      <c r="M619">
        <v>0.6</v>
      </c>
      <c r="N619">
        <v>0.22389999999999999</v>
      </c>
      <c r="O619">
        <v>1</v>
      </c>
      <c r="P619">
        <v>22</v>
      </c>
      <c r="Q619">
        <v>23</v>
      </c>
      <c r="AJ619" s="1">
        <f t="shared" si="27"/>
        <v>40571</v>
      </c>
      <c r="AK619">
        <f t="shared" si="28"/>
        <v>23</v>
      </c>
      <c r="AL619" t="str">
        <f t="shared" si="29"/>
        <v>Normal</v>
      </c>
    </row>
    <row r="620" spans="1:38" x14ac:dyDescent="0.3">
      <c r="A620">
        <v>619</v>
      </c>
      <c r="B620" s="1">
        <v>40572</v>
      </c>
      <c r="C620">
        <v>1</v>
      </c>
      <c r="D620">
        <v>0</v>
      </c>
      <c r="E620" t="s">
        <v>68</v>
      </c>
      <c r="F620">
        <v>0</v>
      </c>
      <c r="G620" t="s">
        <v>32</v>
      </c>
      <c r="H620" t="b">
        <v>0</v>
      </c>
      <c r="I620" t="s">
        <v>61</v>
      </c>
      <c r="J620" t="s">
        <v>71</v>
      </c>
      <c r="K620">
        <v>0.22</v>
      </c>
      <c r="L620">
        <v>0.19700000000000001</v>
      </c>
      <c r="M620">
        <v>0.64</v>
      </c>
      <c r="N620">
        <v>0.35820000000000002</v>
      </c>
      <c r="O620">
        <v>2</v>
      </c>
      <c r="P620">
        <v>26</v>
      </c>
      <c r="Q620">
        <v>28</v>
      </c>
      <c r="AJ620" s="1">
        <f t="shared" si="27"/>
        <v>40572</v>
      </c>
      <c r="AK620">
        <f t="shared" si="28"/>
        <v>28</v>
      </c>
      <c r="AL620" t="str">
        <f t="shared" si="29"/>
        <v>Normal</v>
      </c>
    </row>
    <row r="621" spans="1:38" x14ac:dyDescent="0.3">
      <c r="A621">
        <v>620</v>
      </c>
      <c r="B621" s="1">
        <v>40572</v>
      </c>
      <c r="C621">
        <v>1</v>
      </c>
      <c r="D621">
        <v>0</v>
      </c>
      <c r="E621" t="s">
        <v>68</v>
      </c>
      <c r="F621">
        <v>1</v>
      </c>
      <c r="G621" t="s">
        <v>32</v>
      </c>
      <c r="H621" t="b">
        <v>0</v>
      </c>
      <c r="I621" t="s">
        <v>61</v>
      </c>
      <c r="J621" t="s">
        <v>71</v>
      </c>
      <c r="K621">
        <v>0.22</v>
      </c>
      <c r="L621">
        <v>0.2273</v>
      </c>
      <c r="M621">
        <v>0.64</v>
      </c>
      <c r="N621">
        <v>0.19400000000000001</v>
      </c>
      <c r="O621">
        <v>0</v>
      </c>
      <c r="P621">
        <v>20</v>
      </c>
      <c r="Q621">
        <v>20</v>
      </c>
      <c r="AJ621" s="1">
        <f t="shared" si="27"/>
        <v>40572</v>
      </c>
      <c r="AK621">
        <f t="shared" si="28"/>
        <v>20</v>
      </c>
      <c r="AL621" t="str">
        <f t="shared" si="29"/>
        <v>Normal</v>
      </c>
    </row>
    <row r="622" spans="1:38" x14ac:dyDescent="0.3">
      <c r="A622">
        <v>621</v>
      </c>
      <c r="B622" s="1">
        <v>40572</v>
      </c>
      <c r="C622">
        <v>1</v>
      </c>
      <c r="D622">
        <v>0</v>
      </c>
      <c r="E622" t="s">
        <v>68</v>
      </c>
      <c r="F622">
        <v>2</v>
      </c>
      <c r="G622" t="s">
        <v>32</v>
      </c>
      <c r="H622" t="b">
        <v>0</v>
      </c>
      <c r="I622" t="s">
        <v>61</v>
      </c>
      <c r="J622" t="s">
        <v>71</v>
      </c>
      <c r="K622">
        <v>0.22</v>
      </c>
      <c r="L622">
        <v>0.2273</v>
      </c>
      <c r="M622">
        <v>0.64</v>
      </c>
      <c r="N622">
        <v>0.16420000000000001</v>
      </c>
      <c r="O622">
        <v>0</v>
      </c>
      <c r="P622">
        <v>15</v>
      </c>
      <c r="Q622">
        <v>15</v>
      </c>
      <c r="AJ622" s="1">
        <f t="shared" si="27"/>
        <v>40572</v>
      </c>
      <c r="AK622">
        <f t="shared" si="28"/>
        <v>15</v>
      </c>
      <c r="AL622" t="str">
        <f t="shared" si="29"/>
        <v>Normal</v>
      </c>
    </row>
    <row r="623" spans="1:38" x14ac:dyDescent="0.3">
      <c r="A623">
        <v>622</v>
      </c>
      <c r="B623" s="1">
        <v>40572</v>
      </c>
      <c r="C623">
        <v>1</v>
      </c>
      <c r="D623">
        <v>0</v>
      </c>
      <c r="E623" t="s">
        <v>68</v>
      </c>
      <c r="F623">
        <v>3</v>
      </c>
      <c r="G623" t="s">
        <v>32</v>
      </c>
      <c r="H623" t="b">
        <v>0</v>
      </c>
      <c r="I623" t="s">
        <v>61</v>
      </c>
      <c r="J623" t="s">
        <v>71</v>
      </c>
      <c r="K623">
        <v>0.2</v>
      </c>
      <c r="L623">
        <v>0.21210000000000001</v>
      </c>
      <c r="M623">
        <v>0.64</v>
      </c>
      <c r="N623">
        <v>0.1343</v>
      </c>
      <c r="O623">
        <v>3</v>
      </c>
      <c r="P623">
        <v>5</v>
      </c>
      <c r="Q623">
        <v>8</v>
      </c>
      <c r="AJ623" s="1">
        <f t="shared" si="27"/>
        <v>40572</v>
      </c>
      <c r="AK623">
        <f t="shared" si="28"/>
        <v>8</v>
      </c>
      <c r="AL623" t="str">
        <f t="shared" si="29"/>
        <v>Normal</v>
      </c>
    </row>
    <row r="624" spans="1:38" x14ac:dyDescent="0.3">
      <c r="A624">
        <v>623</v>
      </c>
      <c r="B624" s="1">
        <v>40572</v>
      </c>
      <c r="C624">
        <v>1</v>
      </c>
      <c r="D624">
        <v>0</v>
      </c>
      <c r="E624" t="s">
        <v>68</v>
      </c>
      <c r="F624">
        <v>4</v>
      </c>
      <c r="G624" t="s">
        <v>32</v>
      </c>
      <c r="H624" t="b">
        <v>0</v>
      </c>
      <c r="I624" t="s">
        <v>61</v>
      </c>
      <c r="J624" t="s">
        <v>71</v>
      </c>
      <c r="K624">
        <v>0.16</v>
      </c>
      <c r="L624">
        <v>0.18179999999999999</v>
      </c>
      <c r="M624">
        <v>0.69</v>
      </c>
      <c r="N624">
        <v>0.1045</v>
      </c>
      <c r="O624">
        <v>1</v>
      </c>
      <c r="P624">
        <v>2</v>
      </c>
      <c r="Q624">
        <v>3</v>
      </c>
      <c r="AJ624" s="1">
        <f t="shared" si="27"/>
        <v>40572</v>
      </c>
      <c r="AK624">
        <f t="shared" si="28"/>
        <v>3</v>
      </c>
      <c r="AL624" t="str">
        <f t="shared" si="29"/>
        <v>Normal</v>
      </c>
    </row>
    <row r="625" spans="1:38" x14ac:dyDescent="0.3">
      <c r="A625">
        <v>624</v>
      </c>
      <c r="B625" s="1">
        <v>40572</v>
      </c>
      <c r="C625">
        <v>1</v>
      </c>
      <c r="D625">
        <v>0</v>
      </c>
      <c r="E625" t="s">
        <v>68</v>
      </c>
      <c r="F625">
        <v>6</v>
      </c>
      <c r="G625" t="s">
        <v>33</v>
      </c>
      <c r="H625" t="b">
        <v>0</v>
      </c>
      <c r="I625" t="s">
        <v>61</v>
      </c>
      <c r="J625" t="s">
        <v>71</v>
      </c>
      <c r="K625">
        <v>0.16</v>
      </c>
      <c r="L625">
        <v>0.18179999999999999</v>
      </c>
      <c r="M625">
        <v>0.64</v>
      </c>
      <c r="N625">
        <v>0.1343</v>
      </c>
      <c r="O625">
        <v>0</v>
      </c>
      <c r="P625">
        <v>2</v>
      </c>
      <c r="Q625">
        <v>2</v>
      </c>
      <c r="AJ625" s="1">
        <f t="shared" si="27"/>
        <v>40572</v>
      </c>
      <c r="AK625">
        <f t="shared" si="28"/>
        <v>2</v>
      </c>
      <c r="AL625" t="str">
        <f t="shared" si="29"/>
        <v>Normal</v>
      </c>
    </row>
    <row r="626" spans="1:38" x14ac:dyDescent="0.3">
      <c r="A626">
        <v>625</v>
      </c>
      <c r="B626" s="1">
        <v>40572</v>
      </c>
      <c r="C626">
        <v>1</v>
      </c>
      <c r="D626">
        <v>0</v>
      </c>
      <c r="E626" t="s">
        <v>68</v>
      </c>
      <c r="F626">
        <v>7</v>
      </c>
      <c r="G626" t="s">
        <v>33</v>
      </c>
      <c r="H626" t="b">
        <v>0</v>
      </c>
      <c r="I626" t="s">
        <v>61</v>
      </c>
      <c r="J626" t="s">
        <v>71</v>
      </c>
      <c r="K626">
        <v>0.16</v>
      </c>
      <c r="L626">
        <v>0.18179999999999999</v>
      </c>
      <c r="M626">
        <v>0.59</v>
      </c>
      <c r="N626">
        <v>0.1045</v>
      </c>
      <c r="O626">
        <v>1</v>
      </c>
      <c r="P626">
        <v>4</v>
      </c>
      <c r="Q626">
        <v>5</v>
      </c>
      <c r="AJ626" s="1">
        <f t="shared" si="27"/>
        <v>40572</v>
      </c>
      <c r="AK626">
        <f t="shared" si="28"/>
        <v>5</v>
      </c>
      <c r="AL626" t="str">
        <f t="shared" si="29"/>
        <v>Normal</v>
      </c>
    </row>
    <row r="627" spans="1:38" x14ac:dyDescent="0.3">
      <c r="A627">
        <v>626</v>
      </c>
      <c r="B627" s="1">
        <v>40572</v>
      </c>
      <c r="C627">
        <v>1</v>
      </c>
      <c r="D627">
        <v>0</v>
      </c>
      <c r="E627" t="s">
        <v>68</v>
      </c>
      <c r="F627">
        <v>8</v>
      </c>
      <c r="G627" t="s">
        <v>33</v>
      </c>
      <c r="H627" t="b">
        <v>0</v>
      </c>
      <c r="I627" t="s">
        <v>61</v>
      </c>
      <c r="J627" t="s">
        <v>71</v>
      </c>
      <c r="K627">
        <v>0.18</v>
      </c>
      <c r="L627">
        <v>0.19700000000000001</v>
      </c>
      <c r="M627">
        <v>0.55000000000000004</v>
      </c>
      <c r="N627">
        <v>0.16420000000000001</v>
      </c>
      <c r="O627">
        <v>3</v>
      </c>
      <c r="P627">
        <v>31</v>
      </c>
      <c r="Q627">
        <v>34</v>
      </c>
      <c r="AJ627" s="1">
        <f t="shared" si="27"/>
        <v>40572</v>
      </c>
      <c r="AK627">
        <f t="shared" si="28"/>
        <v>34</v>
      </c>
      <c r="AL627" t="str">
        <f t="shared" si="29"/>
        <v>Normal</v>
      </c>
    </row>
    <row r="628" spans="1:38" x14ac:dyDescent="0.3">
      <c r="A628">
        <v>627</v>
      </c>
      <c r="B628" s="1">
        <v>40572</v>
      </c>
      <c r="C628">
        <v>1</v>
      </c>
      <c r="D628">
        <v>0</v>
      </c>
      <c r="E628" t="s">
        <v>68</v>
      </c>
      <c r="F628">
        <v>9</v>
      </c>
      <c r="G628" t="s">
        <v>33</v>
      </c>
      <c r="H628" t="b">
        <v>0</v>
      </c>
      <c r="I628" t="s">
        <v>61</v>
      </c>
      <c r="J628" t="s">
        <v>71</v>
      </c>
      <c r="K628">
        <v>0.18</v>
      </c>
      <c r="L628">
        <v>0.21210000000000001</v>
      </c>
      <c r="M628">
        <v>0.59</v>
      </c>
      <c r="N628">
        <v>8.9599999999999999E-2</v>
      </c>
      <c r="O628">
        <v>0</v>
      </c>
      <c r="P628">
        <v>34</v>
      </c>
      <c r="Q628">
        <v>34</v>
      </c>
      <c r="AJ628" s="1">
        <f t="shared" si="27"/>
        <v>40572</v>
      </c>
      <c r="AK628">
        <f t="shared" si="28"/>
        <v>34</v>
      </c>
      <c r="AL628" t="str">
        <f t="shared" si="29"/>
        <v>Normal</v>
      </c>
    </row>
    <row r="629" spans="1:38" x14ac:dyDescent="0.3">
      <c r="A629">
        <v>628</v>
      </c>
      <c r="B629" s="1">
        <v>40572</v>
      </c>
      <c r="C629">
        <v>1</v>
      </c>
      <c r="D629">
        <v>0</v>
      </c>
      <c r="E629" t="s">
        <v>68</v>
      </c>
      <c r="F629">
        <v>10</v>
      </c>
      <c r="G629" t="s">
        <v>33</v>
      </c>
      <c r="H629" t="b">
        <v>0</v>
      </c>
      <c r="I629" t="s">
        <v>61</v>
      </c>
      <c r="J629" t="s">
        <v>72</v>
      </c>
      <c r="K629">
        <v>0.18</v>
      </c>
      <c r="L629">
        <v>0.21210000000000001</v>
      </c>
      <c r="M629">
        <v>0.64</v>
      </c>
      <c r="N629">
        <v>0.1045</v>
      </c>
      <c r="O629">
        <v>4</v>
      </c>
      <c r="P629">
        <v>51</v>
      </c>
      <c r="Q629">
        <v>55</v>
      </c>
      <c r="AJ629" s="1">
        <f t="shared" si="27"/>
        <v>40572</v>
      </c>
      <c r="AK629">
        <f t="shared" si="28"/>
        <v>55</v>
      </c>
      <c r="AL629" t="str">
        <f t="shared" si="29"/>
        <v>Normal</v>
      </c>
    </row>
    <row r="630" spans="1:38" x14ac:dyDescent="0.3">
      <c r="A630">
        <v>629</v>
      </c>
      <c r="B630" s="1">
        <v>40572</v>
      </c>
      <c r="C630">
        <v>1</v>
      </c>
      <c r="D630">
        <v>0</v>
      </c>
      <c r="E630" t="s">
        <v>68</v>
      </c>
      <c r="F630">
        <v>11</v>
      </c>
      <c r="G630" t="s">
        <v>33</v>
      </c>
      <c r="H630" t="b">
        <v>0</v>
      </c>
      <c r="I630" t="s">
        <v>61</v>
      </c>
      <c r="J630" t="s">
        <v>72</v>
      </c>
      <c r="K630">
        <v>0.18</v>
      </c>
      <c r="L630">
        <v>0.19700000000000001</v>
      </c>
      <c r="M630">
        <v>0.64</v>
      </c>
      <c r="N630">
        <v>0.1343</v>
      </c>
      <c r="O630">
        <v>4</v>
      </c>
      <c r="P630">
        <v>60</v>
      </c>
      <c r="Q630">
        <v>64</v>
      </c>
      <c r="AJ630" s="1">
        <f t="shared" si="27"/>
        <v>40572</v>
      </c>
      <c r="AK630">
        <f t="shared" si="28"/>
        <v>64</v>
      </c>
      <c r="AL630" t="str">
        <f t="shared" si="29"/>
        <v>Normal</v>
      </c>
    </row>
    <row r="631" spans="1:38" x14ac:dyDescent="0.3">
      <c r="A631">
        <v>630</v>
      </c>
      <c r="B631" s="1">
        <v>40572</v>
      </c>
      <c r="C631">
        <v>1</v>
      </c>
      <c r="D631">
        <v>0</v>
      </c>
      <c r="E631" t="s">
        <v>68</v>
      </c>
      <c r="F631">
        <v>12</v>
      </c>
      <c r="G631" t="s">
        <v>36</v>
      </c>
      <c r="H631" t="b">
        <v>0</v>
      </c>
      <c r="I631" t="s">
        <v>61</v>
      </c>
      <c r="J631" t="s">
        <v>72</v>
      </c>
      <c r="K631">
        <v>0.2</v>
      </c>
      <c r="L631">
        <v>0.19700000000000001</v>
      </c>
      <c r="M631">
        <v>0.59</v>
      </c>
      <c r="N631">
        <v>0.19400000000000001</v>
      </c>
      <c r="O631">
        <v>12</v>
      </c>
      <c r="P631">
        <v>66</v>
      </c>
      <c r="Q631">
        <v>78</v>
      </c>
      <c r="AJ631" s="1">
        <f t="shared" si="27"/>
        <v>40572</v>
      </c>
      <c r="AK631">
        <f t="shared" si="28"/>
        <v>78</v>
      </c>
      <c r="AL631" t="str">
        <f t="shared" si="29"/>
        <v>Normal</v>
      </c>
    </row>
    <row r="632" spans="1:38" x14ac:dyDescent="0.3">
      <c r="A632">
        <v>631</v>
      </c>
      <c r="B632" s="1">
        <v>40572</v>
      </c>
      <c r="C632">
        <v>1</v>
      </c>
      <c r="D632">
        <v>0</v>
      </c>
      <c r="E632" t="s">
        <v>68</v>
      </c>
      <c r="F632">
        <v>13</v>
      </c>
      <c r="G632" t="s">
        <v>36</v>
      </c>
      <c r="H632" t="b">
        <v>0</v>
      </c>
      <c r="I632" t="s">
        <v>61</v>
      </c>
      <c r="J632" t="s">
        <v>72</v>
      </c>
      <c r="K632">
        <v>0.22</v>
      </c>
      <c r="L632">
        <v>0.2273</v>
      </c>
      <c r="M632">
        <v>0.55000000000000004</v>
      </c>
      <c r="N632">
        <v>0.16420000000000001</v>
      </c>
      <c r="O632">
        <v>9</v>
      </c>
      <c r="P632">
        <v>56</v>
      </c>
      <c r="Q632">
        <v>65</v>
      </c>
      <c r="AJ632" s="1">
        <f t="shared" si="27"/>
        <v>40572</v>
      </c>
      <c r="AK632">
        <f t="shared" si="28"/>
        <v>65</v>
      </c>
      <c r="AL632" t="str">
        <f t="shared" si="29"/>
        <v>Normal</v>
      </c>
    </row>
    <row r="633" spans="1:38" x14ac:dyDescent="0.3">
      <c r="A633">
        <v>632</v>
      </c>
      <c r="B633" s="1">
        <v>40572</v>
      </c>
      <c r="C633">
        <v>1</v>
      </c>
      <c r="D633">
        <v>0</v>
      </c>
      <c r="E633" t="s">
        <v>68</v>
      </c>
      <c r="F633">
        <v>14</v>
      </c>
      <c r="G633" t="s">
        <v>36</v>
      </c>
      <c r="H633" t="b">
        <v>0</v>
      </c>
      <c r="I633" t="s">
        <v>61</v>
      </c>
      <c r="J633" t="s">
        <v>72</v>
      </c>
      <c r="K633">
        <v>0.22</v>
      </c>
      <c r="L633">
        <v>0.2273</v>
      </c>
      <c r="M633">
        <v>0.6</v>
      </c>
      <c r="N633">
        <v>0.1343</v>
      </c>
      <c r="O633">
        <v>10</v>
      </c>
      <c r="P633">
        <v>89</v>
      </c>
      <c r="Q633">
        <v>99</v>
      </c>
      <c r="AJ633" s="1">
        <f t="shared" si="27"/>
        <v>40572</v>
      </c>
      <c r="AK633">
        <f t="shared" si="28"/>
        <v>99</v>
      </c>
      <c r="AL633" t="str">
        <f t="shared" si="29"/>
        <v>Normal</v>
      </c>
    </row>
    <row r="634" spans="1:38" x14ac:dyDescent="0.3">
      <c r="A634">
        <v>633</v>
      </c>
      <c r="B634" s="1">
        <v>40572</v>
      </c>
      <c r="C634">
        <v>1</v>
      </c>
      <c r="D634">
        <v>0</v>
      </c>
      <c r="E634" t="s">
        <v>68</v>
      </c>
      <c r="F634">
        <v>15</v>
      </c>
      <c r="G634" t="s">
        <v>36</v>
      </c>
      <c r="H634" t="b">
        <v>0</v>
      </c>
      <c r="I634" t="s">
        <v>61</v>
      </c>
      <c r="J634" t="s">
        <v>71</v>
      </c>
      <c r="K634">
        <v>0.22</v>
      </c>
      <c r="L634">
        <v>0.21210000000000001</v>
      </c>
      <c r="M634">
        <v>0.69</v>
      </c>
      <c r="N634">
        <v>0.25369999999999998</v>
      </c>
      <c r="O634">
        <v>22</v>
      </c>
      <c r="P634">
        <v>98</v>
      </c>
      <c r="Q634">
        <v>120</v>
      </c>
      <c r="AJ634" s="1">
        <f t="shared" si="27"/>
        <v>40572</v>
      </c>
      <c r="AK634">
        <f t="shared" si="28"/>
        <v>120</v>
      </c>
      <c r="AL634" t="str">
        <f t="shared" si="29"/>
        <v>Normal</v>
      </c>
    </row>
    <row r="635" spans="1:38" x14ac:dyDescent="0.3">
      <c r="A635">
        <v>634</v>
      </c>
      <c r="B635" s="1">
        <v>40572</v>
      </c>
      <c r="C635">
        <v>1</v>
      </c>
      <c r="D635">
        <v>0</v>
      </c>
      <c r="E635" t="s">
        <v>68</v>
      </c>
      <c r="F635">
        <v>16</v>
      </c>
      <c r="G635" t="s">
        <v>36</v>
      </c>
      <c r="H635" t="b">
        <v>0</v>
      </c>
      <c r="I635" t="s">
        <v>61</v>
      </c>
      <c r="J635" t="s">
        <v>71</v>
      </c>
      <c r="K635">
        <v>0.24</v>
      </c>
      <c r="L635">
        <v>0.2424</v>
      </c>
      <c r="M635">
        <v>0.6</v>
      </c>
      <c r="N635">
        <v>0.16420000000000001</v>
      </c>
      <c r="O635">
        <v>19</v>
      </c>
      <c r="P635">
        <v>88</v>
      </c>
      <c r="Q635">
        <v>107</v>
      </c>
      <c r="AJ635" s="1">
        <f t="shared" si="27"/>
        <v>40572</v>
      </c>
      <c r="AK635">
        <f t="shared" si="28"/>
        <v>107</v>
      </c>
      <c r="AL635" t="str">
        <f t="shared" si="29"/>
        <v>Normal</v>
      </c>
    </row>
    <row r="636" spans="1:38" x14ac:dyDescent="0.3">
      <c r="A636">
        <v>635</v>
      </c>
      <c r="B636" s="1">
        <v>40572</v>
      </c>
      <c r="C636">
        <v>1</v>
      </c>
      <c r="D636">
        <v>0</v>
      </c>
      <c r="E636" t="s">
        <v>68</v>
      </c>
      <c r="F636">
        <v>17</v>
      </c>
      <c r="G636" t="s">
        <v>36</v>
      </c>
      <c r="H636" t="b">
        <v>0</v>
      </c>
      <c r="I636" t="s">
        <v>61</v>
      </c>
      <c r="J636" t="s">
        <v>71</v>
      </c>
      <c r="K636">
        <v>0.24</v>
      </c>
      <c r="L636">
        <v>0.28789999999999999</v>
      </c>
      <c r="M636">
        <v>0.6</v>
      </c>
      <c r="N636">
        <v>0</v>
      </c>
      <c r="O636">
        <v>9</v>
      </c>
      <c r="P636">
        <v>82</v>
      </c>
      <c r="Q636">
        <v>91</v>
      </c>
      <c r="AJ636" s="1">
        <f t="shared" si="27"/>
        <v>40572</v>
      </c>
      <c r="AK636">
        <f t="shared" si="28"/>
        <v>91</v>
      </c>
      <c r="AL636" t="str">
        <f t="shared" si="29"/>
        <v>Normal</v>
      </c>
    </row>
    <row r="637" spans="1:38" x14ac:dyDescent="0.3">
      <c r="A637">
        <v>636</v>
      </c>
      <c r="B637" s="1">
        <v>40572</v>
      </c>
      <c r="C637">
        <v>1</v>
      </c>
      <c r="D637">
        <v>0</v>
      </c>
      <c r="E637" t="s">
        <v>68</v>
      </c>
      <c r="F637">
        <v>18</v>
      </c>
      <c r="G637" t="s">
        <v>34</v>
      </c>
      <c r="H637" t="b">
        <v>0</v>
      </c>
      <c r="I637" t="s">
        <v>61</v>
      </c>
      <c r="J637" t="s">
        <v>71</v>
      </c>
      <c r="K637">
        <v>0.22</v>
      </c>
      <c r="L637">
        <v>0.2273</v>
      </c>
      <c r="M637">
        <v>0.69</v>
      </c>
      <c r="N637">
        <v>0.1343</v>
      </c>
      <c r="O637">
        <v>9</v>
      </c>
      <c r="P637">
        <v>59</v>
      </c>
      <c r="Q637">
        <v>68</v>
      </c>
      <c r="AJ637" s="1">
        <f t="shared" si="27"/>
        <v>40572</v>
      </c>
      <c r="AK637">
        <f t="shared" si="28"/>
        <v>68</v>
      </c>
      <c r="AL637" t="str">
        <f t="shared" si="29"/>
        <v>Normal</v>
      </c>
    </row>
    <row r="638" spans="1:38" x14ac:dyDescent="0.3">
      <c r="A638">
        <v>637</v>
      </c>
      <c r="B638" s="1">
        <v>40572</v>
      </c>
      <c r="C638">
        <v>1</v>
      </c>
      <c r="D638">
        <v>0</v>
      </c>
      <c r="E638" t="s">
        <v>68</v>
      </c>
      <c r="F638">
        <v>19</v>
      </c>
      <c r="G638" t="s">
        <v>34</v>
      </c>
      <c r="H638" t="b">
        <v>0</v>
      </c>
      <c r="I638" t="s">
        <v>61</v>
      </c>
      <c r="J638" t="s">
        <v>72</v>
      </c>
      <c r="K638">
        <v>0.22</v>
      </c>
      <c r="L638">
        <v>0.21210000000000001</v>
      </c>
      <c r="M638">
        <v>0.69</v>
      </c>
      <c r="N638">
        <v>0.25369999999999998</v>
      </c>
      <c r="O638">
        <v>6</v>
      </c>
      <c r="P638">
        <v>52</v>
      </c>
      <c r="Q638">
        <v>58</v>
      </c>
      <c r="AJ638" s="1">
        <f t="shared" si="27"/>
        <v>40572</v>
      </c>
      <c r="AK638">
        <f t="shared" si="28"/>
        <v>58</v>
      </c>
      <c r="AL638" t="str">
        <f t="shared" si="29"/>
        <v>Normal</v>
      </c>
    </row>
    <row r="639" spans="1:38" x14ac:dyDescent="0.3">
      <c r="A639">
        <v>638</v>
      </c>
      <c r="B639" s="1">
        <v>40572</v>
      </c>
      <c r="C639">
        <v>1</v>
      </c>
      <c r="D639">
        <v>0</v>
      </c>
      <c r="E639" t="s">
        <v>68</v>
      </c>
      <c r="F639">
        <v>20</v>
      </c>
      <c r="G639" t="s">
        <v>34</v>
      </c>
      <c r="H639" t="b">
        <v>0</v>
      </c>
      <c r="I639" t="s">
        <v>61</v>
      </c>
      <c r="J639" t="s">
        <v>71</v>
      </c>
      <c r="K639">
        <v>0.18</v>
      </c>
      <c r="L639">
        <v>0.21210000000000001</v>
      </c>
      <c r="M639">
        <v>0.74</v>
      </c>
      <c r="N639">
        <v>8.9599999999999999E-2</v>
      </c>
      <c r="O639">
        <v>1</v>
      </c>
      <c r="P639">
        <v>42</v>
      </c>
      <c r="Q639">
        <v>43</v>
      </c>
      <c r="AJ639" s="1">
        <f t="shared" si="27"/>
        <v>40572</v>
      </c>
      <c r="AK639">
        <f t="shared" si="28"/>
        <v>43</v>
      </c>
      <c r="AL639" t="str">
        <f t="shared" si="29"/>
        <v>Normal</v>
      </c>
    </row>
    <row r="640" spans="1:38" x14ac:dyDescent="0.3">
      <c r="A640">
        <v>639</v>
      </c>
      <c r="B640" s="1">
        <v>40572</v>
      </c>
      <c r="C640">
        <v>1</v>
      </c>
      <c r="D640">
        <v>0</v>
      </c>
      <c r="E640" t="s">
        <v>68</v>
      </c>
      <c r="F640">
        <v>21</v>
      </c>
      <c r="G640" t="s">
        <v>34</v>
      </c>
      <c r="H640" t="b">
        <v>0</v>
      </c>
      <c r="I640" t="s">
        <v>61</v>
      </c>
      <c r="J640" t="s">
        <v>71</v>
      </c>
      <c r="K640">
        <v>0.18</v>
      </c>
      <c r="L640">
        <v>0.21210000000000001</v>
      </c>
      <c r="M640">
        <v>0.74</v>
      </c>
      <c r="N640">
        <v>8.9599999999999999E-2</v>
      </c>
      <c r="O640">
        <v>1</v>
      </c>
      <c r="P640">
        <v>35</v>
      </c>
      <c r="Q640">
        <v>36</v>
      </c>
      <c r="AJ640" s="1">
        <f t="shared" si="27"/>
        <v>40572</v>
      </c>
      <c r="AK640">
        <f t="shared" si="28"/>
        <v>36</v>
      </c>
      <c r="AL640" t="str">
        <f t="shared" si="29"/>
        <v>Normal</v>
      </c>
    </row>
    <row r="641" spans="1:38" x14ac:dyDescent="0.3">
      <c r="A641">
        <v>640</v>
      </c>
      <c r="B641" s="1">
        <v>40572</v>
      </c>
      <c r="C641">
        <v>1</v>
      </c>
      <c r="D641">
        <v>0</v>
      </c>
      <c r="E641" t="s">
        <v>68</v>
      </c>
      <c r="F641">
        <v>22</v>
      </c>
      <c r="G641" t="s">
        <v>34</v>
      </c>
      <c r="H641" t="b">
        <v>0</v>
      </c>
      <c r="I641" t="s">
        <v>61</v>
      </c>
      <c r="J641" t="s">
        <v>71</v>
      </c>
      <c r="K641">
        <v>0.16</v>
      </c>
      <c r="L641">
        <v>0.19700000000000001</v>
      </c>
      <c r="M641">
        <v>0.8</v>
      </c>
      <c r="N641">
        <v>8.9599999999999999E-2</v>
      </c>
      <c r="O641">
        <v>4</v>
      </c>
      <c r="P641">
        <v>28</v>
      </c>
      <c r="Q641">
        <v>32</v>
      </c>
      <c r="AJ641" s="1">
        <f t="shared" si="27"/>
        <v>40572</v>
      </c>
      <c r="AK641">
        <f t="shared" si="28"/>
        <v>32</v>
      </c>
      <c r="AL641" t="str">
        <f t="shared" si="29"/>
        <v>Normal</v>
      </c>
    </row>
    <row r="642" spans="1:38" x14ac:dyDescent="0.3">
      <c r="A642">
        <v>641</v>
      </c>
      <c r="B642" s="1">
        <v>40572</v>
      </c>
      <c r="C642">
        <v>1</v>
      </c>
      <c r="D642">
        <v>0</v>
      </c>
      <c r="E642" t="s">
        <v>68</v>
      </c>
      <c r="F642">
        <v>23</v>
      </c>
      <c r="G642" t="s">
        <v>35</v>
      </c>
      <c r="H642" t="b">
        <v>0</v>
      </c>
      <c r="I642" t="s">
        <v>61</v>
      </c>
      <c r="J642" t="s">
        <v>71</v>
      </c>
      <c r="K642">
        <v>0.16</v>
      </c>
      <c r="L642">
        <v>0.19700000000000001</v>
      </c>
      <c r="M642">
        <v>0.8</v>
      </c>
      <c r="N642">
        <v>8.9599999999999999E-2</v>
      </c>
      <c r="O642">
        <v>3</v>
      </c>
      <c r="P642">
        <v>30</v>
      </c>
      <c r="Q642">
        <v>33</v>
      </c>
      <c r="AJ642" s="1">
        <f t="shared" ref="AJ642:AJ705" si="30">B642</f>
        <v>40572</v>
      </c>
      <c r="AK642">
        <f t="shared" ref="AK642:AK705" si="31">Q642</f>
        <v>33</v>
      </c>
      <c r="AL642" t="str">
        <f t="shared" si="29"/>
        <v>Normal</v>
      </c>
    </row>
    <row r="643" spans="1:38" x14ac:dyDescent="0.3">
      <c r="A643">
        <v>642</v>
      </c>
      <c r="B643" s="1">
        <v>40573</v>
      </c>
      <c r="C643">
        <v>1</v>
      </c>
      <c r="D643">
        <v>0</v>
      </c>
      <c r="E643" t="s">
        <v>68</v>
      </c>
      <c r="F643">
        <v>0</v>
      </c>
      <c r="G643" t="s">
        <v>32</v>
      </c>
      <c r="H643" t="b">
        <v>0</v>
      </c>
      <c r="I643" t="s">
        <v>67</v>
      </c>
      <c r="J643" t="s">
        <v>71</v>
      </c>
      <c r="K643">
        <v>0.16</v>
      </c>
      <c r="L643">
        <v>0.18179999999999999</v>
      </c>
      <c r="M643">
        <v>0.8</v>
      </c>
      <c r="N643">
        <v>0.1045</v>
      </c>
      <c r="O643">
        <v>0</v>
      </c>
      <c r="P643">
        <v>33</v>
      </c>
      <c r="Q643">
        <v>33</v>
      </c>
      <c r="AJ643" s="1">
        <f t="shared" si="30"/>
        <v>40573</v>
      </c>
      <c r="AK643">
        <f t="shared" si="31"/>
        <v>33</v>
      </c>
      <c r="AL643" t="str">
        <f t="shared" ref="AL643:AL706" si="32">IF(OR(AK646&gt;AVERAGE($AK$5:$AK$1004)+2*_xlfn.STDEV.S($AK$5:$AK$1004),AK646&lt;AVERAGE($AK$5:$AK$1004)-2*_xlfn.STDEV.S($AK$5:$AK$1004)),"Anomaly","Normal")</f>
        <v>Normal</v>
      </c>
    </row>
    <row r="644" spans="1:38" x14ac:dyDescent="0.3">
      <c r="A644">
        <v>643</v>
      </c>
      <c r="B644" s="1">
        <v>40573</v>
      </c>
      <c r="C644">
        <v>1</v>
      </c>
      <c r="D644">
        <v>0</v>
      </c>
      <c r="E644" t="s">
        <v>68</v>
      </c>
      <c r="F644">
        <v>1</v>
      </c>
      <c r="G644" t="s">
        <v>32</v>
      </c>
      <c r="H644" t="b">
        <v>0</v>
      </c>
      <c r="I644" t="s">
        <v>67</v>
      </c>
      <c r="J644" t="s">
        <v>71</v>
      </c>
      <c r="K644">
        <v>0.14000000000000001</v>
      </c>
      <c r="L644">
        <v>0.21210000000000001</v>
      </c>
      <c r="M644">
        <v>0.8</v>
      </c>
      <c r="N644">
        <v>0</v>
      </c>
      <c r="O644">
        <v>7</v>
      </c>
      <c r="P644">
        <v>22</v>
      </c>
      <c r="Q644">
        <v>29</v>
      </c>
      <c r="AJ644" s="1">
        <f t="shared" si="30"/>
        <v>40573</v>
      </c>
      <c r="AK644">
        <f t="shared" si="31"/>
        <v>29</v>
      </c>
      <c r="AL644" t="str">
        <f t="shared" si="32"/>
        <v>Normal</v>
      </c>
    </row>
    <row r="645" spans="1:38" x14ac:dyDescent="0.3">
      <c r="A645">
        <v>644</v>
      </c>
      <c r="B645" s="1">
        <v>40573</v>
      </c>
      <c r="C645">
        <v>1</v>
      </c>
      <c r="D645">
        <v>0</v>
      </c>
      <c r="E645" t="s">
        <v>68</v>
      </c>
      <c r="F645">
        <v>2</v>
      </c>
      <c r="G645" t="s">
        <v>32</v>
      </c>
      <c r="H645" t="b">
        <v>0</v>
      </c>
      <c r="I645" t="s">
        <v>67</v>
      </c>
      <c r="J645" t="s">
        <v>71</v>
      </c>
      <c r="K645">
        <v>0.16</v>
      </c>
      <c r="L645">
        <v>0.2273</v>
      </c>
      <c r="M645">
        <v>0.8</v>
      </c>
      <c r="N645">
        <v>0</v>
      </c>
      <c r="O645">
        <v>1</v>
      </c>
      <c r="P645">
        <v>10</v>
      </c>
      <c r="Q645">
        <v>11</v>
      </c>
      <c r="AJ645" s="1">
        <f t="shared" si="30"/>
        <v>40573</v>
      </c>
      <c r="AK645">
        <f t="shared" si="31"/>
        <v>11</v>
      </c>
      <c r="AL645" t="str">
        <f t="shared" si="32"/>
        <v>Normal</v>
      </c>
    </row>
    <row r="646" spans="1:38" x14ac:dyDescent="0.3">
      <c r="A646">
        <v>645</v>
      </c>
      <c r="B646" s="1">
        <v>40573</v>
      </c>
      <c r="C646">
        <v>1</v>
      </c>
      <c r="D646">
        <v>0</v>
      </c>
      <c r="E646" t="s">
        <v>68</v>
      </c>
      <c r="F646">
        <v>3</v>
      </c>
      <c r="G646" t="s">
        <v>32</v>
      </c>
      <c r="H646" t="b">
        <v>0</v>
      </c>
      <c r="I646" t="s">
        <v>67</v>
      </c>
      <c r="J646" t="s">
        <v>71</v>
      </c>
      <c r="K646">
        <v>0.14000000000000001</v>
      </c>
      <c r="L646">
        <v>0.21210000000000001</v>
      </c>
      <c r="M646">
        <v>0.93</v>
      </c>
      <c r="N646">
        <v>0</v>
      </c>
      <c r="O646">
        <v>1</v>
      </c>
      <c r="P646">
        <v>7</v>
      </c>
      <c r="Q646">
        <v>8</v>
      </c>
      <c r="AJ646" s="1">
        <f t="shared" si="30"/>
        <v>40573</v>
      </c>
      <c r="AK646">
        <f t="shared" si="31"/>
        <v>8</v>
      </c>
      <c r="AL646" t="str">
        <f t="shared" si="32"/>
        <v>Normal</v>
      </c>
    </row>
    <row r="647" spans="1:38" x14ac:dyDescent="0.3">
      <c r="A647">
        <v>646</v>
      </c>
      <c r="B647" s="1">
        <v>40573</v>
      </c>
      <c r="C647">
        <v>1</v>
      </c>
      <c r="D647">
        <v>0</v>
      </c>
      <c r="E647" t="s">
        <v>68</v>
      </c>
      <c r="F647">
        <v>4</v>
      </c>
      <c r="G647" t="s">
        <v>32</v>
      </c>
      <c r="H647" t="b">
        <v>0</v>
      </c>
      <c r="I647" t="s">
        <v>67</v>
      </c>
      <c r="J647" t="s">
        <v>71</v>
      </c>
      <c r="K647">
        <v>0.14000000000000001</v>
      </c>
      <c r="L647">
        <v>0.21210000000000001</v>
      </c>
      <c r="M647">
        <v>0.93</v>
      </c>
      <c r="N647">
        <v>0</v>
      </c>
      <c r="O647">
        <v>0</v>
      </c>
      <c r="P647">
        <v>1</v>
      </c>
      <c r="Q647">
        <v>1</v>
      </c>
      <c r="AJ647" s="1">
        <f t="shared" si="30"/>
        <v>40573</v>
      </c>
      <c r="AK647">
        <f t="shared" si="31"/>
        <v>1</v>
      </c>
      <c r="AL647" t="str">
        <f t="shared" si="32"/>
        <v>Normal</v>
      </c>
    </row>
    <row r="648" spans="1:38" x14ac:dyDescent="0.3">
      <c r="A648">
        <v>647</v>
      </c>
      <c r="B648" s="1">
        <v>40573</v>
      </c>
      <c r="C648">
        <v>1</v>
      </c>
      <c r="D648">
        <v>0</v>
      </c>
      <c r="E648" t="s">
        <v>68</v>
      </c>
      <c r="F648">
        <v>5</v>
      </c>
      <c r="G648" t="s">
        <v>32</v>
      </c>
      <c r="H648" t="b">
        <v>0</v>
      </c>
      <c r="I648" t="s">
        <v>67</v>
      </c>
      <c r="J648" t="s">
        <v>71</v>
      </c>
      <c r="K648">
        <v>0.14000000000000001</v>
      </c>
      <c r="L648">
        <v>0.21210000000000001</v>
      </c>
      <c r="M648">
        <v>0.86</v>
      </c>
      <c r="N648">
        <v>0</v>
      </c>
      <c r="O648">
        <v>0</v>
      </c>
      <c r="P648">
        <v>3</v>
      </c>
      <c r="Q648">
        <v>3</v>
      </c>
      <c r="AJ648" s="1">
        <f t="shared" si="30"/>
        <v>40573</v>
      </c>
      <c r="AK648">
        <f t="shared" si="31"/>
        <v>3</v>
      </c>
      <c r="AL648" t="str">
        <f t="shared" si="32"/>
        <v>Normal</v>
      </c>
    </row>
    <row r="649" spans="1:38" x14ac:dyDescent="0.3">
      <c r="A649">
        <v>648</v>
      </c>
      <c r="B649" s="1">
        <v>40573</v>
      </c>
      <c r="C649">
        <v>1</v>
      </c>
      <c r="D649">
        <v>0</v>
      </c>
      <c r="E649" t="s">
        <v>68</v>
      </c>
      <c r="F649">
        <v>7</v>
      </c>
      <c r="G649" t="s">
        <v>33</v>
      </c>
      <c r="H649" t="b">
        <v>0</v>
      </c>
      <c r="I649" t="s">
        <v>67</v>
      </c>
      <c r="J649" t="s">
        <v>71</v>
      </c>
      <c r="K649">
        <v>0.14000000000000001</v>
      </c>
      <c r="L649">
        <v>0.21210000000000001</v>
      </c>
      <c r="M649">
        <v>0.86</v>
      </c>
      <c r="N649">
        <v>0</v>
      </c>
      <c r="O649">
        <v>0</v>
      </c>
      <c r="P649">
        <v>3</v>
      </c>
      <c r="Q649">
        <v>3</v>
      </c>
      <c r="AJ649" s="1">
        <f t="shared" si="30"/>
        <v>40573</v>
      </c>
      <c r="AK649">
        <f t="shared" si="31"/>
        <v>3</v>
      </c>
      <c r="AL649" t="str">
        <f t="shared" si="32"/>
        <v>Normal</v>
      </c>
    </row>
    <row r="650" spans="1:38" x14ac:dyDescent="0.3">
      <c r="A650">
        <v>649</v>
      </c>
      <c r="B650" s="1">
        <v>40573</v>
      </c>
      <c r="C650">
        <v>1</v>
      </c>
      <c r="D650">
        <v>0</v>
      </c>
      <c r="E650" t="s">
        <v>68</v>
      </c>
      <c r="F650">
        <v>8</v>
      </c>
      <c r="G650" t="s">
        <v>33</v>
      </c>
      <c r="H650" t="b">
        <v>0</v>
      </c>
      <c r="I650" t="s">
        <v>67</v>
      </c>
      <c r="J650" t="s">
        <v>72</v>
      </c>
      <c r="K650">
        <v>0.14000000000000001</v>
      </c>
      <c r="L650">
        <v>0.21210000000000001</v>
      </c>
      <c r="M650">
        <v>0.86</v>
      </c>
      <c r="N650">
        <v>0</v>
      </c>
      <c r="O650">
        <v>1</v>
      </c>
      <c r="P650">
        <v>11</v>
      </c>
      <c r="Q650">
        <v>12</v>
      </c>
      <c r="AJ650" s="1">
        <f t="shared" si="30"/>
        <v>40573</v>
      </c>
      <c r="AK650">
        <f t="shared" si="31"/>
        <v>12</v>
      </c>
      <c r="AL650" t="str">
        <f t="shared" si="32"/>
        <v>Normal</v>
      </c>
    </row>
    <row r="651" spans="1:38" x14ac:dyDescent="0.3">
      <c r="A651">
        <v>650</v>
      </c>
      <c r="B651" s="1">
        <v>40573</v>
      </c>
      <c r="C651">
        <v>1</v>
      </c>
      <c r="D651">
        <v>0</v>
      </c>
      <c r="E651" t="s">
        <v>68</v>
      </c>
      <c r="F651">
        <v>9</v>
      </c>
      <c r="G651" t="s">
        <v>33</v>
      </c>
      <c r="H651" t="b">
        <v>0</v>
      </c>
      <c r="I651" t="s">
        <v>67</v>
      </c>
      <c r="J651" t="s">
        <v>72</v>
      </c>
      <c r="K651">
        <v>0.16</v>
      </c>
      <c r="L651">
        <v>0.2273</v>
      </c>
      <c r="M651">
        <v>0.8</v>
      </c>
      <c r="N651">
        <v>0</v>
      </c>
      <c r="O651">
        <v>4</v>
      </c>
      <c r="P651">
        <v>34</v>
      </c>
      <c r="Q651">
        <v>38</v>
      </c>
      <c r="AJ651" s="1">
        <f t="shared" si="30"/>
        <v>40573</v>
      </c>
      <c r="AK651">
        <f t="shared" si="31"/>
        <v>38</v>
      </c>
      <c r="AL651" t="str">
        <f t="shared" si="32"/>
        <v>Normal</v>
      </c>
    </row>
    <row r="652" spans="1:38" x14ac:dyDescent="0.3">
      <c r="A652">
        <v>651</v>
      </c>
      <c r="B652" s="1">
        <v>40573</v>
      </c>
      <c r="C652">
        <v>1</v>
      </c>
      <c r="D652">
        <v>0</v>
      </c>
      <c r="E652" t="s">
        <v>68</v>
      </c>
      <c r="F652">
        <v>10</v>
      </c>
      <c r="G652" t="s">
        <v>33</v>
      </c>
      <c r="H652" t="b">
        <v>0</v>
      </c>
      <c r="I652" t="s">
        <v>67</v>
      </c>
      <c r="J652" t="s">
        <v>72</v>
      </c>
      <c r="K652">
        <v>0.18</v>
      </c>
      <c r="L652">
        <v>0.2424</v>
      </c>
      <c r="M652">
        <v>0.8</v>
      </c>
      <c r="N652">
        <v>0</v>
      </c>
      <c r="O652">
        <v>7</v>
      </c>
      <c r="P652">
        <v>57</v>
      </c>
      <c r="Q652">
        <v>64</v>
      </c>
      <c r="AJ652" s="1">
        <f t="shared" si="30"/>
        <v>40573</v>
      </c>
      <c r="AK652">
        <f t="shared" si="31"/>
        <v>64</v>
      </c>
      <c r="AL652" t="str">
        <f t="shared" si="32"/>
        <v>Normal</v>
      </c>
    </row>
    <row r="653" spans="1:38" x14ac:dyDescent="0.3">
      <c r="A653">
        <v>652</v>
      </c>
      <c r="B653" s="1">
        <v>40573</v>
      </c>
      <c r="C653">
        <v>1</v>
      </c>
      <c r="D653">
        <v>0</v>
      </c>
      <c r="E653" t="s">
        <v>68</v>
      </c>
      <c r="F653">
        <v>11</v>
      </c>
      <c r="G653" t="s">
        <v>33</v>
      </c>
      <c r="H653" t="b">
        <v>0</v>
      </c>
      <c r="I653" t="s">
        <v>67</v>
      </c>
      <c r="J653" t="s">
        <v>71</v>
      </c>
      <c r="K653">
        <v>0.22</v>
      </c>
      <c r="L653">
        <v>0.2727</v>
      </c>
      <c r="M653">
        <v>0.75</v>
      </c>
      <c r="N653">
        <v>0</v>
      </c>
      <c r="O653">
        <v>9</v>
      </c>
      <c r="P653">
        <v>50</v>
      </c>
      <c r="Q653">
        <v>59</v>
      </c>
      <c r="AJ653" s="1">
        <f t="shared" si="30"/>
        <v>40573</v>
      </c>
      <c r="AK653">
        <f t="shared" si="31"/>
        <v>59</v>
      </c>
      <c r="AL653" t="str">
        <f t="shared" si="32"/>
        <v>Normal</v>
      </c>
    </row>
    <row r="654" spans="1:38" x14ac:dyDescent="0.3">
      <c r="A654">
        <v>653</v>
      </c>
      <c r="B654" s="1">
        <v>40573</v>
      </c>
      <c r="C654">
        <v>1</v>
      </c>
      <c r="D654">
        <v>0</v>
      </c>
      <c r="E654" t="s">
        <v>68</v>
      </c>
      <c r="F654">
        <v>12</v>
      </c>
      <c r="G654" t="s">
        <v>36</v>
      </c>
      <c r="H654" t="b">
        <v>0</v>
      </c>
      <c r="I654" t="s">
        <v>67</v>
      </c>
      <c r="J654" t="s">
        <v>71</v>
      </c>
      <c r="K654">
        <v>0.3</v>
      </c>
      <c r="L654">
        <v>0.31819999999999998</v>
      </c>
      <c r="M654">
        <v>0.52</v>
      </c>
      <c r="N654">
        <v>0.1045</v>
      </c>
      <c r="O654">
        <v>10</v>
      </c>
      <c r="P654">
        <v>87</v>
      </c>
      <c r="Q654">
        <v>97</v>
      </c>
      <c r="AJ654" s="1">
        <f t="shared" si="30"/>
        <v>40573</v>
      </c>
      <c r="AK654">
        <f t="shared" si="31"/>
        <v>97</v>
      </c>
      <c r="AL654" t="str">
        <f t="shared" si="32"/>
        <v>Normal</v>
      </c>
    </row>
    <row r="655" spans="1:38" x14ac:dyDescent="0.3">
      <c r="A655">
        <v>654</v>
      </c>
      <c r="B655" s="1">
        <v>40573</v>
      </c>
      <c r="C655">
        <v>1</v>
      </c>
      <c r="D655">
        <v>0</v>
      </c>
      <c r="E655" t="s">
        <v>68</v>
      </c>
      <c r="F655">
        <v>13</v>
      </c>
      <c r="G655" t="s">
        <v>36</v>
      </c>
      <c r="H655" t="b">
        <v>0</v>
      </c>
      <c r="I655" t="s">
        <v>67</v>
      </c>
      <c r="J655" t="s">
        <v>71</v>
      </c>
      <c r="K655">
        <v>0.28000000000000003</v>
      </c>
      <c r="L655">
        <v>0.28789999999999999</v>
      </c>
      <c r="M655">
        <v>0.61</v>
      </c>
      <c r="N655">
        <v>0.1045</v>
      </c>
      <c r="O655">
        <v>13</v>
      </c>
      <c r="P655">
        <v>71</v>
      </c>
      <c r="Q655">
        <v>84</v>
      </c>
      <c r="AJ655" s="1">
        <f t="shared" si="30"/>
        <v>40573</v>
      </c>
      <c r="AK655">
        <f t="shared" si="31"/>
        <v>84</v>
      </c>
      <c r="AL655" t="str">
        <f t="shared" si="32"/>
        <v>Normal</v>
      </c>
    </row>
    <row r="656" spans="1:38" x14ac:dyDescent="0.3">
      <c r="A656">
        <v>655</v>
      </c>
      <c r="B656" s="1">
        <v>40573</v>
      </c>
      <c r="C656">
        <v>1</v>
      </c>
      <c r="D656">
        <v>0</v>
      </c>
      <c r="E656" t="s">
        <v>68</v>
      </c>
      <c r="F656">
        <v>14</v>
      </c>
      <c r="G656" t="s">
        <v>36</v>
      </c>
      <c r="H656" t="b">
        <v>0</v>
      </c>
      <c r="I656" t="s">
        <v>67</v>
      </c>
      <c r="J656" t="s">
        <v>71</v>
      </c>
      <c r="K656">
        <v>0.28000000000000003</v>
      </c>
      <c r="L656">
        <v>0.30299999999999999</v>
      </c>
      <c r="M656">
        <v>0.61</v>
      </c>
      <c r="N656">
        <v>8.9599999999999999E-2</v>
      </c>
      <c r="O656">
        <v>18</v>
      </c>
      <c r="P656">
        <v>104</v>
      </c>
      <c r="Q656">
        <v>122</v>
      </c>
      <c r="AJ656" s="1">
        <f t="shared" si="30"/>
        <v>40573</v>
      </c>
      <c r="AK656">
        <f t="shared" si="31"/>
        <v>122</v>
      </c>
      <c r="AL656" t="str">
        <f t="shared" si="32"/>
        <v>Normal</v>
      </c>
    </row>
    <row r="657" spans="1:38" x14ac:dyDescent="0.3">
      <c r="A657">
        <v>656</v>
      </c>
      <c r="B657" s="1">
        <v>40573</v>
      </c>
      <c r="C657">
        <v>1</v>
      </c>
      <c r="D657">
        <v>0</v>
      </c>
      <c r="E657" t="s">
        <v>68</v>
      </c>
      <c r="F657">
        <v>15</v>
      </c>
      <c r="G657" t="s">
        <v>36</v>
      </c>
      <c r="H657" t="b">
        <v>0</v>
      </c>
      <c r="I657" t="s">
        <v>67</v>
      </c>
      <c r="J657" t="s">
        <v>71</v>
      </c>
      <c r="K657">
        <v>0.3</v>
      </c>
      <c r="L657">
        <v>0.33329999999999999</v>
      </c>
      <c r="M657">
        <v>0.56000000000000005</v>
      </c>
      <c r="N657">
        <v>0</v>
      </c>
      <c r="O657">
        <v>14</v>
      </c>
      <c r="P657">
        <v>95</v>
      </c>
      <c r="Q657">
        <v>109</v>
      </c>
      <c r="AJ657" s="1">
        <f t="shared" si="30"/>
        <v>40573</v>
      </c>
      <c r="AK657">
        <f t="shared" si="31"/>
        <v>109</v>
      </c>
      <c r="AL657" t="str">
        <f t="shared" si="32"/>
        <v>Normal</v>
      </c>
    </row>
    <row r="658" spans="1:38" x14ac:dyDescent="0.3">
      <c r="A658">
        <v>657</v>
      </c>
      <c r="B658" s="1">
        <v>40573</v>
      </c>
      <c r="C658">
        <v>1</v>
      </c>
      <c r="D658">
        <v>0</v>
      </c>
      <c r="E658" t="s">
        <v>68</v>
      </c>
      <c r="F658">
        <v>16</v>
      </c>
      <c r="G658" t="s">
        <v>36</v>
      </c>
      <c r="H658" t="b">
        <v>0</v>
      </c>
      <c r="I658" t="s">
        <v>67</v>
      </c>
      <c r="J658" t="s">
        <v>71</v>
      </c>
      <c r="K658">
        <v>0.3</v>
      </c>
      <c r="L658">
        <v>0.33329999999999999</v>
      </c>
      <c r="M658">
        <v>0.56000000000000005</v>
      </c>
      <c r="N658">
        <v>0</v>
      </c>
      <c r="O658">
        <v>19</v>
      </c>
      <c r="P658">
        <v>104</v>
      </c>
      <c r="Q658">
        <v>123</v>
      </c>
      <c r="AJ658" s="1">
        <f t="shared" si="30"/>
        <v>40573</v>
      </c>
      <c r="AK658">
        <f t="shared" si="31"/>
        <v>123</v>
      </c>
      <c r="AL658" t="str">
        <f t="shared" si="32"/>
        <v>Normal</v>
      </c>
    </row>
    <row r="659" spans="1:38" x14ac:dyDescent="0.3">
      <c r="A659">
        <v>658</v>
      </c>
      <c r="B659" s="1">
        <v>40573</v>
      </c>
      <c r="C659">
        <v>1</v>
      </c>
      <c r="D659">
        <v>0</v>
      </c>
      <c r="E659" t="s">
        <v>68</v>
      </c>
      <c r="F659">
        <v>17</v>
      </c>
      <c r="G659" t="s">
        <v>36</v>
      </c>
      <c r="H659" t="b">
        <v>0</v>
      </c>
      <c r="I659" t="s">
        <v>67</v>
      </c>
      <c r="J659" t="s">
        <v>71</v>
      </c>
      <c r="K659">
        <v>0.3</v>
      </c>
      <c r="L659">
        <v>0.28789999999999999</v>
      </c>
      <c r="M659">
        <v>0.56000000000000005</v>
      </c>
      <c r="N659">
        <v>0.19400000000000001</v>
      </c>
      <c r="O659">
        <v>6</v>
      </c>
      <c r="P659">
        <v>71</v>
      </c>
      <c r="Q659">
        <v>77</v>
      </c>
      <c r="AJ659" s="1">
        <f t="shared" si="30"/>
        <v>40573</v>
      </c>
      <c r="AK659">
        <f t="shared" si="31"/>
        <v>77</v>
      </c>
      <c r="AL659" t="str">
        <f t="shared" si="32"/>
        <v>Normal</v>
      </c>
    </row>
    <row r="660" spans="1:38" x14ac:dyDescent="0.3">
      <c r="A660">
        <v>659</v>
      </c>
      <c r="B660" s="1">
        <v>40573</v>
      </c>
      <c r="C660">
        <v>1</v>
      </c>
      <c r="D660">
        <v>0</v>
      </c>
      <c r="E660" t="s">
        <v>68</v>
      </c>
      <c r="F660">
        <v>18</v>
      </c>
      <c r="G660" t="s">
        <v>34</v>
      </c>
      <c r="H660" t="b">
        <v>0</v>
      </c>
      <c r="I660" t="s">
        <v>67</v>
      </c>
      <c r="J660" t="s">
        <v>71</v>
      </c>
      <c r="K660">
        <v>0.26</v>
      </c>
      <c r="L660">
        <v>0.2576</v>
      </c>
      <c r="M660">
        <v>0.65</v>
      </c>
      <c r="N660">
        <v>0.16420000000000001</v>
      </c>
      <c r="O660">
        <v>8</v>
      </c>
      <c r="P660">
        <v>57</v>
      </c>
      <c r="Q660">
        <v>65</v>
      </c>
      <c r="AJ660" s="1">
        <f t="shared" si="30"/>
        <v>40573</v>
      </c>
      <c r="AK660">
        <f t="shared" si="31"/>
        <v>65</v>
      </c>
      <c r="AL660" t="str">
        <f t="shared" si="32"/>
        <v>Normal</v>
      </c>
    </row>
    <row r="661" spans="1:38" x14ac:dyDescent="0.3">
      <c r="A661">
        <v>660</v>
      </c>
      <c r="B661" s="1">
        <v>40573</v>
      </c>
      <c r="C661">
        <v>1</v>
      </c>
      <c r="D661">
        <v>0</v>
      </c>
      <c r="E661" t="s">
        <v>68</v>
      </c>
      <c r="F661">
        <v>19</v>
      </c>
      <c r="G661" t="s">
        <v>34</v>
      </c>
      <c r="H661" t="b">
        <v>0</v>
      </c>
      <c r="I661" t="s">
        <v>67</v>
      </c>
      <c r="J661" t="s">
        <v>71</v>
      </c>
      <c r="K661">
        <v>0.26</v>
      </c>
      <c r="L661">
        <v>0.2576</v>
      </c>
      <c r="M661">
        <v>0.65</v>
      </c>
      <c r="N661">
        <v>0.19400000000000001</v>
      </c>
      <c r="O661">
        <v>9</v>
      </c>
      <c r="P661">
        <v>46</v>
      </c>
      <c r="Q661">
        <v>55</v>
      </c>
      <c r="AJ661" s="1">
        <f t="shared" si="30"/>
        <v>40573</v>
      </c>
      <c r="AK661">
        <f t="shared" si="31"/>
        <v>55</v>
      </c>
      <c r="AL661" t="str">
        <f t="shared" si="32"/>
        <v>Normal</v>
      </c>
    </row>
    <row r="662" spans="1:38" x14ac:dyDescent="0.3">
      <c r="A662">
        <v>661</v>
      </c>
      <c r="B662" s="1">
        <v>40573</v>
      </c>
      <c r="C662">
        <v>1</v>
      </c>
      <c r="D662">
        <v>0</v>
      </c>
      <c r="E662" t="s">
        <v>68</v>
      </c>
      <c r="F662">
        <v>20</v>
      </c>
      <c r="G662" t="s">
        <v>34</v>
      </c>
      <c r="H662" t="b">
        <v>0</v>
      </c>
      <c r="I662" t="s">
        <v>67</v>
      </c>
      <c r="J662" t="s">
        <v>72</v>
      </c>
      <c r="K662">
        <v>0.26</v>
      </c>
      <c r="L662">
        <v>0.2727</v>
      </c>
      <c r="M662">
        <v>0.65</v>
      </c>
      <c r="N662">
        <v>0.1045</v>
      </c>
      <c r="O662">
        <v>3</v>
      </c>
      <c r="P662">
        <v>30</v>
      </c>
      <c r="Q662">
        <v>33</v>
      </c>
      <c r="AJ662" s="1">
        <f t="shared" si="30"/>
        <v>40573</v>
      </c>
      <c r="AK662">
        <f t="shared" si="31"/>
        <v>33</v>
      </c>
      <c r="AL662" t="str">
        <f t="shared" si="32"/>
        <v>Normal</v>
      </c>
    </row>
    <row r="663" spans="1:38" x14ac:dyDescent="0.3">
      <c r="A663">
        <v>662</v>
      </c>
      <c r="B663" s="1">
        <v>40573</v>
      </c>
      <c r="C663">
        <v>1</v>
      </c>
      <c r="D663">
        <v>0</v>
      </c>
      <c r="E663" t="s">
        <v>68</v>
      </c>
      <c r="F663">
        <v>21</v>
      </c>
      <c r="G663" t="s">
        <v>34</v>
      </c>
      <c r="H663" t="b">
        <v>0</v>
      </c>
      <c r="I663" t="s">
        <v>67</v>
      </c>
      <c r="J663" t="s">
        <v>72</v>
      </c>
      <c r="K663">
        <v>0.24</v>
      </c>
      <c r="L663">
        <v>0.2424</v>
      </c>
      <c r="M663">
        <v>0.7</v>
      </c>
      <c r="N663">
        <v>0.16420000000000001</v>
      </c>
      <c r="O663">
        <v>3</v>
      </c>
      <c r="P663">
        <v>25</v>
      </c>
      <c r="Q663">
        <v>28</v>
      </c>
      <c r="AJ663" s="1">
        <f t="shared" si="30"/>
        <v>40573</v>
      </c>
      <c r="AK663">
        <f t="shared" si="31"/>
        <v>28</v>
      </c>
      <c r="AL663" t="str">
        <f t="shared" si="32"/>
        <v>Normal</v>
      </c>
    </row>
    <row r="664" spans="1:38" x14ac:dyDescent="0.3">
      <c r="A664">
        <v>663</v>
      </c>
      <c r="B664" s="1">
        <v>40573</v>
      </c>
      <c r="C664">
        <v>1</v>
      </c>
      <c r="D664">
        <v>0</v>
      </c>
      <c r="E664" t="s">
        <v>68</v>
      </c>
      <c r="F664">
        <v>22</v>
      </c>
      <c r="G664" t="s">
        <v>34</v>
      </c>
      <c r="H664" t="b">
        <v>0</v>
      </c>
      <c r="I664" t="s">
        <v>67</v>
      </c>
      <c r="J664" t="s">
        <v>72</v>
      </c>
      <c r="K664">
        <v>0.24</v>
      </c>
      <c r="L664">
        <v>0.2273</v>
      </c>
      <c r="M664">
        <v>0.7</v>
      </c>
      <c r="N664">
        <v>0.19400000000000001</v>
      </c>
      <c r="O664">
        <v>2</v>
      </c>
      <c r="P664">
        <v>19</v>
      </c>
      <c r="Q664">
        <v>21</v>
      </c>
      <c r="AJ664" s="1">
        <f t="shared" si="30"/>
        <v>40573</v>
      </c>
      <c r="AK664">
        <f t="shared" si="31"/>
        <v>21</v>
      </c>
      <c r="AL664" t="str">
        <f t="shared" si="32"/>
        <v>Normal</v>
      </c>
    </row>
    <row r="665" spans="1:38" x14ac:dyDescent="0.3">
      <c r="A665">
        <v>664</v>
      </c>
      <c r="B665" s="1">
        <v>40573</v>
      </c>
      <c r="C665">
        <v>1</v>
      </c>
      <c r="D665">
        <v>0</v>
      </c>
      <c r="E665" t="s">
        <v>68</v>
      </c>
      <c r="F665">
        <v>23</v>
      </c>
      <c r="G665" t="s">
        <v>35</v>
      </c>
      <c r="H665" t="b">
        <v>0</v>
      </c>
      <c r="I665" t="s">
        <v>67</v>
      </c>
      <c r="J665" t="s">
        <v>72</v>
      </c>
      <c r="K665">
        <v>0.24</v>
      </c>
      <c r="L665">
        <v>0.21210000000000001</v>
      </c>
      <c r="M665">
        <v>0.65</v>
      </c>
      <c r="N665">
        <v>0.28360000000000002</v>
      </c>
      <c r="O665">
        <v>5</v>
      </c>
      <c r="P665">
        <v>16</v>
      </c>
      <c r="Q665">
        <v>21</v>
      </c>
      <c r="AJ665" s="1">
        <f t="shared" si="30"/>
        <v>40573</v>
      </c>
      <c r="AK665">
        <f t="shared" si="31"/>
        <v>21</v>
      </c>
      <c r="AL665" t="str">
        <f t="shared" si="32"/>
        <v>Normal</v>
      </c>
    </row>
    <row r="666" spans="1:38" x14ac:dyDescent="0.3">
      <c r="A666">
        <v>665</v>
      </c>
      <c r="B666" s="1">
        <v>40574</v>
      </c>
      <c r="C666">
        <v>1</v>
      </c>
      <c r="D666">
        <v>0</v>
      </c>
      <c r="E666" t="s">
        <v>68</v>
      </c>
      <c r="F666">
        <v>0</v>
      </c>
      <c r="G666" t="s">
        <v>32</v>
      </c>
      <c r="H666" t="b">
        <v>0</v>
      </c>
      <c r="I666" t="s">
        <v>62</v>
      </c>
      <c r="J666" t="s">
        <v>72</v>
      </c>
      <c r="K666">
        <v>0.24</v>
      </c>
      <c r="L666">
        <v>0.2273</v>
      </c>
      <c r="M666">
        <v>0.65</v>
      </c>
      <c r="N666">
        <v>0.22389999999999999</v>
      </c>
      <c r="O666">
        <v>1</v>
      </c>
      <c r="P666">
        <v>6</v>
      </c>
      <c r="Q666">
        <v>7</v>
      </c>
      <c r="AJ666" s="1">
        <f t="shared" si="30"/>
        <v>40574</v>
      </c>
      <c r="AK666">
        <f t="shared" si="31"/>
        <v>7</v>
      </c>
      <c r="AL666" t="str">
        <f t="shared" si="32"/>
        <v>Normal</v>
      </c>
    </row>
    <row r="667" spans="1:38" x14ac:dyDescent="0.3">
      <c r="A667">
        <v>666</v>
      </c>
      <c r="B667" s="1">
        <v>40574</v>
      </c>
      <c r="C667">
        <v>1</v>
      </c>
      <c r="D667">
        <v>0</v>
      </c>
      <c r="E667" t="s">
        <v>68</v>
      </c>
      <c r="F667">
        <v>1</v>
      </c>
      <c r="G667" t="s">
        <v>32</v>
      </c>
      <c r="H667" t="b">
        <v>0</v>
      </c>
      <c r="I667" t="s">
        <v>62</v>
      </c>
      <c r="J667" t="s">
        <v>71</v>
      </c>
      <c r="K667">
        <v>0.22</v>
      </c>
      <c r="L667">
        <v>0.21210000000000001</v>
      </c>
      <c r="M667">
        <v>0.64</v>
      </c>
      <c r="N667">
        <v>0.25369999999999998</v>
      </c>
      <c r="O667">
        <v>2</v>
      </c>
      <c r="P667">
        <v>5</v>
      </c>
      <c r="Q667">
        <v>7</v>
      </c>
      <c r="AJ667" s="1">
        <f t="shared" si="30"/>
        <v>40574</v>
      </c>
      <c r="AK667">
        <f t="shared" si="31"/>
        <v>7</v>
      </c>
      <c r="AL667" t="str">
        <f t="shared" si="32"/>
        <v>Normal</v>
      </c>
    </row>
    <row r="668" spans="1:38" x14ac:dyDescent="0.3">
      <c r="A668">
        <v>667</v>
      </c>
      <c r="B668" s="1">
        <v>40574</v>
      </c>
      <c r="C668">
        <v>1</v>
      </c>
      <c r="D668">
        <v>0</v>
      </c>
      <c r="E668" t="s">
        <v>68</v>
      </c>
      <c r="F668">
        <v>2</v>
      </c>
      <c r="G668" t="s">
        <v>32</v>
      </c>
      <c r="H668" t="b">
        <v>0</v>
      </c>
      <c r="I668" t="s">
        <v>62</v>
      </c>
      <c r="J668" t="s">
        <v>71</v>
      </c>
      <c r="K668">
        <v>0.22</v>
      </c>
      <c r="L668">
        <v>0.2273</v>
      </c>
      <c r="M668">
        <v>0.64</v>
      </c>
      <c r="N668">
        <v>0.19400000000000001</v>
      </c>
      <c r="O668">
        <v>0</v>
      </c>
      <c r="P668">
        <v>1</v>
      </c>
      <c r="Q668">
        <v>1</v>
      </c>
      <c r="AJ668" s="1">
        <f t="shared" si="30"/>
        <v>40574</v>
      </c>
      <c r="AK668">
        <f t="shared" si="31"/>
        <v>1</v>
      </c>
      <c r="AL668" t="str">
        <f t="shared" si="32"/>
        <v>Normal</v>
      </c>
    </row>
    <row r="669" spans="1:38" x14ac:dyDescent="0.3">
      <c r="A669">
        <v>668</v>
      </c>
      <c r="B669" s="1">
        <v>40574</v>
      </c>
      <c r="C669">
        <v>1</v>
      </c>
      <c r="D669">
        <v>0</v>
      </c>
      <c r="E669" t="s">
        <v>68</v>
      </c>
      <c r="F669">
        <v>3</v>
      </c>
      <c r="G669" t="s">
        <v>32</v>
      </c>
      <c r="H669" t="b">
        <v>0</v>
      </c>
      <c r="I669" t="s">
        <v>62</v>
      </c>
      <c r="J669" t="s">
        <v>71</v>
      </c>
      <c r="K669">
        <v>0.22</v>
      </c>
      <c r="L669">
        <v>0.2273</v>
      </c>
      <c r="M669">
        <v>0.64</v>
      </c>
      <c r="N669">
        <v>0.19400000000000001</v>
      </c>
      <c r="O669">
        <v>0</v>
      </c>
      <c r="P669">
        <v>2</v>
      </c>
      <c r="Q669">
        <v>2</v>
      </c>
      <c r="AJ669" s="1">
        <f t="shared" si="30"/>
        <v>40574</v>
      </c>
      <c r="AK669">
        <f t="shared" si="31"/>
        <v>2</v>
      </c>
      <c r="AL669" t="str">
        <f t="shared" si="32"/>
        <v>Normal</v>
      </c>
    </row>
    <row r="670" spans="1:38" x14ac:dyDescent="0.3">
      <c r="A670">
        <v>669</v>
      </c>
      <c r="B670" s="1">
        <v>40574</v>
      </c>
      <c r="C670">
        <v>1</v>
      </c>
      <c r="D670">
        <v>0</v>
      </c>
      <c r="E670" t="s">
        <v>68</v>
      </c>
      <c r="F670">
        <v>4</v>
      </c>
      <c r="G670" t="s">
        <v>32</v>
      </c>
      <c r="H670" t="b">
        <v>0</v>
      </c>
      <c r="I670" t="s">
        <v>62</v>
      </c>
      <c r="J670" t="s">
        <v>71</v>
      </c>
      <c r="K670">
        <v>0.2</v>
      </c>
      <c r="L670">
        <v>0.19700000000000001</v>
      </c>
      <c r="M670">
        <v>0.59</v>
      </c>
      <c r="N670">
        <v>0.22389999999999999</v>
      </c>
      <c r="O670">
        <v>0</v>
      </c>
      <c r="P670">
        <v>2</v>
      </c>
      <c r="Q670">
        <v>2</v>
      </c>
      <c r="AJ670" s="1">
        <f t="shared" si="30"/>
        <v>40574</v>
      </c>
      <c r="AK670">
        <f t="shared" si="31"/>
        <v>2</v>
      </c>
      <c r="AL670" t="str">
        <f t="shared" si="32"/>
        <v>Normal</v>
      </c>
    </row>
    <row r="671" spans="1:38" x14ac:dyDescent="0.3">
      <c r="A671">
        <v>670</v>
      </c>
      <c r="B671" s="1">
        <v>40574</v>
      </c>
      <c r="C671">
        <v>1</v>
      </c>
      <c r="D671">
        <v>0</v>
      </c>
      <c r="E671" t="s">
        <v>68</v>
      </c>
      <c r="F671">
        <v>5</v>
      </c>
      <c r="G671" t="s">
        <v>32</v>
      </c>
      <c r="H671" t="b">
        <v>0</v>
      </c>
      <c r="I671" t="s">
        <v>62</v>
      </c>
      <c r="J671" t="s">
        <v>71</v>
      </c>
      <c r="K671">
        <v>0.18</v>
      </c>
      <c r="L671">
        <v>0.16669999999999999</v>
      </c>
      <c r="M671">
        <v>0.64</v>
      </c>
      <c r="N671">
        <v>0.28360000000000002</v>
      </c>
      <c r="O671">
        <v>0</v>
      </c>
      <c r="P671">
        <v>8</v>
      </c>
      <c r="Q671">
        <v>8</v>
      </c>
      <c r="AJ671" s="1">
        <f t="shared" si="30"/>
        <v>40574</v>
      </c>
      <c r="AK671">
        <f t="shared" si="31"/>
        <v>8</v>
      </c>
      <c r="AL671" t="str">
        <f t="shared" si="32"/>
        <v>Anomaly</v>
      </c>
    </row>
    <row r="672" spans="1:38" x14ac:dyDescent="0.3">
      <c r="A672">
        <v>671</v>
      </c>
      <c r="B672" s="1">
        <v>40574</v>
      </c>
      <c r="C672">
        <v>1</v>
      </c>
      <c r="D672">
        <v>0</v>
      </c>
      <c r="E672" t="s">
        <v>68</v>
      </c>
      <c r="F672">
        <v>6</v>
      </c>
      <c r="G672" t="s">
        <v>33</v>
      </c>
      <c r="H672" t="b">
        <v>0</v>
      </c>
      <c r="I672" t="s">
        <v>62</v>
      </c>
      <c r="J672" t="s">
        <v>71</v>
      </c>
      <c r="K672">
        <v>0.16</v>
      </c>
      <c r="L672">
        <v>0.13639999999999999</v>
      </c>
      <c r="M672">
        <v>0.69</v>
      </c>
      <c r="N672">
        <v>0.32840000000000003</v>
      </c>
      <c r="O672">
        <v>0</v>
      </c>
      <c r="P672">
        <v>37</v>
      </c>
      <c r="Q672">
        <v>37</v>
      </c>
      <c r="AJ672" s="1">
        <f t="shared" si="30"/>
        <v>40574</v>
      </c>
      <c r="AK672">
        <f t="shared" si="31"/>
        <v>37</v>
      </c>
      <c r="AL672" t="str">
        <f t="shared" si="32"/>
        <v>Normal</v>
      </c>
    </row>
    <row r="673" spans="1:38" x14ac:dyDescent="0.3">
      <c r="A673">
        <v>672</v>
      </c>
      <c r="B673" s="1">
        <v>40574</v>
      </c>
      <c r="C673">
        <v>1</v>
      </c>
      <c r="D673">
        <v>0</v>
      </c>
      <c r="E673" t="s">
        <v>68</v>
      </c>
      <c r="F673">
        <v>7</v>
      </c>
      <c r="G673" t="s">
        <v>33</v>
      </c>
      <c r="H673" t="b">
        <v>0</v>
      </c>
      <c r="I673" t="s">
        <v>62</v>
      </c>
      <c r="J673" t="s">
        <v>72</v>
      </c>
      <c r="K673">
        <v>0.16</v>
      </c>
      <c r="L673">
        <v>0.13639999999999999</v>
      </c>
      <c r="M673">
        <v>0.64</v>
      </c>
      <c r="N673">
        <v>0.28360000000000002</v>
      </c>
      <c r="O673">
        <v>1</v>
      </c>
      <c r="P673">
        <v>71</v>
      </c>
      <c r="Q673">
        <v>72</v>
      </c>
      <c r="AJ673" s="1">
        <f t="shared" si="30"/>
        <v>40574</v>
      </c>
      <c r="AK673">
        <f t="shared" si="31"/>
        <v>72</v>
      </c>
      <c r="AL673" t="str">
        <f t="shared" si="32"/>
        <v>Normal</v>
      </c>
    </row>
    <row r="674" spans="1:38" x14ac:dyDescent="0.3">
      <c r="A674">
        <v>673</v>
      </c>
      <c r="B674" s="1">
        <v>40574</v>
      </c>
      <c r="C674">
        <v>1</v>
      </c>
      <c r="D674">
        <v>0</v>
      </c>
      <c r="E674" t="s">
        <v>68</v>
      </c>
      <c r="F674">
        <v>8</v>
      </c>
      <c r="G674" t="s">
        <v>33</v>
      </c>
      <c r="H674" t="b">
        <v>0</v>
      </c>
      <c r="I674" t="s">
        <v>62</v>
      </c>
      <c r="J674" t="s">
        <v>72</v>
      </c>
      <c r="K674">
        <v>0.16</v>
      </c>
      <c r="L674">
        <v>0.13639999999999999</v>
      </c>
      <c r="M674">
        <v>0.59</v>
      </c>
      <c r="N674">
        <v>0.28360000000000002</v>
      </c>
      <c r="O674">
        <v>3</v>
      </c>
      <c r="P674">
        <v>182</v>
      </c>
      <c r="Q674">
        <v>185</v>
      </c>
      <c r="AJ674" s="1">
        <f t="shared" si="30"/>
        <v>40574</v>
      </c>
      <c r="AK674">
        <f t="shared" si="31"/>
        <v>185</v>
      </c>
      <c r="AL674" t="str">
        <f t="shared" si="32"/>
        <v>Normal</v>
      </c>
    </row>
    <row r="675" spans="1:38" x14ac:dyDescent="0.3">
      <c r="A675">
        <v>674</v>
      </c>
      <c r="B675" s="1">
        <v>40574</v>
      </c>
      <c r="C675">
        <v>1</v>
      </c>
      <c r="D675">
        <v>0</v>
      </c>
      <c r="E675" t="s">
        <v>68</v>
      </c>
      <c r="F675">
        <v>9</v>
      </c>
      <c r="G675" t="s">
        <v>33</v>
      </c>
      <c r="H675" t="b">
        <v>0</v>
      </c>
      <c r="I675" t="s">
        <v>62</v>
      </c>
      <c r="J675" t="s">
        <v>72</v>
      </c>
      <c r="K675">
        <v>0.16</v>
      </c>
      <c r="L675">
        <v>0.13639999999999999</v>
      </c>
      <c r="M675">
        <v>0.59</v>
      </c>
      <c r="N675">
        <v>0.29849999999999999</v>
      </c>
      <c r="O675">
        <v>0</v>
      </c>
      <c r="P675">
        <v>112</v>
      </c>
      <c r="Q675">
        <v>112</v>
      </c>
      <c r="AJ675" s="1">
        <f t="shared" si="30"/>
        <v>40574</v>
      </c>
      <c r="AK675">
        <f t="shared" si="31"/>
        <v>112</v>
      </c>
      <c r="AL675" t="str">
        <f t="shared" si="32"/>
        <v>Normal</v>
      </c>
    </row>
    <row r="676" spans="1:38" x14ac:dyDescent="0.3">
      <c r="A676">
        <v>675</v>
      </c>
      <c r="B676" s="1">
        <v>40574</v>
      </c>
      <c r="C676">
        <v>1</v>
      </c>
      <c r="D676">
        <v>0</v>
      </c>
      <c r="E676" t="s">
        <v>68</v>
      </c>
      <c r="F676">
        <v>10</v>
      </c>
      <c r="G676" t="s">
        <v>33</v>
      </c>
      <c r="H676" t="b">
        <v>0</v>
      </c>
      <c r="I676" t="s">
        <v>62</v>
      </c>
      <c r="J676" t="s">
        <v>72</v>
      </c>
      <c r="K676">
        <v>0.16</v>
      </c>
      <c r="L676">
        <v>0.1515</v>
      </c>
      <c r="M676">
        <v>0.59</v>
      </c>
      <c r="N676">
        <v>0.19400000000000001</v>
      </c>
      <c r="O676">
        <v>1</v>
      </c>
      <c r="P676">
        <v>68</v>
      </c>
      <c r="Q676">
        <v>69</v>
      </c>
      <c r="AJ676" s="1">
        <f t="shared" si="30"/>
        <v>40574</v>
      </c>
      <c r="AK676">
        <f t="shared" si="31"/>
        <v>69</v>
      </c>
      <c r="AL676" t="str">
        <f t="shared" si="32"/>
        <v>Normal</v>
      </c>
    </row>
    <row r="677" spans="1:38" x14ac:dyDescent="0.3">
      <c r="A677">
        <v>676</v>
      </c>
      <c r="B677" s="1">
        <v>40574</v>
      </c>
      <c r="C677">
        <v>1</v>
      </c>
      <c r="D677">
        <v>0</v>
      </c>
      <c r="E677" t="s">
        <v>68</v>
      </c>
      <c r="F677">
        <v>11</v>
      </c>
      <c r="G677" t="s">
        <v>33</v>
      </c>
      <c r="H677" t="b">
        <v>0</v>
      </c>
      <c r="I677" t="s">
        <v>62</v>
      </c>
      <c r="J677" t="s">
        <v>72</v>
      </c>
      <c r="K677">
        <v>0.16</v>
      </c>
      <c r="L677">
        <v>0.1515</v>
      </c>
      <c r="M677">
        <v>0.59</v>
      </c>
      <c r="N677">
        <v>0.19400000000000001</v>
      </c>
      <c r="O677">
        <v>2</v>
      </c>
      <c r="P677">
        <v>46</v>
      </c>
      <c r="Q677">
        <v>48</v>
      </c>
      <c r="AJ677" s="1">
        <f t="shared" si="30"/>
        <v>40574</v>
      </c>
      <c r="AK677">
        <f t="shared" si="31"/>
        <v>48</v>
      </c>
      <c r="AL677" t="str">
        <f t="shared" si="32"/>
        <v>Normal</v>
      </c>
    </row>
    <row r="678" spans="1:38" x14ac:dyDescent="0.3">
      <c r="A678">
        <v>677</v>
      </c>
      <c r="B678" s="1">
        <v>40574</v>
      </c>
      <c r="C678">
        <v>1</v>
      </c>
      <c r="D678">
        <v>0</v>
      </c>
      <c r="E678" t="s">
        <v>68</v>
      </c>
      <c r="F678">
        <v>12</v>
      </c>
      <c r="G678" t="s">
        <v>36</v>
      </c>
      <c r="H678" t="b">
        <v>0</v>
      </c>
      <c r="I678" t="s">
        <v>62</v>
      </c>
      <c r="J678" t="s">
        <v>72</v>
      </c>
      <c r="K678">
        <v>0.18</v>
      </c>
      <c r="L678">
        <v>0.21210000000000001</v>
      </c>
      <c r="M678">
        <v>0.55000000000000004</v>
      </c>
      <c r="N678">
        <v>0.1045</v>
      </c>
      <c r="O678">
        <v>6</v>
      </c>
      <c r="P678">
        <v>62</v>
      </c>
      <c r="Q678">
        <v>68</v>
      </c>
      <c r="AJ678" s="1">
        <f t="shared" si="30"/>
        <v>40574</v>
      </c>
      <c r="AK678">
        <f t="shared" si="31"/>
        <v>68</v>
      </c>
      <c r="AL678" t="str">
        <f t="shared" si="32"/>
        <v>Normal</v>
      </c>
    </row>
    <row r="679" spans="1:38" x14ac:dyDescent="0.3">
      <c r="A679">
        <v>678</v>
      </c>
      <c r="B679" s="1">
        <v>40574</v>
      </c>
      <c r="C679">
        <v>1</v>
      </c>
      <c r="D679">
        <v>0</v>
      </c>
      <c r="E679" t="s">
        <v>68</v>
      </c>
      <c r="F679">
        <v>13</v>
      </c>
      <c r="G679" t="s">
        <v>36</v>
      </c>
      <c r="H679" t="b">
        <v>0</v>
      </c>
      <c r="I679" t="s">
        <v>62</v>
      </c>
      <c r="J679" t="s">
        <v>72</v>
      </c>
      <c r="K679">
        <v>0.16</v>
      </c>
      <c r="L679">
        <v>0.2273</v>
      </c>
      <c r="M679">
        <v>0.59</v>
      </c>
      <c r="N679">
        <v>0</v>
      </c>
      <c r="O679">
        <v>2</v>
      </c>
      <c r="P679">
        <v>52</v>
      </c>
      <c r="Q679">
        <v>54</v>
      </c>
      <c r="AJ679" s="1">
        <f t="shared" si="30"/>
        <v>40574</v>
      </c>
      <c r="AK679">
        <f t="shared" si="31"/>
        <v>54</v>
      </c>
      <c r="AL679" t="str">
        <f t="shared" si="32"/>
        <v>Normal</v>
      </c>
    </row>
    <row r="680" spans="1:38" x14ac:dyDescent="0.3">
      <c r="A680">
        <v>679</v>
      </c>
      <c r="B680" s="1">
        <v>40574</v>
      </c>
      <c r="C680">
        <v>1</v>
      </c>
      <c r="D680">
        <v>0</v>
      </c>
      <c r="E680" t="s">
        <v>68</v>
      </c>
      <c r="F680">
        <v>14</v>
      </c>
      <c r="G680" t="s">
        <v>36</v>
      </c>
      <c r="H680" t="b">
        <v>0</v>
      </c>
      <c r="I680" t="s">
        <v>62</v>
      </c>
      <c r="J680" t="s">
        <v>72</v>
      </c>
      <c r="K680">
        <v>0.18</v>
      </c>
      <c r="L680">
        <v>0.19700000000000001</v>
      </c>
      <c r="M680">
        <v>0.55000000000000004</v>
      </c>
      <c r="N680">
        <v>0.1343</v>
      </c>
      <c r="O680">
        <v>1</v>
      </c>
      <c r="P680">
        <v>85</v>
      </c>
      <c r="Q680">
        <v>86</v>
      </c>
      <c r="AJ680" s="1">
        <f t="shared" si="30"/>
        <v>40574</v>
      </c>
      <c r="AK680">
        <f t="shared" si="31"/>
        <v>86</v>
      </c>
      <c r="AL680" t="str">
        <f t="shared" si="32"/>
        <v>Anomaly</v>
      </c>
    </row>
    <row r="681" spans="1:38" x14ac:dyDescent="0.3">
      <c r="A681">
        <v>680</v>
      </c>
      <c r="B681" s="1">
        <v>40574</v>
      </c>
      <c r="C681">
        <v>1</v>
      </c>
      <c r="D681">
        <v>0</v>
      </c>
      <c r="E681" t="s">
        <v>68</v>
      </c>
      <c r="F681">
        <v>15</v>
      </c>
      <c r="G681" t="s">
        <v>36</v>
      </c>
      <c r="H681" t="b">
        <v>0</v>
      </c>
      <c r="I681" t="s">
        <v>62</v>
      </c>
      <c r="J681" t="s">
        <v>72</v>
      </c>
      <c r="K681">
        <v>0.16</v>
      </c>
      <c r="L681">
        <v>0.18179999999999999</v>
      </c>
      <c r="M681">
        <v>0.59</v>
      </c>
      <c r="N681">
        <v>0.1343</v>
      </c>
      <c r="O681">
        <v>3</v>
      </c>
      <c r="P681">
        <v>41</v>
      </c>
      <c r="Q681">
        <v>44</v>
      </c>
      <c r="AJ681" s="1">
        <f t="shared" si="30"/>
        <v>40574</v>
      </c>
      <c r="AK681">
        <f t="shared" si="31"/>
        <v>44</v>
      </c>
      <c r="AL681" t="str">
        <f t="shared" si="32"/>
        <v>Normal</v>
      </c>
    </row>
    <row r="682" spans="1:38" x14ac:dyDescent="0.3">
      <c r="A682">
        <v>681</v>
      </c>
      <c r="B682" s="1">
        <v>40574</v>
      </c>
      <c r="C682">
        <v>1</v>
      </c>
      <c r="D682">
        <v>0</v>
      </c>
      <c r="E682" t="s">
        <v>68</v>
      </c>
      <c r="F682">
        <v>16</v>
      </c>
      <c r="G682" t="s">
        <v>36</v>
      </c>
      <c r="H682" t="b">
        <v>0</v>
      </c>
      <c r="I682" t="s">
        <v>62</v>
      </c>
      <c r="J682" t="s">
        <v>72</v>
      </c>
      <c r="K682">
        <v>0.16</v>
      </c>
      <c r="L682">
        <v>0.18179999999999999</v>
      </c>
      <c r="M682">
        <v>0.56000000000000005</v>
      </c>
      <c r="N682">
        <v>0.19400000000000001</v>
      </c>
      <c r="O682">
        <v>3</v>
      </c>
      <c r="P682">
        <v>83</v>
      </c>
      <c r="Q682">
        <v>86</v>
      </c>
      <c r="AJ682" s="1">
        <f t="shared" si="30"/>
        <v>40574</v>
      </c>
      <c r="AK682">
        <f t="shared" si="31"/>
        <v>86</v>
      </c>
      <c r="AL682" t="str">
        <f t="shared" si="32"/>
        <v>Normal</v>
      </c>
    </row>
    <row r="683" spans="1:38" x14ac:dyDescent="0.3">
      <c r="A683">
        <v>682</v>
      </c>
      <c r="B683" s="1">
        <v>40574</v>
      </c>
      <c r="C683">
        <v>1</v>
      </c>
      <c r="D683">
        <v>0</v>
      </c>
      <c r="E683" t="s">
        <v>68</v>
      </c>
      <c r="F683">
        <v>17</v>
      </c>
      <c r="G683" t="s">
        <v>36</v>
      </c>
      <c r="H683" t="b">
        <v>0</v>
      </c>
      <c r="I683" t="s">
        <v>62</v>
      </c>
      <c r="J683" t="s">
        <v>72</v>
      </c>
      <c r="K683">
        <v>0.16</v>
      </c>
      <c r="L683">
        <v>0.1515</v>
      </c>
      <c r="M683">
        <v>0.59</v>
      </c>
      <c r="N683">
        <v>0.19400000000000001</v>
      </c>
      <c r="O683">
        <v>6</v>
      </c>
      <c r="P683">
        <v>155</v>
      </c>
      <c r="Q683">
        <v>161</v>
      </c>
      <c r="AJ683" s="1">
        <f t="shared" si="30"/>
        <v>40574</v>
      </c>
      <c r="AK683">
        <f t="shared" si="31"/>
        <v>161</v>
      </c>
      <c r="AL683" t="str">
        <f t="shared" si="32"/>
        <v>Normal</v>
      </c>
    </row>
    <row r="684" spans="1:38" x14ac:dyDescent="0.3">
      <c r="A684">
        <v>683</v>
      </c>
      <c r="B684" s="1">
        <v>40574</v>
      </c>
      <c r="C684">
        <v>1</v>
      </c>
      <c r="D684">
        <v>0</v>
      </c>
      <c r="E684" t="s">
        <v>68</v>
      </c>
      <c r="F684">
        <v>18</v>
      </c>
      <c r="G684" t="s">
        <v>34</v>
      </c>
      <c r="H684" t="b">
        <v>0</v>
      </c>
      <c r="I684" t="s">
        <v>62</v>
      </c>
      <c r="J684" t="s">
        <v>72</v>
      </c>
      <c r="K684">
        <v>0.16</v>
      </c>
      <c r="L684">
        <v>0.1515</v>
      </c>
      <c r="M684">
        <v>0.55000000000000004</v>
      </c>
      <c r="N684">
        <v>0.22389999999999999</v>
      </c>
      <c r="O684">
        <v>3</v>
      </c>
      <c r="P684">
        <v>153</v>
      </c>
      <c r="Q684">
        <v>156</v>
      </c>
      <c r="AJ684" s="1">
        <f t="shared" si="30"/>
        <v>40574</v>
      </c>
      <c r="AK684">
        <f t="shared" si="31"/>
        <v>156</v>
      </c>
      <c r="AL684" t="str">
        <f t="shared" si="32"/>
        <v>Normal</v>
      </c>
    </row>
    <row r="685" spans="1:38" x14ac:dyDescent="0.3">
      <c r="A685">
        <v>684</v>
      </c>
      <c r="B685" s="1">
        <v>40574</v>
      </c>
      <c r="C685">
        <v>1</v>
      </c>
      <c r="D685">
        <v>0</v>
      </c>
      <c r="E685" t="s">
        <v>68</v>
      </c>
      <c r="F685">
        <v>19</v>
      </c>
      <c r="G685" t="s">
        <v>34</v>
      </c>
      <c r="H685" t="b">
        <v>0</v>
      </c>
      <c r="I685" t="s">
        <v>62</v>
      </c>
      <c r="J685" t="s">
        <v>71</v>
      </c>
      <c r="K685">
        <v>0.3</v>
      </c>
      <c r="L685">
        <v>0.31819999999999998</v>
      </c>
      <c r="M685">
        <v>0.61</v>
      </c>
      <c r="N685">
        <v>0.1045</v>
      </c>
      <c r="O685">
        <v>3</v>
      </c>
      <c r="P685">
        <v>108</v>
      </c>
      <c r="Q685">
        <v>111</v>
      </c>
      <c r="AJ685" s="1">
        <f t="shared" si="30"/>
        <v>40574</v>
      </c>
      <c r="AK685">
        <f t="shared" si="31"/>
        <v>111</v>
      </c>
      <c r="AL685" t="str">
        <f t="shared" si="32"/>
        <v>Normal</v>
      </c>
    </row>
    <row r="686" spans="1:38" x14ac:dyDescent="0.3">
      <c r="A686">
        <v>685</v>
      </c>
      <c r="B686" s="1">
        <v>40574</v>
      </c>
      <c r="C686">
        <v>1</v>
      </c>
      <c r="D686">
        <v>0</v>
      </c>
      <c r="E686" t="s">
        <v>68</v>
      </c>
      <c r="F686">
        <v>20</v>
      </c>
      <c r="G686" t="s">
        <v>34</v>
      </c>
      <c r="H686" t="b">
        <v>0</v>
      </c>
      <c r="I686" t="s">
        <v>62</v>
      </c>
      <c r="J686" t="s">
        <v>73</v>
      </c>
      <c r="K686">
        <v>0.16</v>
      </c>
      <c r="L686">
        <v>0.16669999999999999</v>
      </c>
      <c r="M686">
        <v>0.59</v>
      </c>
      <c r="N686">
        <v>0.16420000000000001</v>
      </c>
      <c r="O686">
        <v>0</v>
      </c>
      <c r="P686">
        <v>78</v>
      </c>
      <c r="Q686">
        <v>78</v>
      </c>
      <c r="AJ686" s="1">
        <f t="shared" si="30"/>
        <v>40574</v>
      </c>
      <c r="AK686">
        <f t="shared" si="31"/>
        <v>78</v>
      </c>
      <c r="AL686" t="str">
        <f t="shared" si="32"/>
        <v>Normal</v>
      </c>
    </row>
    <row r="687" spans="1:38" x14ac:dyDescent="0.3">
      <c r="A687">
        <v>686</v>
      </c>
      <c r="B687" s="1">
        <v>40574</v>
      </c>
      <c r="C687">
        <v>1</v>
      </c>
      <c r="D687">
        <v>0</v>
      </c>
      <c r="E687" t="s">
        <v>68</v>
      </c>
      <c r="F687">
        <v>21</v>
      </c>
      <c r="G687" t="s">
        <v>34</v>
      </c>
      <c r="H687" t="b">
        <v>0</v>
      </c>
      <c r="I687" t="s">
        <v>62</v>
      </c>
      <c r="J687" t="s">
        <v>73</v>
      </c>
      <c r="K687">
        <v>0.16</v>
      </c>
      <c r="L687">
        <v>0.19700000000000001</v>
      </c>
      <c r="M687">
        <v>0.59</v>
      </c>
      <c r="N687">
        <v>8.9599999999999999E-2</v>
      </c>
      <c r="O687">
        <v>3</v>
      </c>
      <c r="P687">
        <v>53</v>
      </c>
      <c r="Q687">
        <v>56</v>
      </c>
      <c r="AJ687" s="1">
        <f t="shared" si="30"/>
        <v>40574</v>
      </c>
      <c r="AK687">
        <f t="shared" si="31"/>
        <v>56</v>
      </c>
      <c r="AL687" t="str">
        <f t="shared" si="32"/>
        <v>Normal</v>
      </c>
    </row>
    <row r="688" spans="1:38" x14ac:dyDescent="0.3">
      <c r="A688">
        <v>687</v>
      </c>
      <c r="B688" s="1">
        <v>40574</v>
      </c>
      <c r="C688">
        <v>1</v>
      </c>
      <c r="D688">
        <v>0</v>
      </c>
      <c r="E688" t="s">
        <v>68</v>
      </c>
      <c r="F688">
        <v>22</v>
      </c>
      <c r="G688" t="s">
        <v>34</v>
      </c>
      <c r="H688" t="b">
        <v>0</v>
      </c>
      <c r="I688" t="s">
        <v>62</v>
      </c>
      <c r="J688" t="s">
        <v>72</v>
      </c>
      <c r="K688">
        <v>0.16</v>
      </c>
      <c r="L688">
        <v>0.18179999999999999</v>
      </c>
      <c r="M688">
        <v>0.59</v>
      </c>
      <c r="N688">
        <v>0.1045</v>
      </c>
      <c r="O688">
        <v>0</v>
      </c>
      <c r="P688">
        <v>34</v>
      </c>
      <c r="Q688">
        <v>34</v>
      </c>
      <c r="AJ688" s="1">
        <f t="shared" si="30"/>
        <v>40574</v>
      </c>
      <c r="AK688">
        <f t="shared" si="31"/>
        <v>34</v>
      </c>
      <c r="AL688" t="str">
        <f t="shared" si="32"/>
        <v>Normal</v>
      </c>
    </row>
    <row r="689" spans="1:38" x14ac:dyDescent="0.3">
      <c r="A689">
        <v>688</v>
      </c>
      <c r="B689" s="1">
        <v>40574</v>
      </c>
      <c r="C689">
        <v>1</v>
      </c>
      <c r="D689">
        <v>0</v>
      </c>
      <c r="E689" t="s">
        <v>68</v>
      </c>
      <c r="F689">
        <v>23</v>
      </c>
      <c r="G689" t="s">
        <v>35</v>
      </c>
      <c r="H689" t="b">
        <v>0</v>
      </c>
      <c r="I689" t="s">
        <v>62</v>
      </c>
      <c r="J689" t="s">
        <v>72</v>
      </c>
      <c r="K689">
        <v>0.16</v>
      </c>
      <c r="L689">
        <v>0.19700000000000001</v>
      </c>
      <c r="M689">
        <v>0.64</v>
      </c>
      <c r="N689">
        <v>8.9599999999999999E-2</v>
      </c>
      <c r="O689">
        <v>2</v>
      </c>
      <c r="P689">
        <v>15</v>
      </c>
      <c r="Q689">
        <v>17</v>
      </c>
      <c r="AJ689" s="1">
        <f t="shared" si="30"/>
        <v>40574</v>
      </c>
      <c r="AK689">
        <f t="shared" si="31"/>
        <v>17</v>
      </c>
      <c r="AL689" t="str">
        <f t="shared" si="32"/>
        <v>Normal</v>
      </c>
    </row>
    <row r="690" spans="1:38" x14ac:dyDescent="0.3">
      <c r="A690">
        <v>689</v>
      </c>
      <c r="B690" s="1">
        <v>40575</v>
      </c>
      <c r="C690">
        <v>1</v>
      </c>
      <c r="D690">
        <v>0</v>
      </c>
      <c r="E690" t="s">
        <v>69</v>
      </c>
      <c r="F690">
        <v>0</v>
      </c>
      <c r="G690" t="s">
        <v>32</v>
      </c>
      <c r="H690" t="b">
        <v>0</v>
      </c>
      <c r="I690" t="s">
        <v>63</v>
      </c>
      <c r="J690" t="s">
        <v>72</v>
      </c>
      <c r="K690">
        <v>0.16</v>
      </c>
      <c r="L690">
        <v>0.18179999999999999</v>
      </c>
      <c r="M690">
        <v>0.64</v>
      </c>
      <c r="N690">
        <v>0.1045</v>
      </c>
      <c r="O690">
        <v>2</v>
      </c>
      <c r="P690">
        <v>6</v>
      </c>
      <c r="Q690">
        <v>8</v>
      </c>
      <c r="AJ690" s="1">
        <f t="shared" si="30"/>
        <v>40575</v>
      </c>
      <c r="AK690">
        <f t="shared" si="31"/>
        <v>8</v>
      </c>
      <c r="AL690" t="str">
        <f t="shared" si="32"/>
        <v>Normal</v>
      </c>
    </row>
    <row r="691" spans="1:38" x14ac:dyDescent="0.3">
      <c r="A691">
        <v>690</v>
      </c>
      <c r="B691" s="1">
        <v>40575</v>
      </c>
      <c r="C691">
        <v>1</v>
      </c>
      <c r="D691">
        <v>0</v>
      </c>
      <c r="E691" t="s">
        <v>69</v>
      </c>
      <c r="F691">
        <v>1</v>
      </c>
      <c r="G691" t="s">
        <v>32</v>
      </c>
      <c r="H691" t="b">
        <v>0</v>
      </c>
      <c r="I691" t="s">
        <v>63</v>
      </c>
      <c r="J691" t="s">
        <v>72</v>
      </c>
      <c r="K691">
        <v>0.16</v>
      </c>
      <c r="L691">
        <v>0.18179999999999999</v>
      </c>
      <c r="M691">
        <v>0.69</v>
      </c>
      <c r="N691">
        <v>0.1045</v>
      </c>
      <c r="O691">
        <v>0</v>
      </c>
      <c r="P691">
        <v>3</v>
      </c>
      <c r="Q691">
        <v>3</v>
      </c>
      <c r="AJ691" s="1">
        <f t="shared" si="30"/>
        <v>40575</v>
      </c>
      <c r="AK691">
        <f t="shared" si="31"/>
        <v>3</v>
      </c>
      <c r="AL691" t="str">
        <f t="shared" si="32"/>
        <v>Normal</v>
      </c>
    </row>
    <row r="692" spans="1:38" x14ac:dyDescent="0.3">
      <c r="A692">
        <v>691</v>
      </c>
      <c r="B692" s="1">
        <v>40575</v>
      </c>
      <c r="C692">
        <v>1</v>
      </c>
      <c r="D692">
        <v>0</v>
      </c>
      <c r="E692" t="s">
        <v>69</v>
      </c>
      <c r="F692">
        <v>2</v>
      </c>
      <c r="G692" t="s">
        <v>32</v>
      </c>
      <c r="H692" t="b">
        <v>0</v>
      </c>
      <c r="I692" t="s">
        <v>63</v>
      </c>
      <c r="J692" t="s">
        <v>72</v>
      </c>
      <c r="K692">
        <v>0.16</v>
      </c>
      <c r="L692">
        <v>0.2273</v>
      </c>
      <c r="M692">
        <v>0.69</v>
      </c>
      <c r="N692">
        <v>0</v>
      </c>
      <c r="O692">
        <v>0</v>
      </c>
      <c r="P692">
        <v>2</v>
      </c>
      <c r="Q692">
        <v>2</v>
      </c>
      <c r="AJ692" s="1">
        <f t="shared" si="30"/>
        <v>40575</v>
      </c>
      <c r="AK692">
        <f t="shared" si="31"/>
        <v>2</v>
      </c>
      <c r="AL692" t="str">
        <f t="shared" si="32"/>
        <v>Normal</v>
      </c>
    </row>
    <row r="693" spans="1:38" x14ac:dyDescent="0.3">
      <c r="A693">
        <v>692</v>
      </c>
      <c r="B693" s="1">
        <v>40575</v>
      </c>
      <c r="C693">
        <v>1</v>
      </c>
      <c r="D693">
        <v>0</v>
      </c>
      <c r="E693" t="s">
        <v>69</v>
      </c>
      <c r="F693">
        <v>3</v>
      </c>
      <c r="G693" t="s">
        <v>32</v>
      </c>
      <c r="H693" t="b">
        <v>0</v>
      </c>
      <c r="I693" t="s">
        <v>63</v>
      </c>
      <c r="J693" t="s">
        <v>72</v>
      </c>
      <c r="K693">
        <v>0.16</v>
      </c>
      <c r="L693">
        <v>0.2273</v>
      </c>
      <c r="M693">
        <v>0.69</v>
      </c>
      <c r="N693">
        <v>0</v>
      </c>
      <c r="O693">
        <v>0</v>
      </c>
      <c r="P693">
        <v>2</v>
      </c>
      <c r="Q693">
        <v>2</v>
      </c>
      <c r="AJ693" s="1">
        <f t="shared" si="30"/>
        <v>40575</v>
      </c>
      <c r="AK693">
        <f t="shared" si="31"/>
        <v>2</v>
      </c>
      <c r="AL693" t="str">
        <f t="shared" si="32"/>
        <v>Normal</v>
      </c>
    </row>
    <row r="694" spans="1:38" x14ac:dyDescent="0.3">
      <c r="A694">
        <v>693</v>
      </c>
      <c r="B694" s="1">
        <v>40575</v>
      </c>
      <c r="C694">
        <v>1</v>
      </c>
      <c r="D694">
        <v>0</v>
      </c>
      <c r="E694" t="s">
        <v>69</v>
      </c>
      <c r="F694">
        <v>5</v>
      </c>
      <c r="G694" t="s">
        <v>32</v>
      </c>
      <c r="H694" t="b">
        <v>0</v>
      </c>
      <c r="I694" t="s">
        <v>63</v>
      </c>
      <c r="J694" t="s">
        <v>73</v>
      </c>
      <c r="K694">
        <v>0.14000000000000001</v>
      </c>
      <c r="L694">
        <v>0.21210000000000001</v>
      </c>
      <c r="M694">
        <v>0.93</v>
      </c>
      <c r="N694">
        <v>0</v>
      </c>
      <c r="O694">
        <v>0</v>
      </c>
      <c r="P694">
        <v>3</v>
      </c>
      <c r="Q694">
        <v>3</v>
      </c>
      <c r="AJ694" s="1">
        <f t="shared" si="30"/>
        <v>40575</v>
      </c>
      <c r="AK694">
        <f t="shared" si="31"/>
        <v>3</v>
      </c>
      <c r="AL694" t="str">
        <f t="shared" si="32"/>
        <v>Normal</v>
      </c>
    </row>
    <row r="695" spans="1:38" x14ac:dyDescent="0.3">
      <c r="A695">
        <v>694</v>
      </c>
      <c r="B695" s="1">
        <v>40575</v>
      </c>
      <c r="C695">
        <v>1</v>
      </c>
      <c r="D695">
        <v>0</v>
      </c>
      <c r="E695" t="s">
        <v>69</v>
      </c>
      <c r="F695">
        <v>6</v>
      </c>
      <c r="G695" t="s">
        <v>33</v>
      </c>
      <c r="H695" t="b">
        <v>0</v>
      </c>
      <c r="I695" t="s">
        <v>63</v>
      </c>
      <c r="J695" t="s">
        <v>73</v>
      </c>
      <c r="K695">
        <v>0.14000000000000001</v>
      </c>
      <c r="L695">
        <v>0.21210000000000001</v>
      </c>
      <c r="M695">
        <v>0.93</v>
      </c>
      <c r="N695">
        <v>0</v>
      </c>
      <c r="O695">
        <v>0</v>
      </c>
      <c r="P695">
        <v>22</v>
      </c>
      <c r="Q695">
        <v>22</v>
      </c>
      <c r="AJ695" s="1">
        <f t="shared" si="30"/>
        <v>40575</v>
      </c>
      <c r="AK695">
        <f t="shared" si="31"/>
        <v>22</v>
      </c>
      <c r="AL695" t="str">
        <f t="shared" si="32"/>
        <v>Normal</v>
      </c>
    </row>
    <row r="696" spans="1:38" x14ac:dyDescent="0.3">
      <c r="A696">
        <v>695</v>
      </c>
      <c r="B696" s="1">
        <v>40575</v>
      </c>
      <c r="C696">
        <v>1</v>
      </c>
      <c r="D696">
        <v>0</v>
      </c>
      <c r="E696" t="s">
        <v>69</v>
      </c>
      <c r="F696">
        <v>7</v>
      </c>
      <c r="G696" t="s">
        <v>33</v>
      </c>
      <c r="H696" t="b">
        <v>0</v>
      </c>
      <c r="I696" t="s">
        <v>63</v>
      </c>
      <c r="J696" t="s">
        <v>73</v>
      </c>
      <c r="K696">
        <v>0.16</v>
      </c>
      <c r="L696">
        <v>0.2273</v>
      </c>
      <c r="M696">
        <v>0.93</v>
      </c>
      <c r="N696">
        <v>0</v>
      </c>
      <c r="O696">
        <v>0</v>
      </c>
      <c r="P696">
        <v>52</v>
      </c>
      <c r="Q696">
        <v>52</v>
      </c>
      <c r="AJ696" s="1">
        <f t="shared" si="30"/>
        <v>40575</v>
      </c>
      <c r="AK696">
        <f t="shared" si="31"/>
        <v>52</v>
      </c>
      <c r="AL696" t="str">
        <f t="shared" si="32"/>
        <v>Normal</v>
      </c>
    </row>
    <row r="697" spans="1:38" x14ac:dyDescent="0.3">
      <c r="A697">
        <v>696</v>
      </c>
      <c r="B697" s="1">
        <v>40575</v>
      </c>
      <c r="C697">
        <v>1</v>
      </c>
      <c r="D697">
        <v>0</v>
      </c>
      <c r="E697" t="s">
        <v>69</v>
      </c>
      <c r="F697">
        <v>8</v>
      </c>
      <c r="G697" t="s">
        <v>33</v>
      </c>
      <c r="H697" t="b">
        <v>0</v>
      </c>
      <c r="I697" t="s">
        <v>63</v>
      </c>
      <c r="J697" t="s">
        <v>73</v>
      </c>
      <c r="K697">
        <v>0.16</v>
      </c>
      <c r="L697">
        <v>0.2273</v>
      </c>
      <c r="M697">
        <v>0.93</v>
      </c>
      <c r="N697">
        <v>0</v>
      </c>
      <c r="O697">
        <v>3</v>
      </c>
      <c r="P697">
        <v>132</v>
      </c>
      <c r="Q697">
        <v>135</v>
      </c>
      <c r="AJ697" s="1">
        <f t="shared" si="30"/>
        <v>40575</v>
      </c>
      <c r="AK697">
        <f t="shared" si="31"/>
        <v>135</v>
      </c>
      <c r="AL697" t="str">
        <f t="shared" si="32"/>
        <v>Normal</v>
      </c>
    </row>
    <row r="698" spans="1:38" x14ac:dyDescent="0.3">
      <c r="A698">
        <v>697</v>
      </c>
      <c r="B698" s="1">
        <v>40575</v>
      </c>
      <c r="C698">
        <v>1</v>
      </c>
      <c r="D698">
        <v>0</v>
      </c>
      <c r="E698" t="s">
        <v>69</v>
      </c>
      <c r="F698">
        <v>9</v>
      </c>
      <c r="G698" t="s">
        <v>33</v>
      </c>
      <c r="H698" t="b">
        <v>0</v>
      </c>
      <c r="I698" t="s">
        <v>63</v>
      </c>
      <c r="J698" t="s">
        <v>72</v>
      </c>
      <c r="K698">
        <v>0.16</v>
      </c>
      <c r="L698">
        <v>0.2273</v>
      </c>
      <c r="M698">
        <v>0.93</v>
      </c>
      <c r="N698">
        <v>0</v>
      </c>
      <c r="O698">
        <v>2</v>
      </c>
      <c r="P698">
        <v>114</v>
      </c>
      <c r="Q698">
        <v>116</v>
      </c>
      <c r="AJ698" s="1">
        <f t="shared" si="30"/>
        <v>40575</v>
      </c>
      <c r="AK698">
        <f t="shared" si="31"/>
        <v>116</v>
      </c>
      <c r="AL698" t="str">
        <f t="shared" si="32"/>
        <v>Normal</v>
      </c>
    </row>
    <row r="699" spans="1:38" x14ac:dyDescent="0.3">
      <c r="A699">
        <v>698</v>
      </c>
      <c r="B699" s="1">
        <v>40575</v>
      </c>
      <c r="C699">
        <v>1</v>
      </c>
      <c r="D699">
        <v>0</v>
      </c>
      <c r="E699" t="s">
        <v>69</v>
      </c>
      <c r="F699">
        <v>10</v>
      </c>
      <c r="G699" t="s">
        <v>33</v>
      </c>
      <c r="H699" t="b">
        <v>0</v>
      </c>
      <c r="I699" t="s">
        <v>63</v>
      </c>
      <c r="J699" t="s">
        <v>72</v>
      </c>
      <c r="K699">
        <v>0.16</v>
      </c>
      <c r="L699">
        <v>0.2273</v>
      </c>
      <c r="M699">
        <v>0.93</v>
      </c>
      <c r="N699">
        <v>0</v>
      </c>
      <c r="O699">
        <v>0</v>
      </c>
      <c r="P699">
        <v>47</v>
      </c>
      <c r="Q699">
        <v>47</v>
      </c>
      <c r="AJ699" s="1">
        <f t="shared" si="30"/>
        <v>40575</v>
      </c>
      <c r="AK699">
        <f t="shared" si="31"/>
        <v>47</v>
      </c>
      <c r="AL699" t="str">
        <f t="shared" si="32"/>
        <v>Normal</v>
      </c>
    </row>
    <row r="700" spans="1:38" x14ac:dyDescent="0.3">
      <c r="A700">
        <v>699</v>
      </c>
      <c r="B700" s="1">
        <v>40575</v>
      </c>
      <c r="C700">
        <v>1</v>
      </c>
      <c r="D700">
        <v>0</v>
      </c>
      <c r="E700" t="s">
        <v>69</v>
      </c>
      <c r="F700">
        <v>11</v>
      </c>
      <c r="G700" t="s">
        <v>33</v>
      </c>
      <c r="H700" t="b">
        <v>0</v>
      </c>
      <c r="I700" t="s">
        <v>63</v>
      </c>
      <c r="J700" t="s">
        <v>72</v>
      </c>
      <c r="K700">
        <v>0.18</v>
      </c>
      <c r="L700">
        <v>0.2424</v>
      </c>
      <c r="M700">
        <v>0.86</v>
      </c>
      <c r="N700">
        <v>0</v>
      </c>
      <c r="O700">
        <v>2</v>
      </c>
      <c r="P700">
        <v>49</v>
      </c>
      <c r="Q700">
        <v>51</v>
      </c>
      <c r="AJ700" s="1">
        <f t="shared" si="30"/>
        <v>40575</v>
      </c>
      <c r="AK700">
        <f t="shared" si="31"/>
        <v>51</v>
      </c>
      <c r="AL700" t="str">
        <f t="shared" si="32"/>
        <v>Normal</v>
      </c>
    </row>
    <row r="701" spans="1:38" x14ac:dyDescent="0.3">
      <c r="A701">
        <v>700</v>
      </c>
      <c r="B701" s="1">
        <v>40575</v>
      </c>
      <c r="C701">
        <v>1</v>
      </c>
      <c r="D701">
        <v>0</v>
      </c>
      <c r="E701" t="s">
        <v>69</v>
      </c>
      <c r="F701">
        <v>12</v>
      </c>
      <c r="G701" t="s">
        <v>36</v>
      </c>
      <c r="H701" t="b">
        <v>0</v>
      </c>
      <c r="I701" t="s">
        <v>63</v>
      </c>
      <c r="J701" t="s">
        <v>72</v>
      </c>
      <c r="K701">
        <v>0.2</v>
      </c>
      <c r="L701">
        <v>0.2576</v>
      </c>
      <c r="M701">
        <v>0.86</v>
      </c>
      <c r="N701">
        <v>0</v>
      </c>
      <c r="O701">
        <v>2</v>
      </c>
      <c r="P701">
        <v>53</v>
      </c>
      <c r="Q701">
        <v>55</v>
      </c>
      <c r="AJ701" s="1">
        <f t="shared" si="30"/>
        <v>40575</v>
      </c>
      <c r="AK701">
        <f t="shared" si="31"/>
        <v>55</v>
      </c>
      <c r="AL701" t="str">
        <f t="shared" si="32"/>
        <v>Normal</v>
      </c>
    </row>
    <row r="702" spans="1:38" x14ac:dyDescent="0.3">
      <c r="A702">
        <v>701</v>
      </c>
      <c r="B702" s="1">
        <v>40575</v>
      </c>
      <c r="C702">
        <v>1</v>
      </c>
      <c r="D702">
        <v>0</v>
      </c>
      <c r="E702" t="s">
        <v>69</v>
      </c>
      <c r="F702">
        <v>13</v>
      </c>
      <c r="G702" t="s">
        <v>36</v>
      </c>
      <c r="H702" t="b">
        <v>0</v>
      </c>
      <c r="I702" t="s">
        <v>63</v>
      </c>
      <c r="J702" t="s">
        <v>72</v>
      </c>
      <c r="K702">
        <v>0.2</v>
      </c>
      <c r="L702">
        <v>0.2576</v>
      </c>
      <c r="M702">
        <v>0.86</v>
      </c>
      <c r="N702">
        <v>0</v>
      </c>
      <c r="O702">
        <v>3</v>
      </c>
      <c r="P702">
        <v>49</v>
      </c>
      <c r="Q702">
        <v>52</v>
      </c>
      <c r="AJ702" s="1">
        <f t="shared" si="30"/>
        <v>40575</v>
      </c>
      <c r="AK702">
        <f t="shared" si="31"/>
        <v>52</v>
      </c>
      <c r="AL702" t="str">
        <f t="shared" si="32"/>
        <v>Normal</v>
      </c>
    </row>
    <row r="703" spans="1:38" x14ac:dyDescent="0.3">
      <c r="A703">
        <v>702</v>
      </c>
      <c r="B703" s="1">
        <v>40575</v>
      </c>
      <c r="C703">
        <v>1</v>
      </c>
      <c r="D703">
        <v>0</v>
      </c>
      <c r="E703" t="s">
        <v>69</v>
      </c>
      <c r="F703">
        <v>14</v>
      </c>
      <c r="G703" t="s">
        <v>36</v>
      </c>
      <c r="H703" t="b">
        <v>0</v>
      </c>
      <c r="I703" t="s">
        <v>63</v>
      </c>
      <c r="J703" t="s">
        <v>72</v>
      </c>
      <c r="K703">
        <v>0.22</v>
      </c>
      <c r="L703">
        <v>0.2576</v>
      </c>
      <c r="M703">
        <v>0.8</v>
      </c>
      <c r="N703">
        <v>8.9599999999999999E-2</v>
      </c>
      <c r="O703">
        <v>5</v>
      </c>
      <c r="P703">
        <v>49</v>
      </c>
      <c r="Q703">
        <v>54</v>
      </c>
      <c r="AJ703" s="1">
        <f t="shared" si="30"/>
        <v>40575</v>
      </c>
      <c r="AK703">
        <f t="shared" si="31"/>
        <v>54</v>
      </c>
      <c r="AL703" t="str">
        <f t="shared" si="32"/>
        <v>Anomaly</v>
      </c>
    </row>
    <row r="704" spans="1:38" x14ac:dyDescent="0.3">
      <c r="A704">
        <v>703</v>
      </c>
      <c r="B704" s="1">
        <v>40575</v>
      </c>
      <c r="C704">
        <v>1</v>
      </c>
      <c r="D704">
        <v>0</v>
      </c>
      <c r="E704" t="s">
        <v>69</v>
      </c>
      <c r="F704">
        <v>15</v>
      </c>
      <c r="G704" t="s">
        <v>36</v>
      </c>
      <c r="H704" t="b">
        <v>0</v>
      </c>
      <c r="I704" t="s">
        <v>63</v>
      </c>
      <c r="J704" t="s">
        <v>72</v>
      </c>
      <c r="K704">
        <v>0.24</v>
      </c>
      <c r="L704">
        <v>0.28789999999999999</v>
      </c>
      <c r="M704">
        <v>0.75</v>
      </c>
      <c r="N704">
        <v>0</v>
      </c>
      <c r="O704">
        <v>7</v>
      </c>
      <c r="P704">
        <v>45</v>
      </c>
      <c r="Q704">
        <v>52</v>
      </c>
      <c r="AJ704" s="1">
        <f t="shared" si="30"/>
        <v>40575</v>
      </c>
      <c r="AK704">
        <f t="shared" si="31"/>
        <v>52</v>
      </c>
      <c r="AL704" t="str">
        <f t="shared" si="32"/>
        <v>Anomaly</v>
      </c>
    </row>
    <row r="705" spans="1:38" x14ac:dyDescent="0.3">
      <c r="A705">
        <v>704</v>
      </c>
      <c r="B705" s="1">
        <v>40575</v>
      </c>
      <c r="C705">
        <v>1</v>
      </c>
      <c r="D705">
        <v>0</v>
      </c>
      <c r="E705" t="s">
        <v>69</v>
      </c>
      <c r="F705">
        <v>16</v>
      </c>
      <c r="G705" t="s">
        <v>36</v>
      </c>
      <c r="H705" t="b">
        <v>0</v>
      </c>
      <c r="I705" t="s">
        <v>63</v>
      </c>
      <c r="J705" t="s">
        <v>72</v>
      </c>
      <c r="K705">
        <v>0.24</v>
      </c>
      <c r="L705">
        <v>0.2424</v>
      </c>
      <c r="M705">
        <v>0.75</v>
      </c>
      <c r="N705">
        <v>0.1343</v>
      </c>
      <c r="O705">
        <v>3</v>
      </c>
      <c r="P705">
        <v>61</v>
      </c>
      <c r="Q705">
        <v>64</v>
      </c>
      <c r="AJ705" s="1">
        <f t="shared" si="30"/>
        <v>40575</v>
      </c>
      <c r="AK705">
        <f t="shared" si="31"/>
        <v>64</v>
      </c>
      <c r="AL705" t="str">
        <f t="shared" si="32"/>
        <v>Normal</v>
      </c>
    </row>
    <row r="706" spans="1:38" x14ac:dyDescent="0.3">
      <c r="A706">
        <v>705</v>
      </c>
      <c r="B706" s="1">
        <v>40575</v>
      </c>
      <c r="C706">
        <v>1</v>
      </c>
      <c r="D706">
        <v>0</v>
      </c>
      <c r="E706" t="s">
        <v>69</v>
      </c>
      <c r="F706">
        <v>17</v>
      </c>
      <c r="G706" t="s">
        <v>36</v>
      </c>
      <c r="H706" t="b">
        <v>0</v>
      </c>
      <c r="I706" t="s">
        <v>63</v>
      </c>
      <c r="J706" t="s">
        <v>72</v>
      </c>
      <c r="K706">
        <v>0.24</v>
      </c>
      <c r="L706">
        <v>0.28789999999999999</v>
      </c>
      <c r="M706">
        <v>0.75</v>
      </c>
      <c r="N706">
        <v>0</v>
      </c>
      <c r="O706">
        <v>4</v>
      </c>
      <c r="P706">
        <v>172</v>
      </c>
      <c r="Q706">
        <v>176</v>
      </c>
      <c r="AJ706" s="1">
        <f t="shared" ref="AJ706:AJ769" si="33">B706</f>
        <v>40575</v>
      </c>
      <c r="AK706">
        <f t="shared" ref="AK706:AK769" si="34">Q706</f>
        <v>176</v>
      </c>
      <c r="AL706" t="str">
        <f t="shared" si="32"/>
        <v>Normal</v>
      </c>
    </row>
    <row r="707" spans="1:38" x14ac:dyDescent="0.3">
      <c r="A707">
        <v>706</v>
      </c>
      <c r="B707" s="1">
        <v>40575</v>
      </c>
      <c r="C707">
        <v>1</v>
      </c>
      <c r="D707">
        <v>0</v>
      </c>
      <c r="E707" t="s">
        <v>69</v>
      </c>
      <c r="F707">
        <v>18</v>
      </c>
      <c r="G707" t="s">
        <v>34</v>
      </c>
      <c r="H707" t="b">
        <v>0</v>
      </c>
      <c r="I707" t="s">
        <v>63</v>
      </c>
      <c r="J707" t="s">
        <v>72</v>
      </c>
      <c r="K707">
        <v>0.24</v>
      </c>
      <c r="L707">
        <v>0.2576</v>
      </c>
      <c r="M707">
        <v>0.81</v>
      </c>
      <c r="N707">
        <v>0.1045</v>
      </c>
      <c r="O707">
        <v>3</v>
      </c>
      <c r="P707">
        <v>165</v>
      </c>
      <c r="Q707">
        <v>168</v>
      </c>
      <c r="AJ707" s="1">
        <f t="shared" si="33"/>
        <v>40575</v>
      </c>
      <c r="AK707">
        <f t="shared" si="34"/>
        <v>168</v>
      </c>
      <c r="AL707" t="str">
        <f t="shared" ref="AL707:AL770" si="35">IF(OR(AK710&gt;AVERAGE($AK$5:$AK$1004)+2*_xlfn.STDEV.S($AK$5:$AK$1004),AK710&lt;AVERAGE($AK$5:$AK$1004)-2*_xlfn.STDEV.S($AK$5:$AK$1004)),"Anomaly","Normal")</f>
        <v>Normal</v>
      </c>
    </row>
    <row r="708" spans="1:38" x14ac:dyDescent="0.3">
      <c r="A708">
        <v>707</v>
      </c>
      <c r="B708" s="1">
        <v>40575</v>
      </c>
      <c r="C708">
        <v>1</v>
      </c>
      <c r="D708">
        <v>0</v>
      </c>
      <c r="E708" t="s">
        <v>69</v>
      </c>
      <c r="F708">
        <v>19</v>
      </c>
      <c r="G708" t="s">
        <v>34</v>
      </c>
      <c r="H708" t="b">
        <v>0</v>
      </c>
      <c r="I708" t="s">
        <v>63</v>
      </c>
      <c r="J708" t="s">
        <v>72</v>
      </c>
      <c r="K708">
        <v>0.24</v>
      </c>
      <c r="L708">
        <v>0.2424</v>
      </c>
      <c r="M708">
        <v>0.81</v>
      </c>
      <c r="N708">
        <v>0.1343</v>
      </c>
      <c r="O708">
        <v>3</v>
      </c>
      <c r="P708">
        <v>105</v>
      </c>
      <c r="Q708">
        <v>108</v>
      </c>
      <c r="AJ708" s="1">
        <f t="shared" si="33"/>
        <v>40575</v>
      </c>
      <c r="AK708">
        <f t="shared" si="34"/>
        <v>108</v>
      </c>
      <c r="AL708" t="str">
        <f t="shared" si="35"/>
        <v>Normal</v>
      </c>
    </row>
    <row r="709" spans="1:38" x14ac:dyDescent="0.3">
      <c r="A709">
        <v>708</v>
      </c>
      <c r="B709" s="1">
        <v>40575</v>
      </c>
      <c r="C709">
        <v>1</v>
      </c>
      <c r="D709">
        <v>0</v>
      </c>
      <c r="E709" t="s">
        <v>69</v>
      </c>
      <c r="F709">
        <v>20</v>
      </c>
      <c r="G709" t="s">
        <v>34</v>
      </c>
      <c r="H709" t="b">
        <v>0</v>
      </c>
      <c r="I709" t="s">
        <v>63</v>
      </c>
      <c r="J709" t="s">
        <v>72</v>
      </c>
      <c r="K709">
        <v>0.22</v>
      </c>
      <c r="L709">
        <v>0.2273</v>
      </c>
      <c r="M709">
        <v>0.87</v>
      </c>
      <c r="N709">
        <v>0.1343</v>
      </c>
      <c r="O709">
        <v>5</v>
      </c>
      <c r="P709">
        <v>69</v>
      </c>
      <c r="Q709">
        <v>74</v>
      </c>
      <c r="AJ709" s="1">
        <f t="shared" si="33"/>
        <v>40575</v>
      </c>
      <c r="AK709">
        <f t="shared" si="34"/>
        <v>74</v>
      </c>
      <c r="AL709" t="str">
        <f t="shared" si="35"/>
        <v>Normal</v>
      </c>
    </row>
    <row r="710" spans="1:38" x14ac:dyDescent="0.3">
      <c r="A710">
        <v>709</v>
      </c>
      <c r="B710" s="1">
        <v>40575</v>
      </c>
      <c r="C710">
        <v>1</v>
      </c>
      <c r="D710">
        <v>0</v>
      </c>
      <c r="E710" t="s">
        <v>69</v>
      </c>
      <c r="F710">
        <v>21</v>
      </c>
      <c r="G710" t="s">
        <v>34</v>
      </c>
      <c r="H710" t="b">
        <v>0</v>
      </c>
      <c r="I710" t="s">
        <v>63</v>
      </c>
      <c r="J710" t="s">
        <v>72</v>
      </c>
      <c r="K710">
        <v>0.22</v>
      </c>
      <c r="L710">
        <v>0.2273</v>
      </c>
      <c r="M710">
        <v>0.87</v>
      </c>
      <c r="N710">
        <v>0.1343</v>
      </c>
      <c r="O710">
        <v>0</v>
      </c>
      <c r="P710">
        <v>64</v>
      </c>
      <c r="Q710">
        <v>64</v>
      </c>
      <c r="AJ710" s="1">
        <f t="shared" si="33"/>
        <v>40575</v>
      </c>
      <c r="AK710">
        <f t="shared" si="34"/>
        <v>64</v>
      </c>
      <c r="AL710" t="str">
        <f t="shared" si="35"/>
        <v>Normal</v>
      </c>
    </row>
    <row r="711" spans="1:38" x14ac:dyDescent="0.3">
      <c r="A711">
        <v>710</v>
      </c>
      <c r="B711" s="1">
        <v>40575</v>
      </c>
      <c r="C711">
        <v>1</v>
      </c>
      <c r="D711">
        <v>0</v>
      </c>
      <c r="E711" t="s">
        <v>69</v>
      </c>
      <c r="F711">
        <v>22</v>
      </c>
      <c r="G711" t="s">
        <v>34</v>
      </c>
      <c r="H711" t="b">
        <v>0</v>
      </c>
      <c r="I711" t="s">
        <v>63</v>
      </c>
      <c r="J711" t="s">
        <v>72</v>
      </c>
      <c r="K711">
        <v>0.22</v>
      </c>
      <c r="L711">
        <v>0.2576</v>
      </c>
      <c r="M711">
        <v>0.87</v>
      </c>
      <c r="N711">
        <v>8.9599999999999999E-2</v>
      </c>
      <c r="O711">
        <v>2</v>
      </c>
      <c r="P711">
        <v>34</v>
      </c>
      <c r="Q711">
        <v>36</v>
      </c>
      <c r="AJ711" s="1">
        <f t="shared" si="33"/>
        <v>40575</v>
      </c>
      <c r="AK711">
        <f t="shared" si="34"/>
        <v>36</v>
      </c>
      <c r="AL711" t="str">
        <f t="shared" si="35"/>
        <v>Normal</v>
      </c>
    </row>
    <row r="712" spans="1:38" x14ac:dyDescent="0.3">
      <c r="A712">
        <v>711</v>
      </c>
      <c r="B712" s="1">
        <v>40575</v>
      </c>
      <c r="C712">
        <v>1</v>
      </c>
      <c r="D712">
        <v>0</v>
      </c>
      <c r="E712" t="s">
        <v>69</v>
      </c>
      <c r="F712">
        <v>23</v>
      </c>
      <c r="G712" t="s">
        <v>35</v>
      </c>
      <c r="H712" t="b">
        <v>0</v>
      </c>
      <c r="I712" t="s">
        <v>63</v>
      </c>
      <c r="J712" t="s">
        <v>73</v>
      </c>
      <c r="K712">
        <v>0.2</v>
      </c>
      <c r="L712">
        <v>0.19700000000000001</v>
      </c>
      <c r="M712">
        <v>0.93</v>
      </c>
      <c r="N712">
        <v>0.19400000000000001</v>
      </c>
      <c r="O712">
        <v>1</v>
      </c>
      <c r="P712">
        <v>15</v>
      </c>
      <c r="Q712">
        <v>16</v>
      </c>
      <c r="AJ712" s="1">
        <f t="shared" si="33"/>
        <v>40575</v>
      </c>
      <c r="AK712">
        <f t="shared" si="34"/>
        <v>16</v>
      </c>
      <c r="AL712" t="str">
        <f t="shared" si="35"/>
        <v>Normal</v>
      </c>
    </row>
    <row r="713" spans="1:38" x14ac:dyDescent="0.3">
      <c r="A713">
        <v>712</v>
      </c>
      <c r="B713" s="1">
        <v>40576</v>
      </c>
      <c r="C713">
        <v>1</v>
      </c>
      <c r="D713">
        <v>0</v>
      </c>
      <c r="E713" t="s">
        <v>69</v>
      </c>
      <c r="F713">
        <v>0</v>
      </c>
      <c r="G713" t="s">
        <v>32</v>
      </c>
      <c r="H713" t="b">
        <v>0</v>
      </c>
      <c r="I713" t="s">
        <v>64</v>
      </c>
      <c r="J713" t="s">
        <v>73</v>
      </c>
      <c r="K713">
        <v>0.22</v>
      </c>
      <c r="L713">
        <v>0.2424</v>
      </c>
      <c r="M713">
        <v>0.93</v>
      </c>
      <c r="N713">
        <v>0.1045</v>
      </c>
      <c r="O713">
        <v>0</v>
      </c>
      <c r="P713">
        <v>2</v>
      </c>
      <c r="Q713">
        <v>2</v>
      </c>
      <c r="AJ713" s="1">
        <f t="shared" si="33"/>
        <v>40576</v>
      </c>
      <c r="AK713">
        <f t="shared" si="34"/>
        <v>2</v>
      </c>
      <c r="AL713" t="str">
        <f t="shared" si="35"/>
        <v>Normal</v>
      </c>
    </row>
    <row r="714" spans="1:38" x14ac:dyDescent="0.3">
      <c r="A714">
        <v>713</v>
      </c>
      <c r="B714" s="1">
        <v>40576</v>
      </c>
      <c r="C714">
        <v>1</v>
      </c>
      <c r="D714">
        <v>0</v>
      </c>
      <c r="E714" t="s">
        <v>69</v>
      </c>
      <c r="F714">
        <v>1</v>
      </c>
      <c r="G714" t="s">
        <v>32</v>
      </c>
      <c r="H714" t="b">
        <v>0</v>
      </c>
      <c r="I714" t="s">
        <v>64</v>
      </c>
      <c r="J714" t="s">
        <v>73</v>
      </c>
      <c r="K714">
        <v>0.22</v>
      </c>
      <c r="L714">
        <v>0.2273</v>
      </c>
      <c r="M714">
        <v>0.93</v>
      </c>
      <c r="N714">
        <v>0.19400000000000001</v>
      </c>
      <c r="O714">
        <v>0</v>
      </c>
      <c r="P714">
        <v>3</v>
      </c>
      <c r="Q714">
        <v>3</v>
      </c>
      <c r="AJ714" s="1">
        <f t="shared" si="33"/>
        <v>40576</v>
      </c>
      <c r="AK714">
        <f t="shared" si="34"/>
        <v>3</v>
      </c>
      <c r="AL714" t="str">
        <f t="shared" si="35"/>
        <v>Normal</v>
      </c>
    </row>
    <row r="715" spans="1:38" x14ac:dyDescent="0.3">
      <c r="A715">
        <v>714</v>
      </c>
      <c r="B715" s="1">
        <v>40576</v>
      </c>
      <c r="C715">
        <v>1</v>
      </c>
      <c r="D715">
        <v>0</v>
      </c>
      <c r="E715" t="s">
        <v>69</v>
      </c>
      <c r="F715">
        <v>2</v>
      </c>
      <c r="G715" t="s">
        <v>32</v>
      </c>
      <c r="H715" t="b">
        <v>0</v>
      </c>
      <c r="I715" t="s">
        <v>64</v>
      </c>
      <c r="J715" t="s">
        <v>73</v>
      </c>
      <c r="K715">
        <v>0.22</v>
      </c>
      <c r="L715">
        <v>0.2273</v>
      </c>
      <c r="M715">
        <v>0.93</v>
      </c>
      <c r="N715">
        <v>0.1343</v>
      </c>
      <c r="O715">
        <v>4</v>
      </c>
      <c r="P715">
        <v>0</v>
      </c>
      <c r="Q715">
        <v>4</v>
      </c>
      <c r="AJ715" s="1">
        <f t="shared" si="33"/>
        <v>40576</v>
      </c>
      <c r="AK715">
        <f t="shared" si="34"/>
        <v>4</v>
      </c>
      <c r="AL715" t="str">
        <f t="shared" si="35"/>
        <v>Normal</v>
      </c>
    </row>
    <row r="716" spans="1:38" x14ac:dyDescent="0.3">
      <c r="A716">
        <v>715</v>
      </c>
      <c r="B716" s="1">
        <v>40576</v>
      </c>
      <c r="C716">
        <v>1</v>
      </c>
      <c r="D716">
        <v>0</v>
      </c>
      <c r="E716" t="s">
        <v>69</v>
      </c>
      <c r="F716">
        <v>3</v>
      </c>
      <c r="G716" t="s">
        <v>32</v>
      </c>
      <c r="H716" t="b">
        <v>0</v>
      </c>
      <c r="I716" t="s">
        <v>64</v>
      </c>
      <c r="J716" t="s">
        <v>73</v>
      </c>
      <c r="K716">
        <v>0.22</v>
      </c>
      <c r="L716">
        <v>0.2273</v>
      </c>
      <c r="M716">
        <v>0.93</v>
      </c>
      <c r="N716">
        <v>0.1343</v>
      </c>
      <c r="O716">
        <v>0</v>
      </c>
      <c r="P716">
        <v>1</v>
      </c>
      <c r="Q716">
        <v>1</v>
      </c>
      <c r="AJ716" s="1">
        <f t="shared" si="33"/>
        <v>40576</v>
      </c>
      <c r="AK716">
        <f t="shared" si="34"/>
        <v>1</v>
      </c>
      <c r="AL716" t="str">
        <f t="shared" si="35"/>
        <v>Normal</v>
      </c>
    </row>
    <row r="717" spans="1:38" x14ac:dyDescent="0.3">
      <c r="A717">
        <v>716</v>
      </c>
      <c r="B717" s="1">
        <v>40576</v>
      </c>
      <c r="C717">
        <v>1</v>
      </c>
      <c r="D717">
        <v>0</v>
      </c>
      <c r="E717" t="s">
        <v>69</v>
      </c>
      <c r="F717">
        <v>4</v>
      </c>
      <c r="G717" t="s">
        <v>32</v>
      </c>
      <c r="H717" t="b">
        <v>0</v>
      </c>
      <c r="I717" t="s">
        <v>64</v>
      </c>
      <c r="J717" t="s">
        <v>73</v>
      </c>
      <c r="K717">
        <v>0.22</v>
      </c>
      <c r="L717">
        <v>0.21210000000000001</v>
      </c>
      <c r="M717">
        <v>0.93</v>
      </c>
      <c r="N717">
        <v>0.28360000000000002</v>
      </c>
      <c r="O717">
        <v>0</v>
      </c>
      <c r="P717">
        <v>1</v>
      </c>
      <c r="Q717">
        <v>1</v>
      </c>
      <c r="AJ717" s="1">
        <f t="shared" si="33"/>
        <v>40576</v>
      </c>
      <c r="AK717">
        <f t="shared" si="34"/>
        <v>1</v>
      </c>
      <c r="AL717" t="str">
        <f t="shared" si="35"/>
        <v>Normal</v>
      </c>
    </row>
    <row r="718" spans="1:38" x14ac:dyDescent="0.3">
      <c r="A718">
        <v>717</v>
      </c>
      <c r="B718" s="1">
        <v>40576</v>
      </c>
      <c r="C718">
        <v>1</v>
      </c>
      <c r="D718">
        <v>0</v>
      </c>
      <c r="E718" t="s">
        <v>69</v>
      </c>
      <c r="F718">
        <v>5</v>
      </c>
      <c r="G718" t="s">
        <v>32</v>
      </c>
      <c r="H718" t="b">
        <v>0</v>
      </c>
      <c r="I718" t="s">
        <v>64</v>
      </c>
      <c r="J718" t="s">
        <v>73</v>
      </c>
      <c r="K718">
        <v>0.22</v>
      </c>
      <c r="L718">
        <v>0.2424</v>
      </c>
      <c r="M718">
        <v>0.93</v>
      </c>
      <c r="N718">
        <v>0.1045</v>
      </c>
      <c r="O718">
        <v>0</v>
      </c>
      <c r="P718">
        <v>3</v>
      </c>
      <c r="Q718">
        <v>3</v>
      </c>
      <c r="AJ718" s="1">
        <f t="shared" si="33"/>
        <v>40576</v>
      </c>
      <c r="AK718">
        <f t="shared" si="34"/>
        <v>3</v>
      </c>
      <c r="AL718" t="str">
        <f t="shared" si="35"/>
        <v>Normal</v>
      </c>
    </row>
    <row r="719" spans="1:38" x14ac:dyDescent="0.3">
      <c r="A719">
        <v>718</v>
      </c>
      <c r="B719" s="1">
        <v>40576</v>
      </c>
      <c r="C719">
        <v>1</v>
      </c>
      <c r="D719">
        <v>0</v>
      </c>
      <c r="E719" t="s">
        <v>69</v>
      </c>
      <c r="F719">
        <v>6</v>
      </c>
      <c r="G719" t="s">
        <v>33</v>
      </c>
      <c r="H719" t="b">
        <v>0</v>
      </c>
      <c r="I719" t="s">
        <v>64</v>
      </c>
      <c r="J719" t="s">
        <v>73</v>
      </c>
      <c r="K719">
        <v>0.22</v>
      </c>
      <c r="L719">
        <v>0.2424</v>
      </c>
      <c r="M719">
        <v>0.93</v>
      </c>
      <c r="N719">
        <v>0.1045</v>
      </c>
      <c r="O719">
        <v>1</v>
      </c>
      <c r="P719">
        <v>17</v>
      </c>
      <c r="Q719">
        <v>18</v>
      </c>
      <c r="AJ719" s="1">
        <f t="shared" si="33"/>
        <v>40576</v>
      </c>
      <c r="AK719">
        <f t="shared" si="34"/>
        <v>18</v>
      </c>
      <c r="AL719" t="str">
        <f t="shared" si="35"/>
        <v>Normal</v>
      </c>
    </row>
    <row r="720" spans="1:38" x14ac:dyDescent="0.3">
      <c r="A720">
        <v>719</v>
      </c>
      <c r="B720" s="1">
        <v>40576</v>
      </c>
      <c r="C720">
        <v>1</v>
      </c>
      <c r="D720">
        <v>0</v>
      </c>
      <c r="E720" t="s">
        <v>69</v>
      </c>
      <c r="F720">
        <v>7</v>
      </c>
      <c r="G720" t="s">
        <v>33</v>
      </c>
      <c r="H720" t="b">
        <v>0</v>
      </c>
      <c r="I720" t="s">
        <v>64</v>
      </c>
      <c r="J720" t="s">
        <v>73</v>
      </c>
      <c r="K720">
        <v>0.22</v>
      </c>
      <c r="L720">
        <v>0.21210000000000001</v>
      </c>
      <c r="M720">
        <v>0.93</v>
      </c>
      <c r="N720">
        <v>0.22389999999999999</v>
      </c>
      <c r="O720">
        <v>1</v>
      </c>
      <c r="P720">
        <v>48</v>
      </c>
      <c r="Q720">
        <v>49</v>
      </c>
      <c r="AJ720" s="1">
        <f t="shared" si="33"/>
        <v>40576</v>
      </c>
      <c r="AK720">
        <f t="shared" si="34"/>
        <v>49</v>
      </c>
      <c r="AL720" t="str">
        <f t="shared" si="35"/>
        <v>Normal</v>
      </c>
    </row>
    <row r="721" spans="1:38" x14ac:dyDescent="0.3">
      <c r="A721">
        <v>720</v>
      </c>
      <c r="B721" s="1">
        <v>40576</v>
      </c>
      <c r="C721">
        <v>1</v>
      </c>
      <c r="D721">
        <v>0</v>
      </c>
      <c r="E721" t="s">
        <v>69</v>
      </c>
      <c r="F721">
        <v>8</v>
      </c>
      <c r="G721" t="s">
        <v>33</v>
      </c>
      <c r="H721" t="b">
        <v>0</v>
      </c>
      <c r="I721" t="s">
        <v>64</v>
      </c>
      <c r="J721" t="s">
        <v>73</v>
      </c>
      <c r="K721">
        <v>0.22</v>
      </c>
      <c r="L721">
        <v>0.21210000000000001</v>
      </c>
      <c r="M721">
        <v>0.93</v>
      </c>
      <c r="N721">
        <v>0.22389999999999999</v>
      </c>
      <c r="O721">
        <v>1</v>
      </c>
      <c r="P721">
        <v>154</v>
      </c>
      <c r="Q721">
        <v>155</v>
      </c>
      <c r="AJ721" s="1">
        <f t="shared" si="33"/>
        <v>40576</v>
      </c>
      <c r="AK721">
        <f t="shared" si="34"/>
        <v>155</v>
      </c>
      <c r="AL721" t="str">
        <f t="shared" si="35"/>
        <v>Normal</v>
      </c>
    </row>
    <row r="722" spans="1:38" x14ac:dyDescent="0.3">
      <c r="A722">
        <v>721</v>
      </c>
      <c r="B722" s="1">
        <v>40576</v>
      </c>
      <c r="C722">
        <v>1</v>
      </c>
      <c r="D722">
        <v>0</v>
      </c>
      <c r="E722" t="s">
        <v>69</v>
      </c>
      <c r="F722">
        <v>9</v>
      </c>
      <c r="G722" t="s">
        <v>33</v>
      </c>
      <c r="H722" t="b">
        <v>0</v>
      </c>
      <c r="I722" t="s">
        <v>64</v>
      </c>
      <c r="J722" t="s">
        <v>72</v>
      </c>
      <c r="K722">
        <v>0.24</v>
      </c>
      <c r="L722">
        <v>0.2576</v>
      </c>
      <c r="M722">
        <v>0.93</v>
      </c>
      <c r="N722">
        <v>8.9599999999999999E-2</v>
      </c>
      <c r="O722">
        <v>4</v>
      </c>
      <c r="P722">
        <v>119</v>
      </c>
      <c r="Q722">
        <v>123</v>
      </c>
      <c r="AJ722" s="1">
        <f t="shared" si="33"/>
        <v>40576</v>
      </c>
      <c r="AK722">
        <f t="shared" si="34"/>
        <v>123</v>
      </c>
      <c r="AL722" t="str">
        <f t="shared" si="35"/>
        <v>Normal</v>
      </c>
    </row>
    <row r="723" spans="1:38" x14ac:dyDescent="0.3">
      <c r="A723">
        <v>722</v>
      </c>
      <c r="B723" s="1">
        <v>40576</v>
      </c>
      <c r="C723">
        <v>1</v>
      </c>
      <c r="D723">
        <v>0</v>
      </c>
      <c r="E723" t="s">
        <v>69</v>
      </c>
      <c r="F723">
        <v>10</v>
      </c>
      <c r="G723" t="s">
        <v>33</v>
      </c>
      <c r="H723" t="b">
        <v>0</v>
      </c>
      <c r="I723" t="s">
        <v>64</v>
      </c>
      <c r="J723" t="s">
        <v>72</v>
      </c>
      <c r="K723">
        <v>0.22</v>
      </c>
      <c r="L723">
        <v>0.2727</v>
      </c>
      <c r="M723">
        <v>1</v>
      </c>
      <c r="N723">
        <v>0</v>
      </c>
      <c r="O723">
        <v>2</v>
      </c>
      <c r="P723">
        <v>59</v>
      </c>
      <c r="Q723">
        <v>61</v>
      </c>
      <c r="AJ723" s="1">
        <f t="shared" si="33"/>
        <v>40576</v>
      </c>
      <c r="AK723">
        <f t="shared" si="34"/>
        <v>61</v>
      </c>
      <c r="AL723" t="str">
        <f t="shared" si="35"/>
        <v>Normal</v>
      </c>
    </row>
    <row r="724" spans="1:38" x14ac:dyDescent="0.3">
      <c r="A724">
        <v>723</v>
      </c>
      <c r="B724" s="1">
        <v>40576</v>
      </c>
      <c r="C724">
        <v>1</v>
      </c>
      <c r="D724">
        <v>0</v>
      </c>
      <c r="E724" t="s">
        <v>69</v>
      </c>
      <c r="F724">
        <v>11</v>
      </c>
      <c r="G724" t="s">
        <v>33</v>
      </c>
      <c r="H724" t="b">
        <v>0</v>
      </c>
      <c r="I724" t="s">
        <v>64</v>
      </c>
      <c r="J724" t="s">
        <v>72</v>
      </c>
      <c r="K724">
        <v>0.24</v>
      </c>
      <c r="L724">
        <v>0.2273</v>
      </c>
      <c r="M724">
        <v>0.93</v>
      </c>
      <c r="N724">
        <v>0.19400000000000001</v>
      </c>
      <c r="O724">
        <v>5</v>
      </c>
      <c r="P724">
        <v>47</v>
      </c>
      <c r="Q724">
        <v>52</v>
      </c>
      <c r="AJ724" s="1">
        <f t="shared" si="33"/>
        <v>40576</v>
      </c>
      <c r="AK724">
        <f t="shared" si="34"/>
        <v>52</v>
      </c>
      <c r="AL724" t="str">
        <f t="shared" si="35"/>
        <v>Normal</v>
      </c>
    </row>
    <row r="725" spans="1:38" x14ac:dyDescent="0.3">
      <c r="A725">
        <v>724</v>
      </c>
      <c r="B725" s="1">
        <v>40576</v>
      </c>
      <c r="C725">
        <v>1</v>
      </c>
      <c r="D725">
        <v>0</v>
      </c>
      <c r="E725" t="s">
        <v>69</v>
      </c>
      <c r="F725">
        <v>12</v>
      </c>
      <c r="G725" t="s">
        <v>36</v>
      </c>
      <c r="H725" t="b">
        <v>0</v>
      </c>
      <c r="I725" t="s">
        <v>64</v>
      </c>
      <c r="J725" t="s">
        <v>72</v>
      </c>
      <c r="K725">
        <v>0.24</v>
      </c>
      <c r="L725">
        <v>0.2273</v>
      </c>
      <c r="M725">
        <v>0.93</v>
      </c>
      <c r="N725">
        <v>0.22389999999999999</v>
      </c>
      <c r="O725">
        <v>3</v>
      </c>
      <c r="P725">
        <v>61</v>
      </c>
      <c r="Q725">
        <v>64</v>
      </c>
      <c r="AJ725" s="1">
        <f t="shared" si="33"/>
        <v>40576</v>
      </c>
      <c r="AK725">
        <f t="shared" si="34"/>
        <v>64</v>
      </c>
      <c r="AL725" t="str">
        <f t="shared" si="35"/>
        <v>Normal</v>
      </c>
    </row>
    <row r="726" spans="1:38" x14ac:dyDescent="0.3">
      <c r="A726">
        <v>725</v>
      </c>
      <c r="B726" s="1">
        <v>40576</v>
      </c>
      <c r="C726">
        <v>1</v>
      </c>
      <c r="D726">
        <v>0</v>
      </c>
      <c r="E726" t="s">
        <v>69</v>
      </c>
      <c r="F726">
        <v>13</v>
      </c>
      <c r="G726" t="s">
        <v>36</v>
      </c>
      <c r="H726" t="b">
        <v>0</v>
      </c>
      <c r="I726" t="s">
        <v>64</v>
      </c>
      <c r="J726" t="s">
        <v>71</v>
      </c>
      <c r="K726">
        <v>0.34</v>
      </c>
      <c r="L726">
        <v>0.33329999999999999</v>
      </c>
      <c r="M726">
        <v>0.93</v>
      </c>
      <c r="N726">
        <v>0.16420000000000001</v>
      </c>
      <c r="O726">
        <v>1</v>
      </c>
      <c r="P726">
        <v>74</v>
      </c>
      <c r="Q726">
        <v>75</v>
      </c>
      <c r="AJ726" s="1">
        <f t="shared" si="33"/>
        <v>40576</v>
      </c>
      <c r="AK726">
        <f t="shared" si="34"/>
        <v>75</v>
      </c>
      <c r="AL726" t="str">
        <f t="shared" si="35"/>
        <v>Normal</v>
      </c>
    </row>
    <row r="727" spans="1:38" x14ac:dyDescent="0.3">
      <c r="A727">
        <v>726</v>
      </c>
      <c r="B727" s="1">
        <v>40576</v>
      </c>
      <c r="C727">
        <v>1</v>
      </c>
      <c r="D727">
        <v>0</v>
      </c>
      <c r="E727" t="s">
        <v>69</v>
      </c>
      <c r="F727">
        <v>14</v>
      </c>
      <c r="G727" t="s">
        <v>36</v>
      </c>
      <c r="H727" t="b">
        <v>0</v>
      </c>
      <c r="I727" t="s">
        <v>64</v>
      </c>
      <c r="J727" t="s">
        <v>71</v>
      </c>
      <c r="K727">
        <v>0.38</v>
      </c>
      <c r="L727">
        <v>0.39389999999999997</v>
      </c>
      <c r="M727">
        <v>0.82</v>
      </c>
      <c r="N727">
        <v>0.3881</v>
      </c>
      <c r="O727">
        <v>2</v>
      </c>
      <c r="P727">
        <v>61</v>
      </c>
      <c r="Q727">
        <v>63</v>
      </c>
      <c r="AJ727" s="1">
        <f t="shared" si="33"/>
        <v>40576</v>
      </c>
      <c r="AK727">
        <f t="shared" si="34"/>
        <v>63</v>
      </c>
      <c r="AL727" t="str">
        <f t="shared" si="35"/>
        <v>Anomaly</v>
      </c>
    </row>
    <row r="728" spans="1:38" x14ac:dyDescent="0.3">
      <c r="A728">
        <v>727</v>
      </c>
      <c r="B728" s="1">
        <v>40576</v>
      </c>
      <c r="C728">
        <v>1</v>
      </c>
      <c r="D728">
        <v>0</v>
      </c>
      <c r="E728" t="s">
        <v>69</v>
      </c>
      <c r="F728">
        <v>15</v>
      </c>
      <c r="G728" t="s">
        <v>36</v>
      </c>
      <c r="H728" t="b">
        <v>0</v>
      </c>
      <c r="I728" t="s">
        <v>64</v>
      </c>
      <c r="J728" t="s">
        <v>71</v>
      </c>
      <c r="K728">
        <v>0.38</v>
      </c>
      <c r="L728">
        <v>0.39389999999999997</v>
      </c>
      <c r="M728">
        <v>0.76</v>
      </c>
      <c r="N728">
        <v>0.32840000000000003</v>
      </c>
      <c r="O728">
        <v>10</v>
      </c>
      <c r="P728">
        <v>66</v>
      </c>
      <c r="Q728">
        <v>76</v>
      </c>
      <c r="AJ728" s="1">
        <f t="shared" si="33"/>
        <v>40576</v>
      </c>
      <c r="AK728">
        <f t="shared" si="34"/>
        <v>76</v>
      </c>
      <c r="AL728" t="str">
        <f t="shared" si="35"/>
        <v>Anomaly</v>
      </c>
    </row>
    <row r="729" spans="1:38" x14ac:dyDescent="0.3">
      <c r="A729">
        <v>728</v>
      </c>
      <c r="B729" s="1">
        <v>40576</v>
      </c>
      <c r="C729">
        <v>1</v>
      </c>
      <c r="D729">
        <v>0</v>
      </c>
      <c r="E729" t="s">
        <v>69</v>
      </c>
      <c r="F729">
        <v>16</v>
      </c>
      <c r="G729" t="s">
        <v>36</v>
      </c>
      <c r="H729" t="b">
        <v>0</v>
      </c>
      <c r="I729" t="s">
        <v>64</v>
      </c>
      <c r="J729" t="s">
        <v>71</v>
      </c>
      <c r="K729">
        <v>0.36</v>
      </c>
      <c r="L729">
        <v>0.33329999999999999</v>
      </c>
      <c r="M729">
        <v>0.71</v>
      </c>
      <c r="N729">
        <v>0.29849999999999999</v>
      </c>
      <c r="O729">
        <v>8</v>
      </c>
      <c r="P729">
        <v>95</v>
      </c>
      <c r="Q729">
        <v>103</v>
      </c>
      <c r="AJ729" s="1">
        <f t="shared" si="33"/>
        <v>40576</v>
      </c>
      <c r="AK729">
        <f t="shared" si="34"/>
        <v>103</v>
      </c>
      <c r="AL729" t="str">
        <f t="shared" si="35"/>
        <v>Normal</v>
      </c>
    </row>
    <row r="730" spans="1:38" x14ac:dyDescent="0.3">
      <c r="A730">
        <v>729</v>
      </c>
      <c r="B730" s="1">
        <v>40576</v>
      </c>
      <c r="C730">
        <v>1</v>
      </c>
      <c r="D730">
        <v>0</v>
      </c>
      <c r="E730" t="s">
        <v>69</v>
      </c>
      <c r="F730">
        <v>17</v>
      </c>
      <c r="G730" t="s">
        <v>36</v>
      </c>
      <c r="H730" t="b">
        <v>0</v>
      </c>
      <c r="I730" t="s">
        <v>64</v>
      </c>
      <c r="J730" t="s">
        <v>71</v>
      </c>
      <c r="K730">
        <v>0.36</v>
      </c>
      <c r="L730">
        <v>0.31819999999999998</v>
      </c>
      <c r="M730">
        <v>0.53</v>
      </c>
      <c r="N730">
        <v>0.52239999999999998</v>
      </c>
      <c r="O730">
        <v>7</v>
      </c>
      <c r="P730">
        <v>183</v>
      </c>
      <c r="Q730">
        <v>190</v>
      </c>
      <c r="AJ730" s="1">
        <f t="shared" si="33"/>
        <v>40576</v>
      </c>
      <c r="AK730">
        <f t="shared" si="34"/>
        <v>190</v>
      </c>
      <c r="AL730" t="str">
        <f t="shared" si="35"/>
        <v>Normal</v>
      </c>
    </row>
    <row r="731" spans="1:38" x14ac:dyDescent="0.3">
      <c r="A731">
        <v>730</v>
      </c>
      <c r="B731" s="1">
        <v>40576</v>
      </c>
      <c r="C731">
        <v>1</v>
      </c>
      <c r="D731">
        <v>0</v>
      </c>
      <c r="E731" t="s">
        <v>69</v>
      </c>
      <c r="F731">
        <v>18</v>
      </c>
      <c r="G731" t="s">
        <v>34</v>
      </c>
      <c r="H731" t="b">
        <v>0</v>
      </c>
      <c r="I731" t="s">
        <v>64</v>
      </c>
      <c r="J731" t="s">
        <v>71</v>
      </c>
      <c r="K731">
        <v>0.34</v>
      </c>
      <c r="L731">
        <v>0.28789999999999999</v>
      </c>
      <c r="M731">
        <v>0.42</v>
      </c>
      <c r="N731">
        <v>0.55220000000000002</v>
      </c>
      <c r="O731">
        <v>7</v>
      </c>
      <c r="P731">
        <v>175</v>
      </c>
      <c r="Q731">
        <v>182</v>
      </c>
      <c r="AJ731" s="1">
        <f t="shared" si="33"/>
        <v>40576</v>
      </c>
      <c r="AK731">
        <f t="shared" si="34"/>
        <v>182</v>
      </c>
      <c r="AL731" t="str">
        <f t="shared" si="35"/>
        <v>Normal</v>
      </c>
    </row>
    <row r="732" spans="1:38" x14ac:dyDescent="0.3">
      <c r="A732">
        <v>731</v>
      </c>
      <c r="B732" s="1">
        <v>40576</v>
      </c>
      <c r="C732">
        <v>1</v>
      </c>
      <c r="D732">
        <v>0</v>
      </c>
      <c r="E732" t="s">
        <v>69</v>
      </c>
      <c r="F732">
        <v>19</v>
      </c>
      <c r="G732" t="s">
        <v>34</v>
      </c>
      <c r="H732" t="b">
        <v>0</v>
      </c>
      <c r="I732" t="s">
        <v>64</v>
      </c>
      <c r="J732" t="s">
        <v>71</v>
      </c>
      <c r="K732">
        <v>0.28000000000000003</v>
      </c>
      <c r="L732">
        <v>0.2424</v>
      </c>
      <c r="M732">
        <v>0.45</v>
      </c>
      <c r="N732">
        <v>0.49249999999999999</v>
      </c>
      <c r="O732">
        <v>3</v>
      </c>
      <c r="P732">
        <v>88</v>
      </c>
      <c r="Q732">
        <v>91</v>
      </c>
      <c r="AJ732" s="1">
        <f t="shared" si="33"/>
        <v>40576</v>
      </c>
      <c r="AK732">
        <f t="shared" si="34"/>
        <v>91</v>
      </c>
      <c r="AL732" t="str">
        <f t="shared" si="35"/>
        <v>Normal</v>
      </c>
    </row>
    <row r="733" spans="1:38" x14ac:dyDescent="0.3">
      <c r="A733">
        <v>732</v>
      </c>
      <c r="B733" s="1">
        <v>40576</v>
      </c>
      <c r="C733">
        <v>1</v>
      </c>
      <c r="D733">
        <v>0</v>
      </c>
      <c r="E733" t="s">
        <v>69</v>
      </c>
      <c r="F733">
        <v>20</v>
      </c>
      <c r="G733" t="s">
        <v>34</v>
      </c>
      <c r="H733" t="b">
        <v>0</v>
      </c>
      <c r="I733" t="s">
        <v>64</v>
      </c>
      <c r="J733" t="s">
        <v>71</v>
      </c>
      <c r="K733">
        <v>0.24</v>
      </c>
      <c r="L733">
        <v>0.19700000000000001</v>
      </c>
      <c r="M733">
        <v>0.48</v>
      </c>
      <c r="N733">
        <v>0.55220000000000002</v>
      </c>
      <c r="O733">
        <v>4</v>
      </c>
      <c r="P733">
        <v>71</v>
      </c>
      <c r="Q733">
        <v>75</v>
      </c>
      <c r="AJ733" s="1">
        <f t="shared" si="33"/>
        <v>40576</v>
      </c>
      <c r="AK733">
        <f t="shared" si="34"/>
        <v>75</v>
      </c>
      <c r="AL733" t="str">
        <f t="shared" si="35"/>
        <v>Normal</v>
      </c>
    </row>
    <row r="734" spans="1:38" x14ac:dyDescent="0.3">
      <c r="A734">
        <v>733</v>
      </c>
      <c r="B734" s="1">
        <v>40576</v>
      </c>
      <c r="C734">
        <v>1</v>
      </c>
      <c r="D734">
        <v>0</v>
      </c>
      <c r="E734" t="s">
        <v>69</v>
      </c>
      <c r="F734">
        <v>21</v>
      </c>
      <c r="G734" t="s">
        <v>34</v>
      </c>
      <c r="H734" t="b">
        <v>0</v>
      </c>
      <c r="I734" t="s">
        <v>64</v>
      </c>
      <c r="J734" t="s">
        <v>71</v>
      </c>
      <c r="K734">
        <v>0.22</v>
      </c>
      <c r="L734">
        <v>0.19700000000000001</v>
      </c>
      <c r="M734">
        <v>0.47</v>
      </c>
      <c r="N734">
        <v>0.32840000000000003</v>
      </c>
      <c r="O734">
        <v>1</v>
      </c>
      <c r="P734">
        <v>62</v>
      </c>
      <c r="Q734">
        <v>63</v>
      </c>
      <c r="AJ734" s="1">
        <f t="shared" si="33"/>
        <v>40576</v>
      </c>
      <c r="AK734">
        <f t="shared" si="34"/>
        <v>63</v>
      </c>
      <c r="AL734" t="str">
        <f t="shared" si="35"/>
        <v>Normal</v>
      </c>
    </row>
    <row r="735" spans="1:38" x14ac:dyDescent="0.3">
      <c r="A735">
        <v>734</v>
      </c>
      <c r="B735" s="1">
        <v>40576</v>
      </c>
      <c r="C735">
        <v>1</v>
      </c>
      <c r="D735">
        <v>0</v>
      </c>
      <c r="E735" t="s">
        <v>69</v>
      </c>
      <c r="F735">
        <v>22</v>
      </c>
      <c r="G735" t="s">
        <v>34</v>
      </c>
      <c r="H735" t="b">
        <v>0</v>
      </c>
      <c r="I735" t="s">
        <v>64</v>
      </c>
      <c r="J735" t="s">
        <v>71</v>
      </c>
      <c r="K735">
        <v>0.22</v>
      </c>
      <c r="L735">
        <v>0.21210000000000001</v>
      </c>
      <c r="M735">
        <v>0.44</v>
      </c>
      <c r="N735">
        <v>0.25369999999999998</v>
      </c>
      <c r="O735">
        <v>5</v>
      </c>
      <c r="P735">
        <v>35</v>
      </c>
      <c r="Q735">
        <v>40</v>
      </c>
      <c r="AJ735" s="1">
        <f t="shared" si="33"/>
        <v>40576</v>
      </c>
      <c r="AK735">
        <f t="shared" si="34"/>
        <v>40</v>
      </c>
      <c r="AL735" t="str">
        <f t="shared" si="35"/>
        <v>Normal</v>
      </c>
    </row>
    <row r="736" spans="1:38" x14ac:dyDescent="0.3">
      <c r="A736">
        <v>735</v>
      </c>
      <c r="B736" s="1">
        <v>40576</v>
      </c>
      <c r="C736">
        <v>1</v>
      </c>
      <c r="D736">
        <v>0</v>
      </c>
      <c r="E736" t="s">
        <v>69</v>
      </c>
      <c r="F736">
        <v>23</v>
      </c>
      <c r="G736" t="s">
        <v>35</v>
      </c>
      <c r="H736" t="b">
        <v>0</v>
      </c>
      <c r="I736" t="s">
        <v>64</v>
      </c>
      <c r="J736" t="s">
        <v>71</v>
      </c>
      <c r="K736">
        <v>0.2</v>
      </c>
      <c r="L736">
        <v>0.16669999999999999</v>
      </c>
      <c r="M736">
        <v>0.44</v>
      </c>
      <c r="N736">
        <v>0.44779999999999998</v>
      </c>
      <c r="O736">
        <v>3</v>
      </c>
      <c r="P736">
        <v>29</v>
      </c>
      <c r="Q736">
        <v>32</v>
      </c>
      <c r="AJ736" s="1">
        <f t="shared" si="33"/>
        <v>40576</v>
      </c>
      <c r="AK736">
        <f t="shared" si="34"/>
        <v>32</v>
      </c>
      <c r="AL736" t="str">
        <f t="shared" si="35"/>
        <v>Normal</v>
      </c>
    </row>
    <row r="737" spans="1:38" x14ac:dyDescent="0.3">
      <c r="A737">
        <v>736</v>
      </c>
      <c r="B737" s="1">
        <v>40577</v>
      </c>
      <c r="C737">
        <v>1</v>
      </c>
      <c r="D737">
        <v>0</v>
      </c>
      <c r="E737" t="s">
        <v>69</v>
      </c>
      <c r="F737">
        <v>0</v>
      </c>
      <c r="G737" t="s">
        <v>32</v>
      </c>
      <c r="H737" t="b">
        <v>0</v>
      </c>
      <c r="I737" t="s">
        <v>65</v>
      </c>
      <c r="J737" t="s">
        <v>71</v>
      </c>
      <c r="K737">
        <v>0.2</v>
      </c>
      <c r="L737">
        <v>0.16669999999999999</v>
      </c>
      <c r="M737">
        <v>0.4</v>
      </c>
      <c r="N737">
        <v>0.44779999999999998</v>
      </c>
      <c r="O737">
        <v>1</v>
      </c>
      <c r="P737">
        <v>11</v>
      </c>
      <c r="Q737">
        <v>12</v>
      </c>
      <c r="AJ737" s="1">
        <f t="shared" si="33"/>
        <v>40577</v>
      </c>
      <c r="AK737">
        <f t="shared" si="34"/>
        <v>12</v>
      </c>
      <c r="AL737" t="str">
        <f t="shared" si="35"/>
        <v>Normal</v>
      </c>
    </row>
    <row r="738" spans="1:38" x14ac:dyDescent="0.3">
      <c r="A738">
        <v>737</v>
      </c>
      <c r="B738" s="1">
        <v>40577</v>
      </c>
      <c r="C738">
        <v>1</v>
      </c>
      <c r="D738">
        <v>0</v>
      </c>
      <c r="E738" t="s">
        <v>69</v>
      </c>
      <c r="F738">
        <v>1</v>
      </c>
      <c r="G738" t="s">
        <v>32</v>
      </c>
      <c r="H738" t="b">
        <v>0</v>
      </c>
      <c r="I738" t="s">
        <v>65</v>
      </c>
      <c r="J738" t="s">
        <v>71</v>
      </c>
      <c r="K738">
        <v>0.2</v>
      </c>
      <c r="L738">
        <v>0.1515</v>
      </c>
      <c r="M738">
        <v>0.44</v>
      </c>
      <c r="N738">
        <v>0.52239999999999998</v>
      </c>
      <c r="O738">
        <v>0</v>
      </c>
      <c r="P738">
        <v>5</v>
      </c>
      <c r="Q738">
        <v>5</v>
      </c>
      <c r="AJ738" s="1">
        <f t="shared" si="33"/>
        <v>40577</v>
      </c>
      <c r="AK738">
        <f t="shared" si="34"/>
        <v>5</v>
      </c>
      <c r="AL738" t="str">
        <f t="shared" si="35"/>
        <v>Normal</v>
      </c>
    </row>
    <row r="739" spans="1:38" x14ac:dyDescent="0.3">
      <c r="A739">
        <v>738</v>
      </c>
      <c r="B739" s="1">
        <v>40577</v>
      </c>
      <c r="C739">
        <v>1</v>
      </c>
      <c r="D739">
        <v>0</v>
      </c>
      <c r="E739" t="s">
        <v>69</v>
      </c>
      <c r="F739">
        <v>2</v>
      </c>
      <c r="G739" t="s">
        <v>32</v>
      </c>
      <c r="H739" t="b">
        <v>0</v>
      </c>
      <c r="I739" t="s">
        <v>65</v>
      </c>
      <c r="J739" t="s">
        <v>71</v>
      </c>
      <c r="K739">
        <v>0.18</v>
      </c>
      <c r="L739">
        <v>0.16669999999999999</v>
      </c>
      <c r="M739">
        <v>0.43</v>
      </c>
      <c r="N739">
        <v>0.25369999999999998</v>
      </c>
      <c r="O739">
        <v>0</v>
      </c>
      <c r="P739">
        <v>2</v>
      </c>
      <c r="Q739">
        <v>2</v>
      </c>
      <c r="AJ739" s="1">
        <f t="shared" si="33"/>
        <v>40577</v>
      </c>
      <c r="AK739">
        <f t="shared" si="34"/>
        <v>2</v>
      </c>
      <c r="AL739" t="str">
        <f t="shared" si="35"/>
        <v>Normal</v>
      </c>
    </row>
    <row r="740" spans="1:38" x14ac:dyDescent="0.3">
      <c r="A740">
        <v>739</v>
      </c>
      <c r="B740" s="1">
        <v>40577</v>
      </c>
      <c r="C740">
        <v>1</v>
      </c>
      <c r="D740">
        <v>0</v>
      </c>
      <c r="E740" t="s">
        <v>69</v>
      </c>
      <c r="F740">
        <v>3</v>
      </c>
      <c r="G740" t="s">
        <v>32</v>
      </c>
      <c r="H740" t="b">
        <v>0</v>
      </c>
      <c r="I740" t="s">
        <v>65</v>
      </c>
      <c r="J740" t="s">
        <v>71</v>
      </c>
      <c r="K740">
        <v>0.18</v>
      </c>
      <c r="L740">
        <v>0.16669999999999999</v>
      </c>
      <c r="M740">
        <v>0.43</v>
      </c>
      <c r="N740">
        <v>0.25369999999999998</v>
      </c>
      <c r="O740">
        <v>0</v>
      </c>
      <c r="P740">
        <v>1</v>
      </c>
      <c r="Q740">
        <v>1</v>
      </c>
      <c r="AJ740" s="1">
        <f t="shared" si="33"/>
        <v>40577</v>
      </c>
      <c r="AK740">
        <f t="shared" si="34"/>
        <v>1</v>
      </c>
      <c r="AL740" t="str">
        <f t="shared" si="35"/>
        <v>Normal</v>
      </c>
    </row>
    <row r="741" spans="1:38" x14ac:dyDescent="0.3">
      <c r="A741">
        <v>740</v>
      </c>
      <c r="B741" s="1">
        <v>40577</v>
      </c>
      <c r="C741">
        <v>1</v>
      </c>
      <c r="D741">
        <v>0</v>
      </c>
      <c r="E741" t="s">
        <v>69</v>
      </c>
      <c r="F741">
        <v>5</v>
      </c>
      <c r="G741" t="s">
        <v>32</v>
      </c>
      <c r="H741" t="b">
        <v>0</v>
      </c>
      <c r="I741" t="s">
        <v>65</v>
      </c>
      <c r="J741" t="s">
        <v>71</v>
      </c>
      <c r="K741">
        <v>0.16</v>
      </c>
      <c r="L741">
        <v>0.13639999999999999</v>
      </c>
      <c r="M741">
        <v>0.5</v>
      </c>
      <c r="N741">
        <v>0.29849999999999999</v>
      </c>
      <c r="O741">
        <v>0</v>
      </c>
      <c r="P741">
        <v>2</v>
      </c>
      <c r="Q741">
        <v>2</v>
      </c>
      <c r="AJ741" s="1">
        <f t="shared" si="33"/>
        <v>40577</v>
      </c>
      <c r="AK741">
        <f t="shared" si="34"/>
        <v>2</v>
      </c>
      <c r="AL741" t="str">
        <f t="shared" si="35"/>
        <v>Anomaly</v>
      </c>
    </row>
    <row r="742" spans="1:38" x14ac:dyDescent="0.3">
      <c r="A742">
        <v>741</v>
      </c>
      <c r="B742" s="1">
        <v>40577</v>
      </c>
      <c r="C742">
        <v>1</v>
      </c>
      <c r="D742">
        <v>0</v>
      </c>
      <c r="E742" t="s">
        <v>69</v>
      </c>
      <c r="F742">
        <v>6</v>
      </c>
      <c r="G742" t="s">
        <v>33</v>
      </c>
      <c r="H742" t="b">
        <v>0</v>
      </c>
      <c r="I742" t="s">
        <v>65</v>
      </c>
      <c r="J742" t="s">
        <v>71</v>
      </c>
      <c r="K742">
        <v>0.16</v>
      </c>
      <c r="L742">
        <v>0.13639999999999999</v>
      </c>
      <c r="M742">
        <v>0.43</v>
      </c>
      <c r="N742">
        <v>0.35820000000000002</v>
      </c>
      <c r="O742">
        <v>0</v>
      </c>
      <c r="P742">
        <v>39</v>
      </c>
      <c r="Q742">
        <v>39</v>
      </c>
      <c r="AJ742" s="1">
        <f t="shared" si="33"/>
        <v>40577</v>
      </c>
      <c r="AK742">
        <f t="shared" si="34"/>
        <v>39</v>
      </c>
      <c r="AL742" t="str">
        <f t="shared" si="35"/>
        <v>Normal</v>
      </c>
    </row>
    <row r="743" spans="1:38" x14ac:dyDescent="0.3">
      <c r="A743">
        <v>742</v>
      </c>
      <c r="B743" s="1">
        <v>40577</v>
      </c>
      <c r="C743">
        <v>1</v>
      </c>
      <c r="D743">
        <v>0</v>
      </c>
      <c r="E743" t="s">
        <v>69</v>
      </c>
      <c r="F743">
        <v>7</v>
      </c>
      <c r="G743" t="s">
        <v>33</v>
      </c>
      <c r="H743" t="b">
        <v>0</v>
      </c>
      <c r="I743" t="s">
        <v>65</v>
      </c>
      <c r="J743" t="s">
        <v>71</v>
      </c>
      <c r="K743">
        <v>0.14000000000000001</v>
      </c>
      <c r="L743">
        <v>0.1212</v>
      </c>
      <c r="M743">
        <v>0.5</v>
      </c>
      <c r="N743">
        <v>0.32840000000000003</v>
      </c>
      <c r="O743">
        <v>1</v>
      </c>
      <c r="P743">
        <v>86</v>
      </c>
      <c r="Q743">
        <v>87</v>
      </c>
      <c r="AJ743" s="1">
        <f t="shared" si="33"/>
        <v>40577</v>
      </c>
      <c r="AK743">
        <f t="shared" si="34"/>
        <v>87</v>
      </c>
      <c r="AL743" t="str">
        <f t="shared" si="35"/>
        <v>Normal</v>
      </c>
    </row>
    <row r="744" spans="1:38" x14ac:dyDescent="0.3">
      <c r="A744">
        <v>743</v>
      </c>
      <c r="B744" s="1">
        <v>40577</v>
      </c>
      <c r="C744">
        <v>1</v>
      </c>
      <c r="D744">
        <v>0</v>
      </c>
      <c r="E744" t="s">
        <v>69</v>
      </c>
      <c r="F744">
        <v>8</v>
      </c>
      <c r="G744" t="s">
        <v>33</v>
      </c>
      <c r="H744" t="b">
        <v>0</v>
      </c>
      <c r="I744" t="s">
        <v>65</v>
      </c>
      <c r="J744" t="s">
        <v>71</v>
      </c>
      <c r="K744">
        <v>0.14000000000000001</v>
      </c>
      <c r="L744">
        <v>0.1212</v>
      </c>
      <c r="M744">
        <v>0.5</v>
      </c>
      <c r="N744">
        <v>0.35820000000000002</v>
      </c>
      <c r="O744">
        <v>4</v>
      </c>
      <c r="P744">
        <v>184</v>
      </c>
      <c r="Q744">
        <v>188</v>
      </c>
      <c r="AJ744" s="1">
        <f t="shared" si="33"/>
        <v>40577</v>
      </c>
      <c r="AK744">
        <f t="shared" si="34"/>
        <v>188</v>
      </c>
      <c r="AL744" t="str">
        <f t="shared" si="35"/>
        <v>Normal</v>
      </c>
    </row>
    <row r="745" spans="1:38" x14ac:dyDescent="0.3">
      <c r="A745">
        <v>744</v>
      </c>
      <c r="B745" s="1">
        <v>40577</v>
      </c>
      <c r="C745">
        <v>1</v>
      </c>
      <c r="D745">
        <v>0</v>
      </c>
      <c r="E745" t="s">
        <v>69</v>
      </c>
      <c r="F745">
        <v>9</v>
      </c>
      <c r="G745" t="s">
        <v>33</v>
      </c>
      <c r="H745" t="b">
        <v>0</v>
      </c>
      <c r="I745" t="s">
        <v>65</v>
      </c>
      <c r="J745" t="s">
        <v>71</v>
      </c>
      <c r="K745">
        <v>0.16</v>
      </c>
      <c r="L745">
        <v>0.13639999999999999</v>
      </c>
      <c r="M745">
        <v>0.47</v>
      </c>
      <c r="N745">
        <v>0.29849999999999999</v>
      </c>
      <c r="O745">
        <v>6</v>
      </c>
      <c r="P745">
        <v>127</v>
      </c>
      <c r="Q745">
        <v>133</v>
      </c>
      <c r="AJ745" s="1">
        <f t="shared" si="33"/>
        <v>40577</v>
      </c>
      <c r="AK745">
        <f t="shared" si="34"/>
        <v>133</v>
      </c>
      <c r="AL745" t="str">
        <f t="shared" si="35"/>
        <v>Normal</v>
      </c>
    </row>
    <row r="746" spans="1:38" x14ac:dyDescent="0.3">
      <c r="A746">
        <v>745</v>
      </c>
      <c r="B746" s="1">
        <v>40577</v>
      </c>
      <c r="C746">
        <v>1</v>
      </c>
      <c r="D746">
        <v>0</v>
      </c>
      <c r="E746" t="s">
        <v>69</v>
      </c>
      <c r="F746">
        <v>10</v>
      </c>
      <c r="G746" t="s">
        <v>33</v>
      </c>
      <c r="H746" t="b">
        <v>0</v>
      </c>
      <c r="I746" t="s">
        <v>65</v>
      </c>
      <c r="J746" t="s">
        <v>71</v>
      </c>
      <c r="K746">
        <v>0.18</v>
      </c>
      <c r="L746">
        <v>0.1515</v>
      </c>
      <c r="M746">
        <v>0.43</v>
      </c>
      <c r="N746">
        <v>0.32840000000000003</v>
      </c>
      <c r="O746">
        <v>2</v>
      </c>
      <c r="P746">
        <v>50</v>
      </c>
      <c r="Q746">
        <v>52</v>
      </c>
      <c r="AJ746" s="1">
        <f t="shared" si="33"/>
        <v>40577</v>
      </c>
      <c r="AK746">
        <f t="shared" si="34"/>
        <v>52</v>
      </c>
      <c r="AL746" t="str">
        <f t="shared" si="35"/>
        <v>Normal</v>
      </c>
    </row>
    <row r="747" spans="1:38" x14ac:dyDescent="0.3">
      <c r="A747">
        <v>746</v>
      </c>
      <c r="B747" s="1">
        <v>40577</v>
      </c>
      <c r="C747">
        <v>1</v>
      </c>
      <c r="D747">
        <v>0</v>
      </c>
      <c r="E747" t="s">
        <v>69</v>
      </c>
      <c r="F747">
        <v>11</v>
      </c>
      <c r="G747" t="s">
        <v>33</v>
      </c>
      <c r="H747" t="b">
        <v>0</v>
      </c>
      <c r="I747" t="s">
        <v>65</v>
      </c>
      <c r="J747" t="s">
        <v>71</v>
      </c>
      <c r="K747">
        <v>0.18</v>
      </c>
      <c r="L747">
        <v>0.13639999999999999</v>
      </c>
      <c r="M747">
        <v>0.43</v>
      </c>
      <c r="N747">
        <v>0.44779999999999998</v>
      </c>
      <c r="O747">
        <v>9</v>
      </c>
      <c r="P747">
        <v>55</v>
      </c>
      <c r="Q747">
        <v>64</v>
      </c>
      <c r="AJ747" s="1">
        <f t="shared" si="33"/>
        <v>40577</v>
      </c>
      <c r="AK747">
        <f t="shared" si="34"/>
        <v>64</v>
      </c>
      <c r="AL747" t="str">
        <f t="shared" si="35"/>
        <v>Normal</v>
      </c>
    </row>
    <row r="748" spans="1:38" x14ac:dyDescent="0.3">
      <c r="A748">
        <v>747</v>
      </c>
      <c r="B748" s="1">
        <v>40577</v>
      </c>
      <c r="C748">
        <v>1</v>
      </c>
      <c r="D748">
        <v>0</v>
      </c>
      <c r="E748" t="s">
        <v>69</v>
      </c>
      <c r="F748">
        <v>12</v>
      </c>
      <c r="G748" t="s">
        <v>36</v>
      </c>
      <c r="H748" t="b">
        <v>0</v>
      </c>
      <c r="I748" t="s">
        <v>65</v>
      </c>
      <c r="J748" t="s">
        <v>71</v>
      </c>
      <c r="K748">
        <v>0.2</v>
      </c>
      <c r="L748">
        <v>0.18179999999999999</v>
      </c>
      <c r="M748">
        <v>0.4</v>
      </c>
      <c r="N748">
        <v>0.35820000000000002</v>
      </c>
      <c r="O748">
        <v>2</v>
      </c>
      <c r="P748">
        <v>67</v>
      </c>
      <c r="Q748">
        <v>69</v>
      </c>
      <c r="AJ748" s="1">
        <f t="shared" si="33"/>
        <v>40577</v>
      </c>
      <c r="AK748">
        <f t="shared" si="34"/>
        <v>69</v>
      </c>
      <c r="AL748" t="str">
        <f t="shared" si="35"/>
        <v>Normal</v>
      </c>
    </row>
    <row r="749" spans="1:38" x14ac:dyDescent="0.3">
      <c r="A749">
        <v>748</v>
      </c>
      <c r="B749" s="1">
        <v>40577</v>
      </c>
      <c r="C749">
        <v>1</v>
      </c>
      <c r="D749">
        <v>0</v>
      </c>
      <c r="E749" t="s">
        <v>69</v>
      </c>
      <c r="F749">
        <v>13</v>
      </c>
      <c r="G749" t="s">
        <v>36</v>
      </c>
      <c r="H749" t="b">
        <v>0</v>
      </c>
      <c r="I749" t="s">
        <v>65</v>
      </c>
      <c r="J749" t="s">
        <v>71</v>
      </c>
      <c r="K749">
        <v>0.2</v>
      </c>
      <c r="L749">
        <v>0.16669999999999999</v>
      </c>
      <c r="M749">
        <v>0.4</v>
      </c>
      <c r="N749">
        <v>0.41789999999999999</v>
      </c>
      <c r="O749">
        <v>4</v>
      </c>
      <c r="P749">
        <v>47</v>
      </c>
      <c r="Q749">
        <v>51</v>
      </c>
      <c r="AJ749" s="1">
        <f t="shared" si="33"/>
        <v>40577</v>
      </c>
      <c r="AK749">
        <f t="shared" si="34"/>
        <v>51</v>
      </c>
      <c r="AL749" t="str">
        <f t="shared" si="35"/>
        <v>Normal</v>
      </c>
    </row>
    <row r="750" spans="1:38" x14ac:dyDescent="0.3">
      <c r="A750">
        <v>749</v>
      </c>
      <c r="B750" s="1">
        <v>40577</v>
      </c>
      <c r="C750">
        <v>1</v>
      </c>
      <c r="D750">
        <v>0</v>
      </c>
      <c r="E750" t="s">
        <v>69</v>
      </c>
      <c r="F750">
        <v>14</v>
      </c>
      <c r="G750" t="s">
        <v>36</v>
      </c>
      <c r="H750" t="b">
        <v>0</v>
      </c>
      <c r="I750" t="s">
        <v>65</v>
      </c>
      <c r="J750" t="s">
        <v>71</v>
      </c>
      <c r="K750">
        <v>0.22</v>
      </c>
      <c r="L750">
        <v>0.19700000000000001</v>
      </c>
      <c r="M750">
        <v>0.37</v>
      </c>
      <c r="N750">
        <v>0.3881</v>
      </c>
      <c r="O750">
        <v>4</v>
      </c>
      <c r="P750">
        <v>43</v>
      </c>
      <c r="Q750">
        <v>47</v>
      </c>
      <c r="AJ750" s="1">
        <f t="shared" si="33"/>
        <v>40577</v>
      </c>
      <c r="AK750">
        <f t="shared" si="34"/>
        <v>47</v>
      </c>
      <c r="AL750" t="str">
        <f t="shared" si="35"/>
        <v>Anomaly</v>
      </c>
    </row>
    <row r="751" spans="1:38" x14ac:dyDescent="0.3">
      <c r="A751">
        <v>750</v>
      </c>
      <c r="B751" s="1">
        <v>40577</v>
      </c>
      <c r="C751">
        <v>1</v>
      </c>
      <c r="D751">
        <v>0</v>
      </c>
      <c r="E751" t="s">
        <v>69</v>
      </c>
      <c r="F751">
        <v>15</v>
      </c>
      <c r="G751" t="s">
        <v>36</v>
      </c>
      <c r="H751" t="b">
        <v>0</v>
      </c>
      <c r="I751" t="s">
        <v>65</v>
      </c>
      <c r="J751" t="s">
        <v>71</v>
      </c>
      <c r="K751">
        <v>0.22</v>
      </c>
      <c r="L751">
        <v>0.19700000000000001</v>
      </c>
      <c r="M751">
        <v>0.37</v>
      </c>
      <c r="N751">
        <v>0.32840000000000003</v>
      </c>
      <c r="O751">
        <v>4</v>
      </c>
      <c r="P751">
        <v>56</v>
      </c>
      <c r="Q751">
        <v>60</v>
      </c>
      <c r="AJ751" s="1">
        <f t="shared" si="33"/>
        <v>40577</v>
      </c>
      <c r="AK751">
        <f t="shared" si="34"/>
        <v>60</v>
      </c>
      <c r="AL751" t="str">
        <f t="shared" si="35"/>
        <v>Normal</v>
      </c>
    </row>
    <row r="752" spans="1:38" x14ac:dyDescent="0.3">
      <c r="A752">
        <v>751</v>
      </c>
      <c r="B752" s="1">
        <v>40577</v>
      </c>
      <c r="C752">
        <v>1</v>
      </c>
      <c r="D752">
        <v>0</v>
      </c>
      <c r="E752" t="s">
        <v>69</v>
      </c>
      <c r="F752">
        <v>16</v>
      </c>
      <c r="G752" t="s">
        <v>36</v>
      </c>
      <c r="H752" t="b">
        <v>0</v>
      </c>
      <c r="I752" t="s">
        <v>65</v>
      </c>
      <c r="J752" t="s">
        <v>71</v>
      </c>
      <c r="K752">
        <v>0.22</v>
      </c>
      <c r="L752">
        <v>0.21210000000000001</v>
      </c>
      <c r="M752">
        <v>0.37</v>
      </c>
      <c r="N752">
        <v>0.25369999999999998</v>
      </c>
      <c r="O752">
        <v>5</v>
      </c>
      <c r="P752">
        <v>73</v>
      </c>
      <c r="Q752">
        <v>78</v>
      </c>
      <c r="AJ752" s="1">
        <f t="shared" si="33"/>
        <v>40577</v>
      </c>
      <c r="AK752">
        <f t="shared" si="34"/>
        <v>78</v>
      </c>
      <c r="AL752" t="str">
        <f t="shared" si="35"/>
        <v>Normal</v>
      </c>
    </row>
    <row r="753" spans="1:38" x14ac:dyDescent="0.3">
      <c r="A753">
        <v>752</v>
      </c>
      <c r="B753" s="1">
        <v>40577</v>
      </c>
      <c r="C753">
        <v>1</v>
      </c>
      <c r="D753">
        <v>0</v>
      </c>
      <c r="E753" t="s">
        <v>69</v>
      </c>
      <c r="F753">
        <v>17</v>
      </c>
      <c r="G753" t="s">
        <v>36</v>
      </c>
      <c r="H753" t="b">
        <v>0</v>
      </c>
      <c r="I753" t="s">
        <v>65</v>
      </c>
      <c r="J753" t="s">
        <v>71</v>
      </c>
      <c r="K753">
        <v>0.2</v>
      </c>
      <c r="L753">
        <v>0.19700000000000001</v>
      </c>
      <c r="M753">
        <v>0.4</v>
      </c>
      <c r="N753">
        <v>0.19400000000000001</v>
      </c>
      <c r="O753">
        <v>5</v>
      </c>
      <c r="P753">
        <v>170</v>
      </c>
      <c r="Q753">
        <v>175</v>
      </c>
      <c r="AJ753" s="1">
        <f t="shared" si="33"/>
        <v>40577</v>
      </c>
      <c r="AK753">
        <f t="shared" si="34"/>
        <v>175</v>
      </c>
      <c r="AL753" t="str">
        <f t="shared" si="35"/>
        <v>Normal</v>
      </c>
    </row>
    <row r="754" spans="1:38" x14ac:dyDescent="0.3">
      <c r="A754">
        <v>753</v>
      </c>
      <c r="B754" s="1">
        <v>40577</v>
      </c>
      <c r="C754">
        <v>1</v>
      </c>
      <c r="D754">
        <v>0</v>
      </c>
      <c r="E754" t="s">
        <v>69</v>
      </c>
      <c r="F754">
        <v>18</v>
      </c>
      <c r="G754" t="s">
        <v>34</v>
      </c>
      <c r="H754" t="b">
        <v>0</v>
      </c>
      <c r="I754" t="s">
        <v>65</v>
      </c>
      <c r="J754" t="s">
        <v>71</v>
      </c>
      <c r="K754">
        <v>0.2</v>
      </c>
      <c r="L754">
        <v>0.21210000000000001</v>
      </c>
      <c r="M754">
        <v>0.4</v>
      </c>
      <c r="N754">
        <v>0.16420000000000001</v>
      </c>
      <c r="O754">
        <v>2</v>
      </c>
      <c r="P754">
        <v>145</v>
      </c>
      <c r="Q754">
        <v>147</v>
      </c>
      <c r="AJ754" s="1">
        <f t="shared" si="33"/>
        <v>40577</v>
      </c>
      <c r="AK754">
        <f t="shared" si="34"/>
        <v>147</v>
      </c>
      <c r="AL754" t="str">
        <f t="shared" si="35"/>
        <v>Normal</v>
      </c>
    </row>
    <row r="755" spans="1:38" x14ac:dyDescent="0.3">
      <c r="A755">
        <v>754</v>
      </c>
      <c r="B755" s="1">
        <v>40577</v>
      </c>
      <c r="C755">
        <v>1</v>
      </c>
      <c r="D755">
        <v>0</v>
      </c>
      <c r="E755" t="s">
        <v>69</v>
      </c>
      <c r="F755">
        <v>19</v>
      </c>
      <c r="G755" t="s">
        <v>34</v>
      </c>
      <c r="H755" t="b">
        <v>0</v>
      </c>
      <c r="I755" t="s">
        <v>65</v>
      </c>
      <c r="J755" t="s">
        <v>71</v>
      </c>
      <c r="K755">
        <v>0.2</v>
      </c>
      <c r="L755">
        <v>0.2576</v>
      </c>
      <c r="M755">
        <v>0.4</v>
      </c>
      <c r="N755">
        <v>0</v>
      </c>
      <c r="O755">
        <v>4</v>
      </c>
      <c r="P755">
        <v>92</v>
      </c>
      <c r="Q755">
        <v>96</v>
      </c>
      <c r="AJ755" s="1">
        <f t="shared" si="33"/>
        <v>40577</v>
      </c>
      <c r="AK755">
        <f t="shared" si="34"/>
        <v>96</v>
      </c>
      <c r="AL755" t="str">
        <f t="shared" si="35"/>
        <v>Normal</v>
      </c>
    </row>
    <row r="756" spans="1:38" x14ac:dyDescent="0.3">
      <c r="A756">
        <v>755</v>
      </c>
      <c r="B756" s="1">
        <v>40577</v>
      </c>
      <c r="C756">
        <v>1</v>
      </c>
      <c r="D756">
        <v>0</v>
      </c>
      <c r="E756" t="s">
        <v>69</v>
      </c>
      <c r="F756">
        <v>20</v>
      </c>
      <c r="G756" t="s">
        <v>34</v>
      </c>
      <c r="H756" t="b">
        <v>0</v>
      </c>
      <c r="I756" t="s">
        <v>65</v>
      </c>
      <c r="J756" t="s">
        <v>71</v>
      </c>
      <c r="K756">
        <v>0.2</v>
      </c>
      <c r="L756">
        <v>0.2273</v>
      </c>
      <c r="M756">
        <v>0.47</v>
      </c>
      <c r="N756">
        <v>8.9599999999999999E-2</v>
      </c>
      <c r="O756">
        <v>1</v>
      </c>
      <c r="P756">
        <v>108</v>
      </c>
      <c r="Q756">
        <v>109</v>
      </c>
      <c r="AJ756" s="1">
        <f t="shared" si="33"/>
        <v>40577</v>
      </c>
      <c r="AK756">
        <f t="shared" si="34"/>
        <v>109</v>
      </c>
      <c r="AL756" t="str">
        <f t="shared" si="35"/>
        <v>Normal</v>
      </c>
    </row>
    <row r="757" spans="1:38" x14ac:dyDescent="0.3">
      <c r="A757">
        <v>756</v>
      </c>
      <c r="B757" s="1">
        <v>40577</v>
      </c>
      <c r="C757">
        <v>1</v>
      </c>
      <c r="D757">
        <v>0</v>
      </c>
      <c r="E757" t="s">
        <v>69</v>
      </c>
      <c r="F757">
        <v>21</v>
      </c>
      <c r="G757" t="s">
        <v>34</v>
      </c>
      <c r="H757" t="b">
        <v>0</v>
      </c>
      <c r="I757" t="s">
        <v>65</v>
      </c>
      <c r="J757" t="s">
        <v>71</v>
      </c>
      <c r="K757">
        <v>0.18</v>
      </c>
      <c r="L757">
        <v>0.21210000000000001</v>
      </c>
      <c r="M757">
        <v>0.55000000000000004</v>
      </c>
      <c r="N757">
        <v>0.1045</v>
      </c>
      <c r="O757">
        <v>1</v>
      </c>
      <c r="P757">
        <v>53</v>
      </c>
      <c r="Q757">
        <v>54</v>
      </c>
      <c r="AJ757" s="1">
        <f t="shared" si="33"/>
        <v>40577</v>
      </c>
      <c r="AK757">
        <f t="shared" si="34"/>
        <v>54</v>
      </c>
      <c r="AL757" t="str">
        <f t="shared" si="35"/>
        <v>Normal</v>
      </c>
    </row>
    <row r="758" spans="1:38" x14ac:dyDescent="0.3">
      <c r="A758">
        <v>757</v>
      </c>
      <c r="B758" s="1">
        <v>40577</v>
      </c>
      <c r="C758">
        <v>1</v>
      </c>
      <c r="D758">
        <v>0</v>
      </c>
      <c r="E758" t="s">
        <v>69</v>
      </c>
      <c r="F758">
        <v>22</v>
      </c>
      <c r="G758" t="s">
        <v>34</v>
      </c>
      <c r="H758" t="b">
        <v>0</v>
      </c>
      <c r="I758" t="s">
        <v>65</v>
      </c>
      <c r="J758" t="s">
        <v>71</v>
      </c>
      <c r="K758">
        <v>0.18</v>
      </c>
      <c r="L758">
        <v>0.21210000000000001</v>
      </c>
      <c r="M758">
        <v>0.51</v>
      </c>
      <c r="N758">
        <v>8.9599999999999999E-2</v>
      </c>
      <c r="O758">
        <v>2</v>
      </c>
      <c r="P758">
        <v>39</v>
      </c>
      <c r="Q758">
        <v>41</v>
      </c>
      <c r="AJ758" s="1">
        <f t="shared" si="33"/>
        <v>40577</v>
      </c>
      <c r="AK758">
        <f t="shared" si="34"/>
        <v>41</v>
      </c>
      <c r="AL758" t="str">
        <f t="shared" si="35"/>
        <v>Normal</v>
      </c>
    </row>
    <row r="759" spans="1:38" x14ac:dyDescent="0.3">
      <c r="A759">
        <v>758</v>
      </c>
      <c r="B759" s="1">
        <v>40577</v>
      </c>
      <c r="C759">
        <v>1</v>
      </c>
      <c r="D759">
        <v>0</v>
      </c>
      <c r="E759" t="s">
        <v>69</v>
      </c>
      <c r="F759">
        <v>23</v>
      </c>
      <c r="G759" t="s">
        <v>35</v>
      </c>
      <c r="H759" t="b">
        <v>0</v>
      </c>
      <c r="I759" t="s">
        <v>65</v>
      </c>
      <c r="J759" t="s">
        <v>71</v>
      </c>
      <c r="K759">
        <v>0.2</v>
      </c>
      <c r="L759">
        <v>0.2273</v>
      </c>
      <c r="M759">
        <v>0.47</v>
      </c>
      <c r="N759">
        <v>0.1045</v>
      </c>
      <c r="O759">
        <v>4</v>
      </c>
      <c r="P759">
        <v>34</v>
      </c>
      <c r="Q759">
        <v>38</v>
      </c>
      <c r="AJ759" s="1">
        <f t="shared" si="33"/>
        <v>40577</v>
      </c>
      <c r="AK759">
        <f t="shared" si="34"/>
        <v>38</v>
      </c>
      <c r="AL759" t="str">
        <f t="shared" si="35"/>
        <v>Normal</v>
      </c>
    </row>
    <row r="760" spans="1:38" x14ac:dyDescent="0.3">
      <c r="A760">
        <v>759</v>
      </c>
      <c r="B760" s="1">
        <v>40578</v>
      </c>
      <c r="C760">
        <v>1</v>
      </c>
      <c r="D760">
        <v>0</v>
      </c>
      <c r="E760" t="s">
        <v>69</v>
      </c>
      <c r="F760">
        <v>0</v>
      </c>
      <c r="G760" t="s">
        <v>32</v>
      </c>
      <c r="H760" t="b">
        <v>0</v>
      </c>
      <c r="I760" t="s">
        <v>66</v>
      </c>
      <c r="J760" t="s">
        <v>72</v>
      </c>
      <c r="K760">
        <v>0.2</v>
      </c>
      <c r="L760">
        <v>0.2576</v>
      </c>
      <c r="M760">
        <v>0.44</v>
      </c>
      <c r="N760">
        <v>0</v>
      </c>
      <c r="O760">
        <v>3</v>
      </c>
      <c r="P760">
        <v>10</v>
      </c>
      <c r="Q760">
        <v>13</v>
      </c>
      <c r="AJ760" s="1">
        <f t="shared" si="33"/>
        <v>40578</v>
      </c>
      <c r="AK760">
        <f t="shared" si="34"/>
        <v>13</v>
      </c>
      <c r="AL760" t="str">
        <f t="shared" si="35"/>
        <v>Normal</v>
      </c>
    </row>
    <row r="761" spans="1:38" x14ac:dyDescent="0.3">
      <c r="A761">
        <v>760</v>
      </c>
      <c r="B761" s="1">
        <v>40578</v>
      </c>
      <c r="C761">
        <v>1</v>
      </c>
      <c r="D761">
        <v>0</v>
      </c>
      <c r="E761" t="s">
        <v>69</v>
      </c>
      <c r="F761">
        <v>1</v>
      </c>
      <c r="G761" t="s">
        <v>32</v>
      </c>
      <c r="H761" t="b">
        <v>0</v>
      </c>
      <c r="I761" t="s">
        <v>66</v>
      </c>
      <c r="J761" t="s">
        <v>72</v>
      </c>
      <c r="K761">
        <v>0.16</v>
      </c>
      <c r="L761">
        <v>0.2273</v>
      </c>
      <c r="M761">
        <v>0.59</v>
      </c>
      <c r="N761">
        <v>0</v>
      </c>
      <c r="O761">
        <v>0</v>
      </c>
      <c r="P761">
        <v>7</v>
      </c>
      <c r="Q761">
        <v>7</v>
      </c>
      <c r="AJ761" s="1">
        <f t="shared" si="33"/>
        <v>40578</v>
      </c>
      <c r="AK761">
        <f t="shared" si="34"/>
        <v>7</v>
      </c>
      <c r="AL761" t="str">
        <f t="shared" si="35"/>
        <v>Normal</v>
      </c>
    </row>
    <row r="762" spans="1:38" x14ac:dyDescent="0.3">
      <c r="A762">
        <v>761</v>
      </c>
      <c r="B762" s="1">
        <v>40578</v>
      </c>
      <c r="C762">
        <v>1</v>
      </c>
      <c r="D762">
        <v>0</v>
      </c>
      <c r="E762" t="s">
        <v>69</v>
      </c>
      <c r="F762">
        <v>2</v>
      </c>
      <c r="G762" t="s">
        <v>32</v>
      </c>
      <c r="H762" t="b">
        <v>0</v>
      </c>
      <c r="I762" t="s">
        <v>66</v>
      </c>
      <c r="J762" t="s">
        <v>72</v>
      </c>
      <c r="K762">
        <v>0.14000000000000001</v>
      </c>
      <c r="L762">
        <v>0.16669999999999999</v>
      </c>
      <c r="M762">
        <v>0.63</v>
      </c>
      <c r="N762">
        <v>0.1045</v>
      </c>
      <c r="O762">
        <v>0</v>
      </c>
      <c r="P762">
        <v>1</v>
      </c>
      <c r="Q762">
        <v>1</v>
      </c>
      <c r="AJ762" s="1">
        <f t="shared" si="33"/>
        <v>40578</v>
      </c>
      <c r="AK762">
        <f t="shared" si="34"/>
        <v>1</v>
      </c>
      <c r="AL762" t="str">
        <f t="shared" si="35"/>
        <v>Normal</v>
      </c>
    </row>
    <row r="763" spans="1:38" x14ac:dyDescent="0.3">
      <c r="A763">
        <v>762</v>
      </c>
      <c r="B763" s="1">
        <v>40578</v>
      </c>
      <c r="C763">
        <v>1</v>
      </c>
      <c r="D763">
        <v>0</v>
      </c>
      <c r="E763" t="s">
        <v>69</v>
      </c>
      <c r="F763">
        <v>3</v>
      </c>
      <c r="G763" t="s">
        <v>32</v>
      </c>
      <c r="H763" t="b">
        <v>0</v>
      </c>
      <c r="I763" t="s">
        <v>66</v>
      </c>
      <c r="J763" t="s">
        <v>72</v>
      </c>
      <c r="K763">
        <v>0.14000000000000001</v>
      </c>
      <c r="L763">
        <v>0.16669999999999999</v>
      </c>
      <c r="M763">
        <v>0.63</v>
      </c>
      <c r="N763">
        <v>0.1045</v>
      </c>
      <c r="O763">
        <v>0</v>
      </c>
      <c r="P763">
        <v>1</v>
      </c>
      <c r="Q763">
        <v>1</v>
      </c>
      <c r="AJ763" s="1">
        <f t="shared" si="33"/>
        <v>40578</v>
      </c>
      <c r="AK763">
        <f t="shared" si="34"/>
        <v>1</v>
      </c>
      <c r="AL763" t="str">
        <f t="shared" si="35"/>
        <v>Normal</v>
      </c>
    </row>
    <row r="764" spans="1:38" x14ac:dyDescent="0.3">
      <c r="A764">
        <v>763</v>
      </c>
      <c r="B764" s="1">
        <v>40578</v>
      </c>
      <c r="C764">
        <v>1</v>
      </c>
      <c r="D764">
        <v>0</v>
      </c>
      <c r="E764" t="s">
        <v>69</v>
      </c>
      <c r="F764">
        <v>5</v>
      </c>
      <c r="G764" t="s">
        <v>32</v>
      </c>
      <c r="H764" t="b">
        <v>0</v>
      </c>
      <c r="I764" t="s">
        <v>66</v>
      </c>
      <c r="J764" t="s">
        <v>72</v>
      </c>
      <c r="K764">
        <v>0.14000000000000001</v>
      </c>
      <c r="L764">
        <v>0.1515</v>
      </c>
      <c r="M764">
        <v>0.63</v>
      </c>
      <c r="N764">
        <v>0.1343</v>
      </c>
      <c r="O764">
        <v>0</v>
      </c>
      <c r="P764">
        <v>7</v>
      </c>
      <c r="Q764">
        <v>7</v>
      </c>
      <c r="AJ764" s="1">
        <f t="shared" si="33"/>
        <v>40578</v>
      </c>
      <c r="AK764">
        <f t="shared" si="34"/>
        <v>7</v>
      </c>
      <c r="AL764" t="str">
        <f t="shared" si="35"/>
        <v>Anomaly</v>
      </c>
    </row>
    <row r="765" spans="1:38" x14ac:dyDescent="0.3">
      <c r="A765">
        <v>764</v>
      </c>
      <c r="B765" s="1">
        <v>40578</v>
      </c>
      <c r="C765">
        <v>1</v>
      </c>
      <c r="D765">
        <v>0</v>
      </c>
      <c r="E765" t="s">
        <v>69</v>
      </c>
      <c r="F765">
        <v>6</v>
      </c>
      <c r="G765" t="s">
        <v>33</v>
      </c>
      <c r="H765" t="b">
        <v>0</v>
      </c>
      <c r="I765" t="s">
        <v>66</v>
      </c>
      <c r="J765" t="s">
        <v>72</v>
      </c>
      <c r="K765">
        <v>0.16</v>
      </c>
      <c r="L765">
        <v>0.2273</v>
      </c>
      <c r="M765">
        <v>0.55000000000000004</v>
      </c>
      <c r="N765">
        <v>0</v>
      </c>
      <c r="O765">
        <v>2</v>
      </c>
      <c r="P765">
        <v>26</v>
      </c>
      <c r="Q765">
        <v>28</v>
      </c>
      <c r="AJ765" s="1">
        <f t="shared" si="33"/>
        <v>40578</v>
      </c>
      <c r="AK765">
        <f t="shared" si="34"/>
        <v>28</v>
      </c>
      <c r="AL765" t="str">
        <f t="shared" si="35"/>
        <v>Normal</v>
      </c>
    </row>
    <row r="766" spans="1:38" x14ac:dyDescent="0.3">
      <c r="A766">
        <v>765</v>
      </c>
      <c r="B766" s="1">
        <v>40578</v>
      </c>
      <c r="C766">
        <v>1</v>
      </c>
      <c r="D766">
        <v>0</v>
      </c>
      <c r="E766" t="s">
        <v>69</v>
      </c>
      <c r="F766">
        <v>7</v>
      </c>
      <c r="G766" t="s">
        <v>33</v>
      </c>
      <c r="H766" t="b">
        <v>0</v>
      </c>
      <c r="I766" t="s">
        <v>66</v>
      </c>
      <c r="J766" t="s">
        <v>71</v>
      </c>
      <c r="K766">
        <v>0.14000000000000001</v>
      </c>
      <c r="L766">
        <v>0.21210000000000001</v>
      </c>
      <c r="M766">
        <v>0.59</v>
      </c>
      <c r="N766">
        <v>0</v>
      </c>
      <c r="O766">
        <v>0</v>
      </c>
      <c r="P766">
        <v>87</v>
      </c>
      <c r="Q766">
        <v>87</v>
      </c>
      <c r="AJ766" s="1">
        <f t="shared" si="33"/>
        <v>40578</v>
      </c>
      <c r="AK766">
        <f t="shared" si="34"/>
        <v>87</v>
      </c>
      <c r="AL766" t="str">
        <f t="shared" si="35"/>
        <v>Normal</v>
      </c>
    </row>
    <row r="767" spans="1:38" x14ac:dyDescent="0.3">
      <c r="A767">
        <v>766</v>
      </c>
      <c r="B767" s="1">
        <v>40578</v>
      </c>
      <c r="C767">
        <v>1</v>
      </c>
      <c r="D767">
        <v>0</v>
      </c>
      <c r="E767" t="s">
        <v>69</v>
      </c>
      <c r="F767">
        <v>8</v>
      </c>
      <c r="G767" t="s">
        <v>33</v>
      </c>
      <c r="H767" t="b">
        <v>0</v>
      </c>
      <c r="I767" t="s">
        <v>66</v>
      </c>
      <c r="J767" t="s">
        <v>71</v>
      </c>
      <c r="K767">
        <v>0.14000000000000001</v>
      </c>
      <c r="L767">
        <v>0.1515</v>
      </c>
      <c r="M767">
        <v>0.74</v>
      </c>
      <c r="N767">
        <v>0.1343</v>
      </c>
      <c r="O767">
        <v>3</v>
      </c>
      <c r="P767">
        <v>217</v>
      </c>
      <c r="Q767">
        <v>220</v>
      </c>
      <c r="AJ767" s="1">
        <f t="shared" si="33"/>
        <v>40578</v>
      </c>
      <c r="AK767">
        <f t="shared" si="34"/>
        <v>220</v>
      </c>
      <c r="AL767" t="str">
        <f t="shared" si="35"/>
        <v>Normal</v>
      </c>
    </row>
    <row r="768" spans="1:38" x14ac:dyDescent="0.3">
      <c r="A768">
        <v>767</v>
      </c>
      <c r="B768" s="1">
        <v>40578</v>
      </c>
      <c r="C768">
        <v>1</v>
      </c>
      <c r="D768">
        <v>0</v>
      </c>
      <c r="E768" t="s">
        <v>69</v>
      </c>
      <c r="F768">
        <v>9</v>
      </c>
      <c r="G768" t="s">
        <v>33</v>
      </c>
      <c r="H768" t="b">
        <v>0</v>
      </c>
      <c r="I768" t="s">
        <v>66</v>
      </c>
      <c r="J768" t="s">
        <v>72</v>
      </c>
      <c r="K768">
        <v>0.16</v>
      </c>
      <c r="L768">
        <v>0.18179999999999999</v>
      </c>
      <c r="M768">
        <v>0.8</v>
      </c>
      <c r="N768">
        <v>0.1343</v>
      </c>
      <c r="O768">
        <v>3</v>
      </c>
      <c r="P768">
        <v>124</v>
      </c>
      <c r="Q768">
        <v>127</v>
      </c>
      <c r="AJ768" s="1">
        <f t="shared" si="33"/>
        <v>40578</v>
      </c>
      <c r="AK768">
        <f t="shared" si="34"/>
        <v>127</v>
      </c>
      <c r="AL768" t="str">
        <f t="shared" si="35"/>
        <v>Normal</v>
      </c>
    </row>
    <row r="769" spans="1:38" x14ac:dyDescent="0.3">
      <c r="A769">
        <v>768</v>
      </c>
      <c r="B769" s="1">
        <v>40578</v>
      </c>
      <c r="C769">
        <v>1</v>
      </c>
      <c r="D769">
        <v>0</v>
      </c>
      <c r="E769" t="s">
        <v>69</v>
      </c>
      <c r="F769">
        <v>10</v>
      </c>
      <c r="G769" t="s">
        <v>33</v>
      </c>
      <c r="H769" t="b">
        <v>0</v>
      </c>
      <c r="I769" t="s">
        <v>66</v>
      </c>
      <c r="J769" t="s">
        <v>72</v>
      </c>
      <c r="K769">
        <v>0.2</v>
      </c>
      <c r="L769">
        <v>0.21210000000000001</v>
      </c>
      <c r="M769">
        <v>0.51</v>
      </c>
      <c r="N769">
        <v>0.1343</v>
      </c>
      <c r="O769">
        <v>5</v>
      </c>
      <c r="P769">
        <v>46</v>
      </c>
      <c r="Q769">
        <v>51</v>
      </c>
      <c r="AJ769" s="1">
        <f t="shared" si="33"/>
        <v>40578</v>
      </c>
      <c r="AK769">
        <f t="shared" si="34"/>
        <v>51</v>
      </c>
      <c r="AL769" t="str">
        <f t="shared" si="35"/>
        <v>Normal</v>
      </c>
    </row>
    <row r="770" spans="1:38" x14ac:dyDescent="0.3">
      <c r="A770">
        <v>769</v>
      </c>
      <c r="B770" s="1">
        <v>40578</v>
      </c>
      <c r="C770">
        <v>1</v>
      </c>
      <c r="D770">
        <v>0</v>
      </c>
      <c r="E770" t="s">
        <v>69</v>
      </c>
      <c r="F770">
        <v>11</v>
      </c>
      <c r="G770" t="s">
        <v>33</v>
      </c>
      <c r="H770" t="b">
        <v>0</v>
      </c>
      <c r="I770" t="s">
        <v>66</v>
      </c>
      <c r="J770" t="s">
        <v>71</v>
      </c>
      <c r="K770">
        <v>0.22</v>
      </c>
      <c r="L770">
        <v>0.2273</v>
      </c>
      <c r="M770">
        <v>0.51</v>
      </c>
      <c r="N770">
        <v>0.16420000000000001</v>
      </c>
      <c r="O770">
        <v>3</v>
      </c>
      <c r="P770">
        <v>61</v>
      </c>
      <c r="Q770">
        <v>64</v>
      </c>
      <c r="AJ770" s="1">
        <f t="shared" ref="AJ770:AJ833" si="36">B770</f>
        <v>40578</v>
      </c>
      <c r="AK770">
        <f t="shared" ref="AK770:AK833" si="37">Q770</f>
        <v>64</v>
      </c>
      <c r="AL770" t="str">
        <f t="shared" si="35"/>
        <v>Normal</v>
      </c>
    </row>
    <row r="771" spans="1:38" x14ac:dyDescent="0.3">
      <c r="A771">
        <v>770</v>
      </c>
      <c r="B771" s="1">
        <v>40578</v>
      </c>
      <c r="C771">
        <v>1</v>
      </c>
      <c r="D771">
        <v>0</v>
      </c>
      <c r="E771" t="s">
        <v>69</v>
      </c>
      <c r="F771">
        <v>12</v>
      </c>
      <c r="G771" t="s">
        <v>36</v>
      </c>
      <c r="H771" t="b">
        <v>0</v>
      </c>
      <c r="I771" t="s">
        <v>66</v>
      </c>
      <c r="J771" t="s">
        <v>72</v>
      </c>
      <c r="K771">
        <v>0.24</v>
      </c>
      <c r="L771">
        <v>0.2424</v>
      </c>
      <c r="M771">
        <v>0.48</v>
      </c>
      <c r="N771">
        <v>0.16420000000000001</v>
      </c>
      <c r="O771">
        <v>8</v>
      </c>
      <c r="P771">
        <v>78</v>
      </c>
      <c r="Q771">
        <v>86</v>
      </c>
      <c r="AJ771" s="1">
        <f t="shared" si="36"/>
        <v>40578</v>
      </c>
      <c r="AK771">
        <f t="shared" si="37"/>
        <v>86</v>
      </c>
      <c r="AL771" t="str">
        <f t="shared" ref="AL771:AL834" si="38">IF(OR(AK774&gt;AVERAGE($AK$5:$AK$1004)+2*_xlfn.STDEV.S($AK$5:$AK$1004),AK774&lt;AVERAGE($AK$5:$AK$1004)-2*_xlfn.STDEV.S($AK$5:$AK$1004)),"Anomaly","Normal")</f>
        <v>Normal</v>
      </c>
    </row>
    <row r="772" spans="1:38" x14ac:dyDescent="0.3">
      <c r="A772">
        <v>771</v>
      </c>
      <c r="B772" s="1">
        <v>40578</v>
      </c>
      <c r="C772">
        <v>1</v>
      </c>
      <c r="D772">
        <v>0</v>
      </c>
      <c r="E772" t="s">
        <v>69</v>
      </c>
      <c r="F772">
        <v>13</v>
      </c>
      <c r="G772" t="s">
        <v>36</v>
      </c>
      <c r="H772" t="b">
        <v>0</v>
      </c>
      <c r="I772" t="s">
        <v>66</v>
      </c>
      <c r="J772" t="s">
        <v>72</v>
      </c>
      <c r="K772">
        <v>0.26</v>
      </c>
      <c r="L772">
        <v>0.2576</v>
      </c>
      <c r="M772">
        <v>0.5</v>
      </c>
      <c r="N772">
        <v>0.22389999999999999</v>
      </c>
      <c r="O772">
        <v>9</v>
      </c>
      <c r="P772">
        <v>73</v>
      </c>
      <c r="Q772">
        <v>82</v>
      </c>
      <c r="AJ772" s="1">
        <f t="shared" si="36"/>
        <v>40578</v>
      </c>
      <c r="AK772">
        <f t="shared" si="37"/>
        <v>82</v>
      </c>
      <c r="AL772" t="str">
        <f t="shared" si="38"/>
        <v>Normal</v>
      </c>
    </row>
    <row r="773" spans="1:38" x14ac:dyDescent="0.3">
      <c r="A773">
        <v>772</v>
      </c>
      <c r="B773" s="1">
        <v>40578</v>
      </c>
      <c r="C773">
        <v>1</v>
      </c>
      <c r="D773">
        <v>0</v>
      </c>
      <c r="E773" t="s">
        <v>69</v>
      </c>
      <c r="F773">
        <v>14</v>
      </c>
      <c r="G773" t="s">
        <v>36</v>
      </c>
      <c r="H773" t="b">
        <v>0</v>
      </c>
      <c r="I773" t="s">
        <v>66</v>
      </c>
      <c r="J773" t="s">
        <v>72</v>
      </c>
      <c r="K773">
        <v>0.28000000000000003</v>
      </c>
      <c r="L773">
        <v>0.2727</v>
      </c>
      <c r="M773">
        <v>0.45</v>
      </c>
      <c r="N773">
        <v>0.16420000000000001</v>
      </c>
      <c r="O773">
        <v>15</v>
      </c>
      <c r="P773">
        <v>76</v>
      </c>
      <c r="Q773">
        <v>91</v>
      </c>
      <c r="AJ773" s="1">
        <f t="shared" si="36"/>
        <v>40578</v>
      </c>
      <c r="AK773">
        <f t="shared" si="37"/>
        <v>91</v>
      </c>
      <c r="AL773" t="str">
        <f t="shared" si="38"/>
        <v>Anomaly</v>
      </c>
    </row>
    <row r="774" spans="1:38" x14ac:dyDescent="0.3">
      <c r="A774">
        <v>773</v>
      </c>
      <c r="B774" s="1">
        <v>40578</v>
      </c>
      <c r="C774">
        <v>1</v>
      </c>
      <c r="D774">
        <v>0</v>
      </c>
      <c r="E774" t="s">
        <v>69</v>
      </c>
      <c r="F774">
        <v>15</v>
      </c>
      <c r="G774" t="s">
        <v>36</v>
      </c>
      <c r="H774" t="b">
        <v>0</v>
      </c>
      <c r="I774" t="s">
        <v>66</v>
      </c>
      <c r="J774" t="s">
        <v>72</v>
      </c>
      <c r="K774">
        <v>0.28000000000000003</v>
      </c>
      <c r="L774">
        <v>0.2727</v>
      </c>
      <c r="M774">
        <v>0.48</v>
      </c>
      <c r="N774">
        <v>0.25369999999999998</v>
      </c>
      <c r="O774">
        <v>9</v>
      </c>
      <c r="P774">
        <v>81</v>
      </c>
      <c r="Q774">
        <v>90</v>
      </c>
      <c r="AJ774" s="1">
        <f t="shared" si="36"/>
        <v>40578</v>
      </c>
      <c r="AK774">
        <f t="shared" si="37"/>
        <v>90</v>
      </c>
      <c r="AL774" t="str">
        <f t="shared" si="38"/>
        <v>Normal</v>
      </c>
    </row>
    <row r="775" spans="1:38" x14ac:dyDescent="0.3">
      <c r="A775">
        <v>774</v>
      </c>
      <c r="B775" s="1">
        <v>40578</v>
      </c>
      <c r="C775">
        <v>1</v>
      </c>
      <c r="D775">
        <v>0</v>
      </c>
      <c r="E775" t="s">
        <v>69</v>
      </c>
      <c r="F775">
        <v>16</v>
      </c>
      <c r="G775" t="s">
        <v>36</v>
      </c>
      <c r="H775" t="b">
        <v>0</v>
      </c>
      <c r="I775" t="s">
        <v>66</v>
      </c>
      <c r="J775" t="s">
        <v>72</v>
      </c>
      <c r="K775">
        <v>0.3</v>
      </c>
      <c r="L775">
        <v>0.28789999999999999</v>
      </c>
      <c r="M775">
        <v>0.42</v>
      </c>
      <c r="N775">
        <v>0.22389999999999999</v>
      </c>
      <c r="O775">
        <v>8</v>
      </c>
      <c r="P775">
        <v>91</v>
      </c>
      <c r="Q775">
        <v>99</v>
      </c>
      <c r="AJ775" s="1">
        <f t="shared" si="36"/>
        <v>40578</v>
      </c>
      <c r="AK775">
        <f t="shared" si="37"/>
        <v>99</v>
      </c>
      <c r="AL775" t="str">
        <f t="shared" si="38"/>
        <v>Normal</v>
      </c>
    </row>
    <row r="776" spans="1:38" x14ac:dyDescent="0.3">
      <c r="A776">
        <v>775</v>
      </c>
      <c r="B776" s="1">
        <v>40578</v>
      </c>
      <c r="C776">
        <v>1</v>
      </c>
      <c r="D776">
        <v>0</v>
      </c>
      <c r="E776" t="s">
        <v>69</v>
      </c>
      <c r="F776">
        <v>17</v>
      </c>
      <c r="G776" t="s">
        <v>36</v>
      </c>
      <c r="H776" t="b">
        <v>0</v>
      </c>
      <c r="I776" t="s">
        <v>66</v>
      </c>
      <c r="J776" t="s">
        <v>72</v>
      </c>
      <c r="K776">
        <v>0.26</v>
      </c>
      <c r="L776">
        <v>0.2727</v>
      </c>
      <c r="M776">
        <v>0.56000000000000005</v>
      </c>
      <c r="N776">
        <v>0.1343</v>
      </c>
      <c r="O776">
        <v>10</v>
      </c>
      <c r="P776">
        <v>195</v>
      </c>
      <c r="Q776">
        <v>205</v>
      </c>
      <c r="AJ776" s="1">
        <f t="shared" si="36"/>
        <v>40578</v>
      </c>
      <c r="AK776">
        <f t="shared" si="37"/>
        <v>205</v>
      </c>
      <c r="AL776" t="str">
        <f t="shared" si="38"/>
        <v>Normal</v>
      </c>
    </row>
    <row r="777" spans="1:38" x14ac:dyDescent="0.3">
      <c r="A777">
        <v>776</v>
      </c>
      <c r="B777" s="1">
        <v>40578</v>
      </c>
      <c r="C777">
        <v>1</v>
      </c>
      <c r="D777">
        <v>0</v>
      </c>
      <c r="E777" t="s">
        <v>69</v>
      </c>
      <c r="F777">
        <v>18</v>
      </c>
      <c r="G777" t="s">
        <v>34</v>
      </c>
      <c r="H777" t="b">
        <v>0</v>
      </c>
      <c r="I777" t="s">
        <v>66</v>
      </c>
      <c r="J777" t="s">
        <v>72</v>
      </c>
      <c r="K777">
        <v>0.24</v>
      </c>
      <c r="L777">
        <v>0.2576</v>
      </c>
      <c r="M777">
        <v>0.6</v>
      </c>
      <c r="N777">
        <v>0.1045</v>
      </c>
      <c r="O777">
        <v>3</v>
      </c>
      <c r="P777">
        <v>152</v>
      </c>
      <c r="Q777">
        <v>155</v>
      </c>
      <c r="AJ777" s="1">
        <f t="shared" si="36"/>
        <v>40578</v>
      </c>
      <c r="AK777">
        <f t="shared" si="37"/>
        <v>155</v>
      </c>
      <c r="AL777" t="str">
        <f t="shared" si="38"/>
        <v>Normal</v>
      </c>
    </row>
    <row r="778" spans="1:38" x14ac:dyDescent="0.3">
      <c r="A778">
        <v>777</v>
      </c>
      <c r="B778" s="1">
        <v>40578</v>
      </c>
      <c r="C778">
        <v>1</v>
      </c>
      <c r="D778">
        <v>0</v>
      </c>
      <c r="E778" t="s">
        <v>69</v>
      </c>
      <c r="F778">
        <v>19</v>
      </c>
      <c r="G778" t="s">
        <v>34</v>
      </c>
      <c r="H778" t="b">
        <v>0</v>
      </c>
      <c r="I778" t="s">
        <v>66</v>
      </c>
      <c r="J778" t="s">
        <v>72</v>
      </c>
      <c r="K778">
        <v>0.24</v>
      </c>
      <c r="L778">
        <v>0.2424</v>
      </c>
      <c r="M778">
        <v>0.65</v>
      </c>
      <c r="N778">
        <v>0.1343</v>
      </c>
      <c r="O778">
        <v>1</v>
      </c>
      <c r="P778">
        <v>102</v>
      </c>
      <c r="Q778">
        <v>103</v>
      </c>
      <c r="AJ778" s="1">
        <f t="shared" si="36"/>
        <v>40578</v>
      </c>
      <c r="AK778">
        <f t="shared" si="37"/>
        <v>103</v>
      </c>
      <c r="AL778" t="str">
        <f t="shared" si="38"/>
        <v>Normal</v>
      </c>
    </row>
    <row r="779" spans="1:38" x14ac:dyDescent="0.3">
      <c r="A779">
        <v>778</v>
      </c>
      <c r="B779" s="1">
        <v>40578</v>
      </c>
      <c r="C779">
        <v>1</v>
      </c>
      <c r="D779">
        <v>0</v>
      </c>
      <c r="E779" t="s">
        <v>69</v>
      </c>
      <c r="F779">
        <v>20</v>
      </c>
      <c r="G779" t="s">
        <v>34</v>
      </c>
      <c r="H779" t="b">
        <v>0</v>
      </c>
      <c r="I779" t="s">
        <v>66</v>
      </c>
      <c r="J779" t="s">
        <v>72</v>
      </c>
      <c r="K779">
        <v>0.24</v>
      </c>
      <c r="L779">
        <v>0.2424</v>
      </c>
      <c r="M779">
        <v>0.65</v>
      </c>
      <c r="N779">
        <v>0.16420000000000001</v>
      </c>
      <c r="O779">
        <v>2</v>
      </c>
      <c r="P779">
        <v>69</v>
      </c>
      <c r="Q779">
        <v>71</v>
      </c>
      <c r="AJ779" s="1">
        <f t="shared" si="36"/>
        <v>40578</v>
      </c>
      <c r="AK779">
        <f t="shared" si="37"/>
        <v>71</v>
      </c>
      <c r="AL779" t="str">
        <f t="shared" si="38"/>
        <v>Normal</v>
      </c>
    </row>
    <row r="780" spans="1:38" x14ac:dyDescent="0.3">
      <c r="A780">
        <v>779</v>
      </c>
      <c r="B780" s="1">
        <v>40578</v>
      </c>
      <c r="C780">
        <v>1</v>
      </c>
      <c r="D780">
        <v>0</v>
      </c>
      <c r="E780" t="s">
        <v>69</v>
      </c>
      <c r="F780">
        <v>21</v>
      </c>
      <c r="G780" t="s">
        <v>34</v>
      </c>
      <c r="H780" t="b">
        <v>0</v>
      </c>
      <c r="I780" t="s">
        <v>66</v>
      </c>
      <c r="J780" t="s">
        <v>72</v>
      </c>
      <c r="K780">
        <v>0.24</v>
      </c>
      <c r="L780">
        <v>0.2424</v>
      </c>
      <c r="M780">
        <v>0.7</v>
      </c>
      <c r="N780">
        <v>0.16420000000000001</v>
      </c>
      <c r="O780">
        <v>2</v>
      </c>
      <c r="P780">
        <v>41</v>
      </c>
      <c r="Q780">
        <v>43</v>
      </c>
      <c r="AJ780" s="1">
        <f t="shared" si="36"/>
        <v>40578</v>
      </c>
      <c r="AK780">
        <f t="shared" si="37"/>
        <v>43</v>
      </c>
      <c r="AL780" t="str">
        <f t="shared" si="38"/>
        <v>Normal</v>
      </c>
    </row>
    <row r="781" spans="1:38" x14ac:dyDescent="0.3">
      <c r="A781">
        <v>780</v>
      </c>
      <c r="B781" s="1">
        <v>40578</v>
      </c>
      <c r="C781">
        <v>1</v>
      </c>
      <c r="D781">
        <v>0</v>
      </c>
      <c r="E781" t="s">
        <v>69</v>
      </c>
      <c r="F781">
        <v>22</v>
      </c>
      <c r="G781" t="s">
        <v>34</v>
      </c>
      <c r="H781" t="b">
        <v>0</v>
      </c>
      <c r="I781" t="s">
        <v>66</v>
      </c>
      <c r="J781" t="s">
        <v>72</v>
      </c>
      <c r="K781">
        <v>0.24</v>
      </c>
      <c r="L781">
        <v>0.2424</v>
      </c>
      <c r="M781">
        <v>0.65</v>
      </c>
      <c r="N781">
        <v>0.16420000000000001</v>
      </c>
      <c r="O781">
        <v>1</v>
      </c>
      <c r="P781">
        <v>45</v>
      </c>
      <c r="Q781">
        <v>46</v>
      </c>
      <c r="AJ781" s="1">
        <f t="shared" si="36"/>
        <v>40578</v>
      </c>
      <c r="AK781">
        <f t="shared" si="37"/>
        <v>46</v>
      </c>
      <c r="AL781" t="str">
        <f t="shared" si="38"/>
        <v>Normal</v>
      </c>
    </row>
    <row r="782" spans="1:38" x14ac:dyDescent="0.3">
      <c r="A782">
        <v>781</v>
      </c>
      <c r="B782" s="1">
        <v>40578</v>
      </c>
      <c r="C782">
        <v>1</v>
      </c>
      <c r="D782">
        <v>0</v>
      </c>
      <c r="E782" t="s">
        <v>69</v>
      </c>
      <c r="F782">
        <v>23</v>
      </c>
      <c r="G782" t="s">
        <v>35</v>
      </c>
      <c r="H782" t="b">
        <v>0</v>
      </c>
      <c r="I782" t="s">
        <v>66</v>
      </c>
      <c r="J782" t="s">
        <v>72</v>
      </c>
      <c r="K782">
        <v>0.24</v>
      </c>
      <c r="L782">
        <v>0.2424</v>
      </c>
      <c r="M782">
        <v>0.7</v>
      </c>
      <c r="N782">
        <v>0.1343</v>
      </c>
      <c r="O782">
        <v>1</v>
      </c>
      <c r="P782">
        <v>30</v>
      </c>
      <c r="Q782">
        <v>31</v>
      </c>
      <c r="AJ782" s="1">
        <f t="shared" si="36"/>
        <v>40578</v>
      </c>
      <c r="AK782">
        <f t="shared" si="37"/>
        <v>31</v>
      </c>
      <c r="AL782" t="str">
        <f t="shared" si="38"/>
        <v>Normal</v>
      </c>
    </row>
    <row r="783" spans="1:38" x14ac:dyDescent="0.3">
      <c r="A783">
        <v>782</v>
      </c>
      <c r="B783" s="1">
        <v>40579</v>
      </c>
      <c r="C783">
        <v>1</v>
      </c>
      <c r="D783">
        <v>0</v>
      </c>
      <c r="E783" t="s">
        <v>69</v>
      </c>
      <c r="F783">
        <v>0</v>
      </c>
      <c r="G783" t="s">
        <v>32</v>
      </c>
      <c r="H783" t="b">
        <v>0</v>
      </c>
      <c r="I783" t="s">
        <v>61</v>
      </c>
      <c r="J783" t="s">
        <v>72</v>
      </c>
      <c r="K783">
        <v>0.24</v>
      </c>
      <c r="L783">
        <v>0.2424</v>
      </c>
      <c r="M783">
        <v>0.7</v>
      </c>
      <c r="N783">
        <v>0.16420000000000001</v>
      </c>
      <c r="O783">
        <v>3</v>
      </c>
      <c r="P783">
        <v>36</v>
      </c>
      <c r="Q783">
        <v>39</v>
      </c>
      <c r="AJ783" s="1">
        <f t="shared" si="36"/>
        <v>40579</v>
      </c>
      <c r="AK783">
        <f t="shared" si="37"/>
        <v>39</v>
      </c>
      <c r="AL783" t="str">
        <f t="shared" si="38"/>
        <v>Normal</v>
      </c>
    </row>
    <row r="784" spans="1:38" x14ac:dyDescent="0.3">
      <c r="A784">
        <v>783</v>
      </c>
      <c r="B784" s="1">
        <v>40579</v>
      </c>
      <c r="C784">
        <v>1</v>
      </c>
      <c r="D784">
        <v>0</v>
      </c>
      <c r="E784" t="s">
        <v>69</v>
      </c>
      <c r="F784">
        <v>1</v>
      </c>
      <c r="G784" t="s">
        <v>32</v>
      </c>
      <c r="H784" t="b">
        <v>0</v>
      </c>
      <c r="I784" t="s">
        <v>61</v>
      </c>
      <c r="J784" t="s">
        <v>72</v>
      </c>
      <c r="K784">
        <v>0.24</v>
      </c>
      <c r="L784">
        <v>0.2424</v>
      </c>
      <c r="M784">
        <v>0.65</v>
      </c>
      <c r="N784">
        <v>0.16420000000000001</v>
      </c>
      <c r="O784">
        <v>1</v>
      </c>
      <c r="P784">
        <v>17</v>
      </c>
      <c r="Q784">
        <v>18</v>
      </c>
      <c r="AJ784" s="1">
        <f t="shared" si="36"/>
        <v>40579</v>
      </c>
      <c r="AK784">
        <f t="shared" si="37"/>
        <v>18</v>
      </c>
      <c r="AL784" t="str">
        <f t="shared" si="38"/>
        <v>Normal</v>
      </c>
    </row>
    <row r="785" spans="1:38" x14ac:dyDescent="0.3">
      <c r="A785">
        <v>784</v>
      </c>
      <c r="B785" s="1">
        <v>40579</v>
      </c>
      <c r="C785">
        <v>1</v>
      </c>
      <c r="D785">
        <v>0</v>
      </c>
      <c r="E785" t="s">
        <v>69</v>
      </c>
      <c r="F785">
        <v>2</v>
      </c>
      <c r="G785" t="s">
        <v>32</v>
      </c>
      <c r="H785" t="b">
        <v>0</v>
      </c>
      <c r="I785" t="s">
        <v>61</v>
      </c>
      <c r="J785" t="s">
        <v>72</v>
      </c>
      <c r="K785">
        <v>0.24</v>
      </c>
      <c r="L785">
        <v>0.2424</v>
      </c>
      <c r="M785">
        <v>0.75</v>
      </c>
      <c r="N785">
        <v>0.16420000000000001</v>
      </c>
      <c r="O785">
        <v>5</v>
      </c>
      <c r="P785">
        <v>12</v>
      </c>
      <c r="Q785">
        <v>17</v>
      </c>
      <c r="AJ785" s="1">
        <f t="shared" si="36"/>
        <v>40579</v>
      </c>
      <c r="AK785">
        <f t="shared" si="37"/>
        <v>17</v>
      </c>
      <c r="AL785" t="str">
        <f t="shared" si="38"/>
        <v>Normal</v>
      </c>
    </row>
    <row r="786" spans="1:38" x14ac:dyDescent="0.3">
      <c r="A786">
        <v>785</v>
      </c>
      <c r="B786" s="1">
        <v>40579</v>
      </c>
      <c r="C786">
        <v>1</v>
      </c>
      <c r="D786">
        <v>0</v>
      </c>
      <c r="E786" t="s">
        <v>69</v>
      </c>
      <c r="F786">
        <v>3</v>
      </c>
      <c r="G786" t="s">
        <v>32</v>
      </c>
      <c r="H786" t="b">
        <v>0</v>
      </c>
      <c r="I786" t="s">
        <v>61</v>
      </c>
      <c r="J786" t="s">
        <v>72</v>
      </c>
      <c r="K786">
        <v>0.24</v>
      </c>
      <c r="L786">
        <v>0.2424</v>
      </c>
      <c r="M786">
        <v>0.75</v>
      </c>
      <c r="N786">
        <v>0.16420000000000001</v>
      </c>
      <c r="O786">
        <v>1</v>
      </c>
      <c r="P786">
        <v>10</v>
      </c>
      <c r="Q786">
        <v>11</v>
      </c>
      <c r="AJ786" s="1">
        <f t="shared" si="36"/>
        <v>40579</v>
      </c>
      <c r="AK786">
        <f t="shared" si="37"/>
        <v>11</v>
      </c>
      <c r="AL786" t="str">
        <f t="shared" si="38"/>
        <v>Normal</v>
      </c>
    </row>
    <row r="787" spans="1:38" x14ac:dyDescent="0.3">
      <c r="A787">
        <v>786</v>
      </c>
      <c r="B787" s="1">
        <v>40579</v>
      </c>
      <c r="C787">
        <v>1</v>
      </c>
      <c r="D787">
        <v>0</v>
      </c>
      <c r="E787" t="s">
        <v>69</v>
      </c>
      <c r="F787">
        <v>4</v>
      </c>
      <c r="G787" t="s">
        <v>32</v>
      </c>
      <c r="H787" t="b">
        <v>0</v>
      </c>
      <c r="I787" t="s">
        <v>61</v>
      </c>
      <c r="J787" t="s">
        <v>73</v>
      </c>
      <c r="K787">
        <v>0.22</v>
      </c>
      <c r="L787">
        <v>0.2273</v>
      </c>
      <c r="M787">
        <v>0.93</v>
      </c>
      <c r="N787">
        <v>0.1343</v>
      </c>
      <c r="O787">
        <v>0</v>
      </c>
      <c r="P787">
        <v>8</v>
      </c>
      <c r="Q787">
        <v>8</v>
      </c>
      <c r="AJ787" s="1">
        <f t="shared" si="36"/>
        <v>40579</v>
      </c>
      <c r="AK787">
        <f t="shared" si="37"/>
        <v>8</v>
      </c>
      <c r="AL787" t="str">
        <f t="shared" si="38"/>
        <v>Normal</v>
      </c>
    </row>
    <row r="788" spans="1:38" x14ac:dyDescent="0.3">
      <c r="A788">
        <v>787</v>
      </c>
      <c r="B788" s="1">
        <v>40579</v>
      </c>
      <c r="C788">
        <v>1</v>
      </c>
      <c r="D788">
        <v>0</v>
      </c>
      <c r="E788" t="s">
        <v>69</v>
      </c>
      <c r="F788">
        <v>5</v>
      </c>
      <c r="G788" t="s">
        <v>32</v>
      </c>
      <c r="H788" t="b">
        <v>0</v>
      </c>
      <c r="I788" t="s">
        <v>61</v>
      </c>
      <c r="J788" t="s">
        <v>73</v>
      </c>
      <c r="K788">
        <v>0.2</v>
      </c>
      <c r="L788">
        <v>0.2273</v>
      </c>
      <c r="M788">
        <v>1</v>
      </c>
      <c r="N788">
        <v>8.9599999999999999E-2</v>
      </c>
      <c r="O788">
        <v>0</v>
      </c>
      <c r="P788">
        <v>9</v>
      </c>
      <c r="Q788">
        <v>9</v>
      </c>
      <c r="AJ788" s="1">
        <f t="shared" si="36"/>
        <v>40579</v>
      </c>
      <c r="AK788">
        <f t="shared" si="37"/>
        <v>9</v>
      </c>
      <c r="AL788" t="str">
        <f t="shared" si="38"/>
        <v>Normal</v>
      </c>
    </row>
    <row r="789" spans="1:38" x14ac:dyDescent="0.3">
      <c r="A789">
        <v>788</v>
      </c>
      <c r="B789" s="1">
        <v>40579</v>
      </c>
      <c r="C789">
        <v>1</v>
      </c>
      <c r="D789">
        <v>0</v>
      </c>
      <c r="E789" t="s">
        <v>69</v>
      </c>
      <c r="F789">
        <v>6</v>
      </c>
      <c r="G789" t="s">
        <v>33</v>
      </c>
      <c r="H789" t="b">
        <v>0</v>
      </c>
      <c r="I789" t="s">
        <v>61</v>
      </c>
      <c r="J789" t="s">
        <v>73</v>
      </c>
      <c r="K789">
        <v>0.2</v>
      </c>
      <c r="L789">
        <v>0.2576</v>
      </c>
      <c r="M789">
        <v>1</v>
      </c>
      <c r="N789">
        <v>0</v>
      </c>
      <c r="O789">
        <v>0</v>
      </c>
      <c r="P789">
        <v>4</v>
      </c>
      <c r="Q789">
        <v>4</v>
      </c>
      <c r="AJ789" s="1">
        <f t="shared" si="36"/>
        <v>40579</v>
      </c>
      <c r="AK789">
        <f t="shared" si="37"/>
        <v>4</v>
      </c>
      <c r="AL789" t="str">
        <f t="shared" si="38"/>
        <v>Normal</v>
      </c>
    </row>
    <row r="790" spans="1:38" x14ac:dyDescent="0.3">
      <c r="A790">
        <v>789</v>
      </c>
      <c r="B790" s="1">
        <v>40579</v>
      </c>
      <c r="C790">
        <v>1</v>
      </c>
      <c r="D790">
        <v>0</v>
      </c>
      <c r="E790" t="s">
        <v>69</v>
      </c>
      <c r="F790">
        <v>7</v>
      </c>
      <c r="G790" t="s">
        <v>33</v>
      </c>
      <c r="H790" t="b">
        <v>0</v>
      </c>
      <c r="I790" t="s">
        <v>61</v>
      </c>
      <c r="J790" t="s">
        <v>73</v>
      </c>
      <c r="K790">
        <v>0.22</v>
      </c>
      <c r="L790">
        <v>0.2576</v>
      </c>
      <c r="M790">
        <v>0.93</v>
      </c>
      <c r="N790">
        <v>8.9599999999999999E-2</v>
      </c>
      <c r="O790">
        <v>0</v>
      </c>
      <c r="P790">
        <v>4</v>
      </c>
      <c r="Q790">
        <v>4</v>
      </c>
      <c r="AJ790" s="1">
        <f t="shared" si="36"/>
        <v>40579</v>
      </c>
      <c r="AK790">
        <f t="shared" si="37"/>
        <v>4</v>
      </c>
      <c r="AL790" t="str">
        <f t="shared" si="38"/>
        <v>Normal</v>
      </c>
    </row>
    <row r="791" spans="1:38" x14ac:dyDescent="0.3">
      <c r="A791">
        <v>790</v>
      </c>
      <c r="B791" s="1">
        <v>40579</v>
      </c>
      <c r="C791">
        <v>1</v>
      </c>
      <c r="D791">
        <v>0</v>
      </c>
      <c r="E791" t="s">
        <v>69</v>
      </c>
      <c r="F791">
        <v>8</v>
      </c>
      <c r="G791" t="s">
        <v>33</v>
      </c>
      <c r="H791" t="b">
        <v>0</v>
      </c>
      <c r="I791" t="s">
        <v>61</v>
      </c>
      <c r="J791" t="s">
        <v>73</v>
      </c>
      <c r="K791">
        <v>0.2</v>
      </c>
      <c r="L791">
        <v>0.2273</v>
      </c>
      <c r="M791">
        <v>1</v>
      </c>
      <c r="N791">
        <v>8.9599999999999999E-2</v>
      </c>
      <c r="O791">
        <v>0</v>
      </c>
      <c r="P791">
        <v>10</v>
      </c>
      <c r="Q791">
        <v>10</v>
      </c>
      <c r="AJ791" s="1">
        <f t="shared" si="36"/>
        <v>40579</v>
      </c>
      <c r="AK791">
        <f t="shared" si="37"/>
        <v>10</v>
      </c>
      <c r="AL791" t="str">
        <f t="shared" si="38"/>
        <v>Normal</v>
      </c>
    </row>
    <row r="792" spans="1:38" x14ac:dyDescent="0.3">
      <c r="A792">
        <v>791</v>
      </c>
      <c r="B792" s="1">
        <v>40579</v>
      </c>
      <c r="C792">
        <v>1</v>
      </c>
      <c r="D792">
        <v>0</v>
      </c>
      <c r="E792" t="s">
        <v>69</v>
      </c>
      <c r="F792">
        <v>9</v>
      </c>
      <c r="G792" t="s">
        <v>33</v>
      </c>
      <c r="H792" t="b">
        <v>0</v>
      </c>
      <c r="I792" t="s">
        <v>61</v>
      </c>
      <c r="J792" t="s">
        <v>73</v>
      </c>
      <c r="K792">
        <v>0.2</v>
      </c>
      <c r="L792">
        <v>0.2273</v>
      </c>
      <c r="M792">
        <v>1</v>
      </c>
      <c r="N792">
        <v>8.9599999999999999E-2</v>
      </c>
      <c r="O792">
        <v>3</v>
      </c>
      <c r="P792">
        <v>17</v>
      </c>
      <c r="Q792">
        <v>20</v>
      </c>
      <c r="AJ792" s="1">
        <f t="shared" si="36"/>
        <v>40579</v>
      </c>
      <c r="AK792">
        <f t="shared" si="37"/>
        <v>20</v>
      </c>
      <c r="AL792" t="str">
        <f t="shared" si="38"/>
        <v>Normal</v>
      </c>
    </row>
    <row r="793" spans="1:38" x14ac:dyDescent="0.3">
      <c r="A793">
        <v>792</v>
      </c>
      <c r="B793" s="1">
        <v>40579</v>
      </c>
      <c r="C793">
        <v>1</v>
      </c>
      <c r="D793">
        <v>0</v>
      </c>
      <c r="E793" t="s">
        <v>69</v>
      </c>
      <c r="F793">
        <v>10</v>
      </c>
      <c r="G793" t="s">
        <v>33</v>
      </c>
      <c r="H793" t="b">
        <v>0</v>
      </c>
      <c r="I793" t="s">
        <v>61</v>
      </c>
      <c r="J793" t="s">
        <v>73</v>
      </c>
      <c r="K793">
        <v>0.2</v>
      </c>
      <c r="L793">
        <v>0.21210000000000001</v>
      </c>
      <c r="M793">
        <v>1</v>
      </c>
      <c r="N793">
        <v>0.1343</v>
      </c>
      <c r="O793">
        <v>3</v>
      </c>
      <c r="P793">
        <v>31</v>
      </c>
      <c r="Q793">
        <v>34</v>
      </c>
      <c r="AJ793" s="1">
        <f t="shared" si="36"/>
        <v>40579</v>
      </c>
      <c r="AK793">
        <f t="shared" si="37"/>
        <v>34</v>
      </c>
      <c r="AL793" t="str">
        <f t="shared" si="38"/>
        <v>Normal</v>
      </c>
    </row>
    <row r="794" spans="1:38" x14ac:dyDescent="0.3">
      <c r="A794">
        <v>793</v>
      </c>
      <c r="B794" s="1">
        <v>40579</v>
      </c>
      <c r="C794">
        <v>1</v>
      </c>
      <c r="D794">
        <v>0</v>
      </c>
      <c r="E794" t="s">
        <v>69</v>
      </c>
      <c r="F794">
        <v>11</v>
      </c>
      <c r="G794" t="s">
        <v>33</v>
      </c>
      <c r="H794" t="b">
        <v>0</v>
      </c>
      <c r="I794" t="s">
        <v>61</v>
      </c>
      <c r="J794" t="s">
        <v>73</v>
      </c>
      <c r="K794">
        <v>0.22</v>
      </c>
      <c r="L794">
        <v>0.2273</v>
      </c>
      <c r="M794">
        <v>1</v>
      </c>
      <c r="N794">
        <v>0.1343</v>
      </c>
      <c r="O794">
        <v>1</v>
      </c>
      <c r="P794">
        <v>46</v>
      </c>
      <c r="Q794">
        <v>47</v>
      </c>
      <c r="AJ794" s="1">
        <f t="shared" si="36"/>
        <v>40579</v>
      </c>
      <c r="AK794">
        <f t="shared" si="37"/>
        <v>47</v>
      </c>
      <c r="AL794" t="str">
        <f t="shared" si="38"/>
        <v>Normal</v>
      </c>
    </row>
    <row r="795" spans="1:38" x14ac:dyDescent="0.3">
      <c r="A795">
        <v>794</v>
      </c>
      <c r="B795" s="1">
        <v>40579</v>
      </c>
      <c r="C795">
        <v>1</v>
      </c>
      <c r="D795">
        <v>0</v>
      </c>
      <c r="E795" t="s">
        <v>69</v>
      </c>
      <c r="F795">
        <v>12</v>
      </c>
      <c r="G795" t="s">
        <v>36</v>
      </c>
      <c r="H795" t="b">
        <v>0</v>
      </c>
      <c r="I795" t="s">
        <v>61</v>
      </c>
      <c r="J795" t="s">
        <v>73</v>
      </c>
      <c r="K795">
        <v>0.22</v>
      </c>
      <c r="L795">
        <v>0.2273</v>
      </c>
      <c r="M795">
        <v>1</v>
      </c>
      <c r="N795">
        <v>0.16420000000000001</v>
      </c>
      <c r="O795">
        <v>10</v>
      </c>
      <c r="P795">
        <v>42</v>
      </c>
      <c r="Q795">
        <v>52</v>
      </c>
      <c r="AJ795" s="1">
        <f t="shared" si="36"/>
        <v>40579</v>
      </c>
      <c r="AK795">
        <f t="shared" si="37"/>
        <v>52</v>
      </c>
      <c r="AL795" t="str">
        <f t="shared" si="38"/>
        <v>Normal</v>
      </c>
    </row>
    <row r="796" spans="1:38" x14ac:dyDescent="0.3">
      <c r="A796">
        <v>795</v>
      </c>
      <c r="B796" s="1">
        <v>40579</v>
      </c>
      <c r="C796">
        <v>1</v>
      </c>
      <c r="D796">
        <v>0</v>
      </c>
      <c r="E796" t="s">
        <v>69</v>
      </c>
      <c r="F796">
        <v>13</v>
      </c>
      <c r="G796" t="s">
        <v>36</v>
      </c>
      <c r="H796" t="b">
        <v>0</v>
      </c>
      <c r="I796" t="s">
        <v>61</v>
      </c>
      <c r="J796" t="s">
        <v>73</v>
      </c>
      <c r="K796">
        <v>0.22</v>
      </c>
      <c r="L796">
        <v>0.2273</v>
      </c>
      <c r="M796">
        <v>1</v>
      </c>
      <c r="N796">
        <v>0.16420000000000001</v>
      </c>
      <c r="O796">
        <v>10</v>
      </c>
      <c r="P796">
        <v>62</v>
      </c>
      <c r="Q796">
        <v>72</v>
      </c>
      <c r="AJ796" s="1">
        <f t="shared" si="36"/>
        <v>40579</v>
      </c>
      <c r="AK796">
        <f t="shared" si="37"/>
        <v>72</v>
      </c>
      <c r="AL796" t="str">
        <f t="shared" si="38"/>
        <v>Normal</v>
      </c>
    </row>
    <row r="797" spans="1:38" x14ac:dyDescent="0.3">
      <c r="A797">
        <v>796</v>
      </c>
      <c r="B797" s="1">
        <v>40579</v>
      </c>
      <c r="C797">
        <v>1</v>
      </c>
      <c r="D797">
        <v>0</v>
      </c>
      <c r="E797" t="s">
        <v>69</v>
      </c>
      <c r="F797">
        <v>14</v>
      </c>
      <c r="G797" t="s">
        <v>36</v>
      </c>
      <c r="H797" t="b">
        <v>0</v>
      </c>
      <c r="I797" t="s">
        <v>61</v>
      </c>
      <c r="J797" t="s">
        <v>73</v>
      </c>
      <c r="K797">
        <v>0.22</v>
      </c>
      <c r="L797">
        <v>0.2727</v>
      </c>
      <c r="M797">
        <v>1</v>
      </c>
      <c r="N797">
        <v>0</v>
      </c>
      <c r="O797">
        <v>5</v>
      </c>
      <c r="P797">
        <v>50</v>
      </c>
      <c r="Q797">
        <v>55</v>
      </c>
      <c r="AJ797" s="1">
        <f t="shared" si="36"/>
        <v>40579</v>
      </c>
      <c r="AK797">
        <f t="shared" si="37"/>
        <v>55</v>
      </c>
      <c r="AL797" t="str">
        <f t="shared" si="38"/>
        <v>Normal</v>
      </c>
    </row>
    <row r="798" spans="1:38" x14ac:dyDescent="0.3">
      <c r="A798">
        <v>797</v>
      </c>
      <c r="B798" s="1">
        <v>40579</v>
      </c>
      <c r="C798">
        <v>1</v>
      </c>
      <c r="D798">
        <v>0</v>
      </c>
      <c r="E798" t="s">
        <v>69</v>
      </c>
      <c r="F798">
        <v>15</v>
      </c>
      <c r="G798" t="s">
        <v>36</v>
      </c>
      <c r="H798" t="b">
        <v>0</v>
      </c>
      <c r="I798" t="s">
        <v>61</v>
      </c>
      <c r="J798" t="s">
        <v>73</v>
      </c>
      <c r="K798">
        <v>0.22</v>
      </c>
      <c r="L798">
        <v>0.2727</v>
      </c>
      <c r="M798">
        <v>1</v>
      </c>
      <c r="N798">
        <v>0</v>
      </c>
      <c r="O798">
        <v>11</v>
      </c>
      <c r="P798">
        <v>49</v>
      </c>
      <c r="Q798">
        <v>60</v>
      </c>
      <c r="AJ798" s="1">
        <f t="shared" si="36"/>
        <v>40579</v>
      </c>
      <c r="AK798">
        <f t="shared" si="37"/>
        <v>60</v>
      </c>
      <c r="AL798" t="str">
        <f t="shared" si="38"/>
        <v>Normal</v>
      </c>
    </row>
    <row r="799" spans="1:38" x14ac:dyDescent="0.3">
      <c r="A799">
        <v>798</v>
      </c>
      <c r="B799" s="1">
        <v>40579</v>
      </c>
      <c r="C799">
        <v>1</v>
      </c>
      <c r="D799">
        <v>0</v>
      </c>
      <c r="E799" t="s">
        <v>69</v>
      </c>
      <c r="F799">
        <v>16</v>
      </c>
      <c r="G799" t="s">
        <v>36</v>
      </c>
      <c r="H799" t="b">
        <v>0</v>
      </c>
      <c r="I799" t="s">
        <v>61</v>
      </c>
      <c r="J799" t="s">
        <v>73</v>
      </c>
      <c r="K799">
        <v>0.22</v>
      </c>
      <c r="L799">
        <v>0.2273</v>
      </c>
      <c r="M799">
        <v>1</v>
      </c>
      <c r="N799">
        <v>0.1343</v>
      </c>
      <c r="O799">
        <v>8</v>
      </c>
      <c r="P799">
        <v>63</v>
      </c>
      <c r="Q799">
        <v>71</v>
      </c>
      <c r="AJ799" s="1">
        <f t="shared" si="36"/>
        <v>40579</v>
      </c>
      <c r="AK799">
        <f t="shared" si="37"/>
        <v>71</v>
      </c>
      <c r="AL799" t="str">
        <f t="shared" si="38"/>
        <v>Normal</v>
      </c>
    </row>
    <row r="800" spans="1:38" x14ac:dyDescent="0.3">
      <c r="A800">
        <v>799</v>
      </c>
      <c r="B800" s="1">
        <v>40579</v>
      </c>
      <c r="C800">
        <v>1</v>
      </c>
      <c r="D800">
        <v>0</v>
      </c>
      <c r="E800" t="s">
        <v>69</v>
      </c>
      <c r="F800">
        <v>17</v>
      </c>
      <c r="G800" t="s">
        <v>36</v>
      </c>
      <c r="H800" t="b">
        <v>0</v>
      </c>
      <c r="I800" t="s">
        <v>61</v>
      </c>
      <c r="J800" t="s">
        <v>72</v>
      </c>
      <c r="K800">
        <v>0.24</v>
      </c>
      <c r="L800">
        <v>0.21210000000000001</v>
      </c>
      <c r="M800">
        <v>1</v>
      </c>
      <c r="N800">
        <v>0.28360000000000002</v>
      </c>
      <c r="O800">
        <v>14</v>
      </c>
      <c r="P800">
        <v>64</v>
      </c>
      <c r="Q800">
        <v>78</v>
      </c>
      <c r="AJ800" s="1">
        <f t="shared" si="36"/>
        <v>40579</v>
      </c>
      <c r="AK800">
        <f t="shared" si="37"/>
        <v>78</v>
      </c>
      <c r="AL800" t="str">
        <f t="shared" si="38"/>
        <v>Normal</v>
      </c>
    </row>
    <row r="801" spans="1:38" x14ac:dyDescent="0.3">
      <c r="A801">
        <v>800</v>
      </c>
      <c r="B801" s="1">
        <v>40579</v>
      </c>
      <c r="C801">
        <v>1</v>
      </c>
      <c r="D801">
        <v>0</v>
      </c>
      <c r="E801" t="s">
        <v>69</v>
      </c>
      <c r="F801">
        <v>18</v>
      </c>
      <c r="G801" t="s">
        <v>34</v>
      </c>
      <c r="H801" t="b">
        <v>0</v>
      </c>
      <c r="I801" t="s">
        <v>61</v>
      </c>
      <c r="J801" t="s">
        <v>72</v>
      </c>
      <c r="K801">
        <v>0.28000000000000003</v>
      </c>
      <c r="L801">
        <v>0.2424</v>
      </c>
      <c r="M801">
        <v>0.93</v>
      </c>
      <c r="N801">
        <v>0.44779999999999998</v>
      </c>
      <c r="O801">
        <v>2</v>
      </c>
      <c r="P801">
        <v>81</v>
      </c>
      <c r="Q801">
        <v>83</v>
      </c>
      <c r="AJ801" s="1">
        <f t="shared" si="36"/>
        <v>40579</v>
      </c>
      <c r="AK801">
        <f t="shared" si="37"/>
        <v>83</v>
      </c>
      <c r="AL801" t="str">
        <f t="shared" si="38"/>
        <v>Normal</v>
      </c>
    </row>
    <row r="802" spans="1:38" x14ac:dyDescent="0.3">
      <c r="A802">
        <v>801</v>
      </c>
      <c r="B802" s="1">
        <v>40579</v>
      </c>
      <c r="C802">
        <v>1</v>
      </c>
      <c r="D802">
        <v>0</v>
      </c>
      <c r="E802" t="s">
        <v>69</v>
      </c>
      <c r="F802">
        <v>19</v>
      </c>
      <c r="G802" t="s">
        <v>34</v>
      </c>
      <c r="H802" t="b">
        <v>0</v>
      </c>
      <c r="I802" t="s">
        <v>61</v>
      </c>
      <c r="J802" t="s">
        <v>72</v>
      </c>
      <c r="K802">
        <v>0.28000000000000003</v>
      </c>
      <c r="L802">
        <v>0.2424</v>
      </c>
      <c r="M802">
        <v>0.93</v>
      </c>
      <c r="N802">
        <v>0.44779999999999998</v>
      </c>
      <c r="O802">
        <v>6</v>
      </c>
      <c r="P802">
        <v>78</v>
      </c>
      <c r="Q802">
        <v>84</v>
      </c>
      <c r="AJ802" s="1">
        <f t="shared" si="36"/>
        <v>40579</v>
      </c>
      <c r="AK802">
        <f t="shared" si="37"/>
        <v>84</v>
      </c>
      <c r="AL802" t="str">
        <f t="shared" si="38"/>
        <v>Normal</v>
      </c>
    </row>
    <row r="803" spans="1:38" x14ac:dyDescent="0.3">
      <c r="A803">
        <v>802</v>
      </c>
      <c r="B803" s="1">
        <v>40579</v>
      </c>
      <c r="C803">
        <v>1</v>
      </c>
      <c r="D803">
        <v>0</v>
      </c>
      <c r="E803" t="s">
        <v>69</v>
      </c>
      <c r="F803">
        <v>20</v>
      </c>
      <c r="G803" t="s">
        <v>34</v>
      </c>
      <c r="H803" t="b">
        <v>0</v>
      </c>
      <c r="I803" t="s">
        <v>61</v>
      </c>
      <c r="J803" t="s">
        <v>71</v>
      </c>
      <c r="K803">
        <v>0.3</v>
      </c>
      <c r="L803">
        <v>0.28789999999999999</v>
      </c>
      <c r="M803">
        <v>0.87</v>
      </c>
      <c r="N803">
        <v>0.25369999999999998</v>
      </c>
      <c r="O803">
        <v>5</v>
      </c>
      <c r="P803">
        <v>64</v>
      </c>
      <c r="Q803">
        <v>69</v>
      </c>
      <c r="AJ803" s="1">
        <f t="shared" si="36"/>
        <v>40579</v>
      </c>
      <c r="AK803">
        <f t="shared" si="37"/>
        <v>69</v>
      </c>
      <c r="AL803" t="str">
        <f t="shared" si="38"/>
        <v>Normal</v>
      </c>
    </row>
    <row r="804" spans="1:38" x14ac:dyDescent="0.3">
      <c r="A804">
        <v>803</v>
      </c>
      <c r="B804" s="1">
        <v>40579</v>
      </c>
      <c r="C804">
        <v>1</v>
      </c>
      <c r="D804">
        <v>0</v>
      </c>
      <c r="E804" t="s">
        <v>69</v>
      </c>
      <c r="F804">
        <v>21</v>
      </c>
      <c r="G804" t="s">
        <v>34</v>
      </c>
      <c r="H804" t="b">
        <v>0</v>
      </c>
      <c r="I804" t="s">
        <v>61</v>
      </c>
      <c r="J804" t="s">
        <v>71</v>
      </c>
      <c r="K804">
        <v>0.26</v>
      </c>
      <c r="L804">
        <v>0.2576</v>
      </c>
      <c r="M804">
        <v>1</v>
      </c>
      <c r="N804">
        <v>0.19400000000000001</v>
      </c>
      <c r="O804">
        <v>3</v>
      </c>
      <c r="P804">
        <v>53</v>
      </c>
      <c r="Q804">
        <v>56</v>
      </c>
      <c r="AJ804" s="1">
        <f t="shared" si="36"/>
        <v>40579</v>
      </c>
      <c r="AK804">
        <f t="shared" si="37"/>
        <v>56</v>
      </c>
      <c r="AL804" t="str">
        <f t="shared" si="38"/>
        <v>Normal</v>
      </c>
    </row>
    <row r="805" spans="1:38" x14ac:dyDescent="0.3">
      <c r="A805">
        <v>804</v>
      </c>
      <c r="B805" s="1">
        <v>40579</v>
      </c>
      <c r="C805">
        <v>1</v>
      </c>
      <c r="D805">
        <v>0</v>
      </c>
      <c r="E805" t="s">
        <v>69</v>
      </c>
      <c r="F805">
        <v>22</v>
      </c>
      <c r="G805" t="s">
        <v>34</v>
      </c>
      <c r="H805" t="b">
        <v>0</v>
      </c>
      <c r="I805" t="s">
        <v>61</v>
      </c>
      <c r="J805" t="s">
        <v>71</v>
      </c>
      <c r="K805">
        <v>0.26</v>
      </c>
      <c r="L805">
        <v>0.2727</v>
      </c>
      <c r="M805">
        <v>0.93</v>
      </c>
      <c r="N805">
        <v>0.1343</v>
      </c>
      <c r="O805">
        <v>2</v>
      </c>
      <c r="P805">
        <v>43</v>
      </c>
      <c r="Q805">
        <v>45</v>
      </c>
      <c r="AJ805" s="1">
        <f t="shared" si="36"/>
        <v>40579</v>
      </c>
      <c r="AK805">
        <f t="shared" si="37"/>
        <v>45</v>
      </c>
      <c r="AL805" t="str">
        <f t="shared" si="38"/>
        <v>Normal</v>
      </c>
    </row>
    <row r="806" spans="1:38" x14ac:dyDescent="0.3">
      <c r="A806">
        <v>805</v>
      </c>
      <c r="B806" s="1">
        <v>40579</v>
      </c>
      <c r="C806">
        <v>1</v>
      </c>
      <c r="D806">
        <v>0</v>
      </c>
      <c r="E806" t="s">
        <v>69</v>
      </c>
      <c r="F806">
        <v>23</v>
      </c>
      <c r="G806" t="s">
        <v>35</v>
      </c>
      <c r="H806" t="b">
        <v>0</v>
      </c>
      <c r="I806" t="s">
        <v>61</v>
      </c>
      <c r="J806" t="s">
        <v>71</v>
      </c>
      <c r="K806">
        <v>0.26</v>
      </c>
      <c r="L806">
        <v>0.2576</v>
      </c>
      <c r="M806">
        <v>0.93</v>
      </c>
      <c r="N806">
        <v>0.22389999999999999</v>
      </c>
      <c r="O806">
        <v>7</v>
      </c>
      <c r="P806">
        <v>52</v>
      </c>
      <c r="Q806">
        <v>59</v>
      </c>
      <c r="AJ806" s="1">
        <f t="shared" si="36"/>
        <v>40579</v>
      </c>
      <c r="AK806">
        <f t="shared" si="37"/>
        <v>59</v>
      </c>
      <c r="AL806" t="str">
        <f t="shared" si="38"/>
        <v>Normal</v>
      </c>
    </row>
    <row r="807" spans="1:38" x14ac:dyDescent="0.3">
      <c r="A807">
        <v>806</v>
      </c>
      <c r="B807" s="1">
        <v>40580</v>
      </c>
      <c r="C807">
        <v>1</v>
      </c>
      <c r="D807">
        <v>0</v>
      </c>
      <c r="E807" t="s">
        <v>69</v>
      </c>
      <c r="F807">
        <v>0</v>
      </c>
      <c r="G807" t="s">
        <v>32</v>
      </c>
      <c r="H807" t="b">
        <v>0</v>
      </c>
      <c r="I807" t="s">
        <v>67</v>
      </c>
      <c r="J807" t="s">
        <v>71</v>
      </c>
      <c r="K807">
        <v>0.26</v>
      </c>
      <c r="L807">
        <v>0.2576</v>
      </c>
      <c r="M807">
        <v>0.7</v>
      </c>
      <c r="N807">
        <v>0.19400000000000001</v>
      </c>
      <c r="O807">
        <v>2</v>
      </c>
      <c r="P807">
        <v>37</v>
      </c>
      <c r="Q807">
        <v>39</v>
      </c>
      <c r="AJ807" s="1">
        <f t="shared" si="36"/>
        <v>40580</v>
      </c>
      <c r="AK807">
        <f t="shared" si="37"/>
        <v>39</v>
      </c>
      <c r="AL807" t="str">
        <f t="shared" si="38"/>
        <v>Normal</v>
      </c>
    </row>
    <row r="808" spans="1:38" x14ac:dyDescent="0.3">
      <c r="A808">
        <v>807</v>
      </c>
      <c r="B808" s="1">
        <v>40580</v>
      </c>
      <c r="C808">
        <v>1</v>
      </c>
      <c r="D808">
        <v>0</v>
      </c>
      <c r="E808" t="s">
        <v>69</v>
      </c>
      <c r="F808">
        <v>1</v>
      </c>
      <c r="G808" t="s">
        <v>32</v>
      </c>
      <c r="H808" t="b">
        <v>0</v>
      </c>
      <c r="I808" t="s">
        <v>67</v>
      </c>
      <c r="J808" t="s">
        <v>71</v>
      </c>
      <c r="K808">
        <v>0.26</v>
      </c>
      <c r="L808">
        <v>0.2273</v>
      </c>
      <c r="M808">
        <v>0.65</v>
      </c>
      <c r="N808">
        <v>0.41789999999999999</v>
      </c>
      <c r="O808">
        <v>4</v>
      </c>
      <c r="P808">
        <v>40</v>
      </c>
      <c r="Q808">
        <v>44</v>
      </c>
      <c r="AJ808" s="1">
        <f t="shared" si="36"/>
        <v>40580</v>
      </c>
      <c r="AK808">
        <f t="shared" si="37"/>
        <v>44</v>
      </c>
      <c r="AL808" t="str">
        <f t="shared" si="38"/>
        <v>Normal</v>
      </c>
    </row>
    <row r="809" spans="1:38" x14ac:dyDescent="0.3">
      <c r="A809">
        <v>808</v>
      </c>
      <c r="B809" s="1">
        <v>40580</v>
      </c>
      <c r="C809">
        <v>1</v>
      </c>
      <c r="D809">
        <v>0</v>
      </c>
      <c r="E809" t="s">
        <v>69</v>
      </c>
      <c r="F809">
        <v>2</v>
      </c>
      <c r="G809" t="s">
        <v>32</v>
      </c>
      <c r="H809" t="b">
        <v>0</v>
      </c>
      <c r="I809" t="s">
        <v>67</v>
      </c>
      <c r="J809" t="s">
        <v>71</v>
      </c>
      <c r="K809">
        <v>0.26</v>
      </c>
      <c r="L809">
        <v>0.2273</v>
      </c>
      <c r="M809">
        <v>0.6</v>
      </c>
      <c r="N809">
        <v>0.32840000000000003</v>
      </c>
      <c r="O809">
        <v>0</v>
      </c>
      <c r="P809">
        <v>20</v>
      </c>
      <c r="Q809">
        <v>20</v>
      </c>
      <c r="AJ809" s="1">
        <f t="shared" si="36"/>
        <v>40580</v>
      </c>
      <c r="AK809">
        <f t="shared" si="37"/>
        <v>20</v>
      </c>
      <c r="AL809" t="str">
        <f t="shared" si="38"/>
        <v>Normal</v>
      </c>
    </row>
    <row r="810" spans="1:38" x14ac:dyDescent="0.3">
      <c r="A810">
        <v>809</v>
      </c>
      <c r="B810" s="1">
        <v>40580</v>
      </c>
      <c r="C810">
        <v>1</v>
      </c>
      <c r="D810">
        <v>0</v>
      </c>
      <c r="E810" t="s">
        <v>69</v>
      </c>
      <c r="F810">
        <v>3</v>
      </c>
      <c r="G810" t="s">
        <v>32</v>
      </c>
      <c r="H810" t="b">
        <v>0</v>
      </c>
      <c r="I810" t="s">
        <v>67</v>
      </c>
      <c r="J810" t="s">
        <v>71</v>
      </c>
      <c r="K810">
        <v>0.26</v>
      </c>
      <c r="L810">
        <v>0.28789999999999999</v>
      </c>
      <c r="M810">
        <v>0.6</v>
      </c>
      <c r="N810">
        <v>8.9599999999999999E-2</v>
      </c>
      <c r="O810">
        <v>3</v>
      </c>
      <c r="P810">
        <v>10</v>
      </c>
      <c r="Q810">
        <v>13</v>
      </c>
      <c r="AJ810" s="1">
        <f t="shared" si="36"/>
        <v>40580</v>
      </c>
      <c r="AK810">
        <f t="shared" si="37"/>
        <v>13</v>
      </c>
      <c r="AL810" t="str">
        <f t="shared" si="38"/>
        <v>Normal</v>
      </c>
    </row>
    <row r="811" spans="1:38" x14ac:dyDescent="0.3">
      <c r="A811">
        <v>810</v>
      </c>
      <c r="B811" s="1">
        <v>40580</v>
      </c>
      <c r="C811">
        <v>1</v>
      </c>
      <c r="D811">
        <v>0</v>
      </c>
      <c r="E811" t="s">
        <v>69</v>
      </c>
      <c r="F811">
        <v>4</v>
      </c>
      <c r="G811" t="s">
        <v>32</v>
      </c>
      <c r="H811" t="b">
        <v>0</v>
      </c>
      <c r="I811" t="s">
        <v>67</v>
      </c>
      <c r="J811" t="s">
        <v>71</v>
      </c>
      <c r="K811">
        <v>0.26</v>
      </c>
      <c r="L811">
        <v>0.2273</v>
      </c>
      <c r="M811">
        <v>0.6</v>
      </c>
      <c r="N811">
        <v>0.35820000000000002</v>
      </c>
      <c r="O811">
        <v>0</v>
      </c>
      <c r="P811">
        <v>2</v>
      </c>
      <c r="Q811">
        <v>2</v>
      </c>
      <c r="AJ811" s="1">
        <f t="shared" si="36"/>
        <v>40580</v>
      </c>
      <c r="AK811">
        <f t="shared" si="37"/>
        <v>2</v>
      </c>
      <c r="AL811" t="str">
        <f t="shared" si="38"/>
        <v>Normal</v>
      </c>
    </row>
    <row r="812" spans="1:38" x14ac:dyDescent="0.3">
      <c r="A812">
        <v>811</v>
      </c>
      <c r="B812" s="1">
        <v>40580</v>
      </c>
      <c r="C812">
        <v>1</v>
      </c>
      <c r="D812">
        <v>0</v>
      </c>
      <c r="E812" t="s">
        <v>69</v>
      </c>
      <c r="F812">
        <v>5</v>
      </c>
      <c r="G812" t="s">
        <v>32</v>
      </c>
      <c r="H812" t="b">
        <v>0</v>
      </c>
      <c r="I812" t="s">
        <v>67</v>
      </c>
      <c r="J812" t="s">
        <v>71</v>
      </c>
      <c r="K812">
        <v>0.26</v>
      </c>
      <c r="L812">
        <v>0.2576</v>
      </c>
      <c r="M812">
        <v>0.6</v>
      </c>
      <c r="N812">
        <v>0.22389999999999999</v>
      </c>
      <c r="O812">
        <v>0</v>
      </c>
      <c r="P812">
        <v>1</v>
      </c>
      <c r="Q812">
        <v>1</v>
      </c>
      <c r="AJ812" s="1">
        <f t="shared" si="36"/>
        <v>40580</v>
      </c>
      <c r="AK812">
        <f t="shared" si="37"/>
        <v>1</v>
      </c>
      <c r="AL812" t="str">
        <f t="shared" si="38"/>
        <v>Normal</v>
      </c>
    </row>
    <row r="813" spans="1:38" x14ac:dyDescent="0.3">
      <c r="A813">
        <v>812</v>
      </c>
      <c r="B813" s="1">
        <v>40580</v>
      </c>
      <c r="C813">
        <v>1</v>
      </c>
      <c r="D813">
        <v>0</v>
      </c>
      <c r="E813" t="s">
        <v>69</v>
      </c>
      <c r="F813">
        <v>6</v>
      </c>
      <c r="G813" t="s">
        <v>33</v>
      </c>
      <c r="H813" t="b">
        <v>0</v>
      </c>
      <c r="I813" t="s">
        <v>67</v>
      </c>
      <c r="J813" t="s">
        <v>71</v>
      </c>
      <c r="K813">
        <v>0.26</v>
      </c>
      <c r="L813">
        <v>0.2576</v>
      </c>
      <c r="M813">
        <v>0.6</v>
      </c>
      <c r="N813">
        <v>0.22389999999999999</v>
      </c>
      <c r="O813">
        <v>0</v>
      </c>
      <c r="P813">
        <v>1</v>
      </c>
      <c r="Q813">
        <v>1</v>
      </c>
      <c r="AJ813" s="1">
        <f t="shared" si="36"/>
        <v>40580</v>
      </c>
      <c r="AK813">
        <f t="shared" si="37"/>
        <v>1</v>
      </c>
      <c r="AL813" t="str">
        <f t="shared" si="38"/>
        <v>Normal</v>
      </c>
    </row>
    <row r="814" spans="1:38" x14ac:dyDescent="0.3">
      <c r="A814">
        <v>813</v>
      </c>
      <c r="B814" s="1">
        <v>40580</v>
      </c>
      <c r="C814">
        <v>1</v>
      </c>
      <c r="D814">
        <v>0</v>
      </c>
      <c r="E814" t="s">
        <v>69</v>
      </c>
      <c r="F814">
        <v>7</v>
      </c>
      <c r="G814" t="s">
        <v>33</v>
      </c>
      <c r="H814" t="b">
        <v>0</v>
      </c>
      <c r="I814" t="s">
        <v>67</v>
      </c>
      <c r="J814" t="s">
        <v>71</v>
      </c>
      <c r="K814">
        <v>0.24</v>
      </c>
      <c r="L814">
        <v>0.2424</v>
      </c>
      <c r="M814">
        <v>0.65</v>
      </c>
      <c r="N814">
        <v>0.16420000000000001</v>
      </c>
      <c r="O814">
        <v>0</v>
      </c>
      <c r="P814">
        <v>8</v>
      </c>
      <c r="Q814">
        <v>8</v>
      </c>
      <c r="AJ814" s="1">
        <f t="shared" si="36"/>
        <v>40580</v>
      </c>
      <c r="AK814">
        <f t="shared" si="37"/>
        <v>8</v>
      </c>
      <c r="AL814" t="str">
        <f t="shared" si="38"/>
        <v>Normal</v>
      </c>
    </row>
    <row r="815" spans="1:38" x14ac:dyDescent="0.3">
      <c r="A815">
        <v>814</v>
      </c>
      <c r="B815" s="1">
        <v>40580</v>
      </c>
      <c r="C815">
        <v>1</v>
      </c>
      <c r="D815">
        <v>0</v>
      </c>
      <c r="E815" t="s">
        <v>69</v>
      </c>
      <c r="F815">
        <v>8</v>
      </c>
      <c r="G815" t="s">
        <v>33</v>
      </c>
      <c r="H815" t="b">
        <v>0</v>
      </c>
      <c r="I815" t="s">
        <v>67</v>
      </c>
      <c r="J815" t="s">
        <v>71</v>
      </c>
      <c r="K815">
        <v>0.24</v>
      </c>
      <c r="L815">
        <v>0.2576</v>
      </c>
      <c r="M815">
        <v>0.65</v>
      </c>
      <c r="N815">
        <v>0.1045</v>
      </c>
      <c r="O815">
        <v>2</v>
      </c>
      <c r="P815">
        <v>21</v>
      </c>
      <c r="Q815">
        <v>23</v>
      </c>
      <c r="AJ815" s="1">
        <f t="shared" si="36"/>
        <v>40580</v>
      </c>
      <c r="AK815">
        <f t="shared" si="37"/>
        <v>23</v>
      </c>
      <c r="AL815" t="str">
        <f t="shared" si="38"/>
        <v>Normal</v>
      </c>
    </row>
    <row r="816" spans="1:38" x14ac:dyDescent="0.3">
      <c r="A816">
        <v>815</v>
      </c>
      <c r="B816" s="1">
        <v>40580</v>
      </c>
      <c r="C816">
        <v>1</v>
      </c>
      <c r="D816">
        <v>0</v>
      </c>
      <c r="E816" t="s">
        <v>69</v>
      </c>
      <c r="F816">
        <v>9</v>
      </c>
      <c r="G816" t="s">
        <v>33</v>
      </c>
      <c r="H816" t="b">
        <v>0</v>
      </c>
      <c r="I816" t="s">
        <v>67</v>
      </c>
      <c r="J816" t="s">
        <v>71</v>
      </c>
      <c r="K816">
        <v>0.28000000000000003</v>
      </c>
      <c r="L816">
        <v>0.28789999999999999</v>
      </c>
      <c r="M816">
        <v>0.56000000000000005</v>
      </c>
      <c r="N816">
        <v>0.1045</v>
      </c>
      <c r="O816">
        <v>7</v>
      </c>
      <c r="P816">
        <v>38</v>
      </c>
      <c r="Q816">
        <v>45</v>
      </c>
      <c r="AJ816" s="1">
        <f t="shared" si="36"/>
        <v>40580</v>
      </c>
      <c r="AK816">
        <f t="shared" si="37"/>
        <v>45</v>
      </c>
      <c r="AL816" t="str">
        <f t="shared" si="38"/>
        <v>Anomaly</v>
      </c>
    </row>
    <row r="817" spans="1:38" x14ac:dyDescent="0.3">
      <c r="A817">
        <v>816</v>
      </c>
      <c r="B817" s="1">
        <v>40580</v>
      </c>
      <c r="C817">
        <v>1</v>
      </c>
      <c r="D817">
        <v>0</v>
      </c>
      <c r="E817" t="s">
        <v>69</v>
      </c>
      <c r="F817">
        <v>10</v>
      </c>
      <c r="G817" t="s">
        <v>33</v>
      </c>
      <c r="H817" t="b">
        <v>0</v>
      </c>
      <c r="I817" t="s">
        <v>67</v>
      </c>
      <c r="J817" t="s">
        <v>71</v>
      </c>
      <c r="K817">
        <v>0.3</v>
      </c>
      <c r="L817">
        <v>0.28789999999999999</v>
      </c>
      <c r="M817">
        <v>0.52</v>
      </c>
      <c r="N817">
        <v>0.25369999999999998</v>
      </c>
      <c r="O817">
        <v>15</v>
      </c>
      <c r="P817">
        <v>74</v>
      </c>
      <c r="Q817">
        <v>89</v>
      </c>
      <c r="AJ817" s="1">
        <f t="shared" si="36"/>
        <v>40580</v>
      </c>
      <c r="AK817">
        <f t="shared" si="37"/>
        <v>89</v>
      </c>
      <c r="AL817" t="str">
        <f t="shared" si="38"/>
        <v>Anomaly</v>
      </c>
    </row>
    <row r="818" spans="1:38" x14ac:dyDescent="0.3">
      <c r="A818">
        <v>817</v>
      </c>
      <c r="B818" s="1">
        <v>40580</v>
      </c>
      <c r="C818">
        <v>1</v>
      </c>
      <c r="D818">
        <v>0</v>
      </c>
      <c r="E818" t="s">
        <v>69</v>
      </c>
      <c r="F818">
        <v>11</v>
      </c>
      <c r="G818" t="s">
        <v>33</v>
      </c>
      <c r="H818" t="b">
        <v>0</v>
      </c>
      <c r="I818" t="s">
        <v>67</v>
      </c>
      <c r="J818" t="s">
        <v>71</v>
      </c>
      <c r="K818">
        <v>0.32</v>
      </c>
      <c r="L818">
        <v>0.30299999999999999</v>
      </c>
      <c r="M818">
        <v>0.49</v>
      </c>
      <c r="N818">
        <v>0.25369999999999998</v>
      </c>
      <c r="O818">
        <v>28</v>
      </c>
      <c r="P818">
        <v>89</v>
      </c>
      <c r="Q818">
        <v>117</v>
      </c>
      <c r="AJ818" s="1">
        <f t="shared" si="36"/>
        <v>40580</v>
      </c>
      <c r="AK818">
        <f t="shared" si="37"/>
        <v>117</v>
      </c>
      <c r="AL818" t="str">
        <f t="shared" si="38"/>
        <v>Anomaly</v>
      </c>
    </row>
    <row r="819" spans="1:38" x14ac:dyDescent="0.3">
      <c r="A819">
        <v>818</v>
      </c>
      <c r="B819" s="1">
        <v>40580</v>
      </c>
      <c r="C819">
        <v>1</v>
      </c>
      <c r="D819">
        <v>0</v>
      </c>
      <c r="E819" t="s">
        <v>69</v>
      </c>
      <c r="F819">
        <v>12</v>
      </c>
      <c r="G819" t="s">
        <v>36</v>
      </c>
      <c r="H819" t="b">
        <v>0</v>
      </c>
      <c r="I819" t="s">
        <v>67</v>
      </c>
      <c r="J819" t="s">
        <v>71</v>
      </c>
      <c r="K819">
        <v>0.34</v>
      </c>
      <c r="L819">
        <v>0.33329999999999999</v>
      </c>
      <c r="M819">
        <v>0.46</v>
      </c>
      <c r="N819">
        <v>0</v>
      </c>
      <c r="O819">
        <v>48</v>
      </c>
      <c r="P819">
        <v>126</v>
      </c>
      <c r="Q819">
        <v>174</v>
      </c>
      <c r="AJ819" s="1">
        <f t="shared" si="36"/>
        <v>40580</v>
      </c>
      <c r="AK819">
        <f t="shared" si="37"/>
        <v>174</v>
      </c>
      <c r="AL819" t="str">
        <f t="shared" si="38"/>
        <v>Anomaly</v>
      </c>
    </row>
    <row r="820" spans="1:38" x14ac:dyDescent="0.3">
      <c r="A820">
        <v>819</v>
      </c>
      <c r="B820" s="1">
        <v>40580</v>
      </c>
      <c r="C820">
        <v>1</v>
      </c>
      <c r="D820">
        <v>0</v>
      </c>
      <c r="E820" t="s">
        <v>69</v>
      </c>
      <c r="F820">
        <v>13</v>
      </c>
      <c r="G820" t="s">
        <v>36</v>
      </c>
      <c r="H820" t="b">
        <v>0</v>
      </c>
      <c r="I820" t="s">
        <v>67</v>
      </c>
      <c r="J820" t="s">
        <v>71</v>
      </c>
      <c r="K820">
        <v>0.34</v>
      </c>
      <c r="L820">
        <v>0.36359999999999998</v>
      </c>
      <c r="M820">
        <v>0.46</v>
      </c>
      <c r="N820">
        <v>0</v>
      </c>
      <c r="O820">
        <v>47</v>
      </c>
      <c r="P820">
        <v>135</v>
      </c>
      <c r="Q820">
        <v>182</v>
      </c>
      <c r="AJ820" s="1">
        <f t="shared" si="36"/>
        <v>40580</v>
      </c>
      <c r="AK820">
        <f t="shared" si="37"/>
        <v>182</v>
      </c>
      <c r="AL820" t="str">
        <f t="shared" si="38"/>
        <v>Normal</v>
      </c>
    </row>
    <row r="821" spans="1:38" x14ac:dyDescent="0.3">
      <c r="A821">
        <v>820</v>
      </c>
      <c r="B821" s="1">
        <v>40580</v>
      </c>
      <c r="C821">
        <v>1</v>
      </c>
      <c r="D821">
        <v>0</v>
      </c>
      <c r="E821" t="s">
        <v>69</v>
      </c>
      <c r="F821">
        <v>14</v>
      </c>
      <c r="G821" t="s">
        <v>36</v>
      </c>
      <c r="H821" t="b">
        <v>0</v>
      </c>
      <c r="I821" t="s">
        <v>67</v>
      </c>
      <c r="J821" t="s">
        <v>71</v>
      </c>
      <c r="K821">
        <v>0.34</v>
      </c>
      <c r="L821">
        <v>0.34849999999999998</v>
      </c>
      <c r="M821">
        <v>0.46</v>
      </c>
      <c r="N821">
        <v>8.9599999999999999E-2</v>
      </c>
      <c r="O821">
        <v>47</v>
      </c>
      <c r="P821">
        <v>114</v>
      </c>
      <c r="Q821">
        <v>161</v>
      </c>
      <c r="AJ821" s="1">
        <f t="shared" si="36"/>
        <v>40580</v>
      </c>
      <c r="AK821">
        <f t="shared" si="37"/>
        <v>161</v>
      </c>
      <c r="AL821" t="str">
        <f t="shared" si="38"/>
        <v>Normal</v>
      </c>
    </row>
    <row r="822" spans="1:38" x14ac:dyDescent="0.3">
      <c r="A822">
        <v>821</v>
      </c>
      <c r="B822" s="1">
        <v>40580</v>
      </c>
      <c r="C822">
        <v>1</v>
      </c>
      <c r="D822">
        <v>0</v>
      </c>
      <c r="E822" t="s">
        <v>69</v>
      </c>
      <c r="F822">
        <v>15</v>
      </c>
      <c r="G822" t="s">
        <v>36</v>
      </c>
      <c r="H822" t="b">
        <v>0</v>
      </c>
      <c r="I822" t="s">
        <v>67</v>
      </c>
      <c r="J822" t="s">
        <v>71</v>
      </c>
      <c r="K822">
        <v>0.34</v>
      </c>
      <c r="L822">
        <v>0.34849999999999998</v>
      </c>
      <c r="M822">
        <v>0.46</v>
      </c>
      <c r="N822">
        <v>8.9599999999999999E-2</v>
      </c>
      <c r="O822">
        <v>52</v>
      </c>
      <c r="P822">
        <v>130</v>
      </c>
      <c r="Q822">
        <v>182</v>
      </c>
      <c r="AJ822" s="1">
        <f t="shared" si="36"/>
        <v>40580</v>
      </c>
      <c r="AK822">
        <f t="shared" si="37"/>
        <v>182</v>
      </c>
      <c r="AL822" t="str">
        <f t="shared" si="38"/>
        <v>Normal</v>
      </c>
    </row>
    <row r="823" spans="1:38" x14ac:dyDescent="0.3">
      <c r="A823">
        <v>822</v>
      </c>
      <c r="B823" s="1">
        <v>40580</v>
      </c>
      <c r="C823">
        <v>1</v>
      </c>
      <c r="D823">
        <v>0</v>
      </c>
      <c r="E823" t="s">
        <v>69</v>
      </c>
      <c r="F823">
        <v>16</v>
      </c>
      <c r="G823" t="s">
        <v>36</v>
      </c>
      <c r="H823" t="b">
        <v>0</v>
      </c>
      <c r="I823" t="s">
        <v>67</v>
      </c>
      <c r="J823" t="s">
        <v>71</v>
      </c>
      <c r="K823">
        <v>0.34</v>
      </c>
      <c r="L823">
        <v>0.34849999999999998</v>
      </c>
      <c r="M823">
        <v>0.49</v>
      </c>
      <c r="N823">
        <v>0.1045</v>
      </c>
      <c r="O823">
        <v>42</v>
      </c>
      <c r="P823">
        <v>115</v>
      </c>
      <c r="Q823">
        <v>157</v>
      </c>
      <c r="AJ823" s="1">
        <f t="shared" si="36"/>
        <v>40580</v>
      </c>
      <c r="AK823">
        <f t="shared" si="37"/>
        <v>157</v>
      </c>
      <c r="AL823" t="str">
        <f t="shared" si="38"/>
        <v>Normal</v>
      </c>
    </row>
    <row r="824" spans="1:38" x14ac:dyDescent="0.3">
      <c r="A824">
        <v>823</v>
      </c>
      <c r="B824" s="1">
        <v>40580</v>
      </c>
      <c r="C824">
        <v>1</v>
      </c>
      <c r="D824">
        <v>0</v>
      </c>
      <c r="E824" t="s">
        <v>69</v>
      </c>
      <c r="F824">
        <v>17</v>
      </c>
      <c r="G824" t="s">
        <v>36</v>
      </c>
      <c r="H824" t="b">
        <v>0</v>
      </c>
      <c r="I824" t="s">
        <v>67</v>
      </c>
      <c r="J824" t="s">
        <v>71</v>
      </c>
      <c r="K824">
        <v>0.34</v>
      </c>
      <c r="L824">
        <v>0.36359999999999998</v>
      </c>
      <c r="M824">
        <v>0.46</v>
      </c>
      <c r="N824">
        <v>0</v>
      </c>
      <c r="O824">
        <v>24</v>
      </c>
      <c r="P824">
        <v>97</v>
      </c>
      <c r="Q824">
        <v>121</v>
      </c>
      <c r="AJ824" s="1">
        <f t="shared" si="36"/>
        <v>40580</v>
      </c>
      <c r="AK824">
        <f t="shared" si="37"/>
        <v>121</v>
      </c>
      <c r="AL824" t="str">
        <f t="shared" si="38"/>
        <v>Normal</v>
      </c>
    </row>
    <row r="825" spans="1:38" x14ac:dyDescent="0.3">
      <c r="A825">
        <v>824</v>
      </c>
      <c r="B825" s="1">
        <v>40580</v>
      </c>
      <c r="C825">
        <v>1</v>
      </c>
      <c r="D825">
        <v>0</v>
      </c>
      <c r="E825" t="s">
        <v>69</v>
      </c>
      <c r="F825">
        <v>18</v>
      </c>
      <c r="G825" t="s">
        <v>34</v>
      </c>
      <c r="H825" t="b">
        <v>0</v>
      </c>
      <c r="I825" t="s">
        <v>67</v>
      </c>
      <c r="J825" t="s">
        <v>71</v>
      </c>
      <c r="K825">
        <v>0.3</v>
      </c>
      <c r="L825">
        <v>0.30299999999999999</v>
      </c>
      <c r="M825">
        <v>0.56000000000000005</v>
      </c>
      <c r="N825">
        <v>0.16420000000000001</v>
      </c>
      <c r="O825">
        <v>13</v>
      </c>
      <c r="P825">
        <v>65</v>
      </c>
      <c r="Q825">
        <v>78</v>
      </c>
      <c r="AJ825" s="1">
        <f t="shared" si="36"/>
        <v>40580</v>
      </c>
      <c r="AK825">
        <f t="shared" si="37"/>
        <v>78</v>
      </c>
      <c r="AL825" t="str">
        <f t="shared" si="38"/>
        <v>Normal</v>
      </c>
    </row>
    <row r="826" spans="1:38" x14ac:dyDescent="0.3">
      <c r="A826">
        <v>825</v>
      </c>
      <c r="B826" s="1">
        <v>40580</v>
      </c>
      <c r="C826">
        <v>1</v>
      </c>
      <c r="D826">
        <v>0</v>
      </c>
      <c r="E826" t="s">
        <v>69</v>
      </c>
      <c r="F826">
        <v>19</v>
      </c>
      <c r="G826" t="s">
        <v>34</v>
      </c>
      <c r="H826" t="b">
        <v>0</v>
      </c>
      <c r="I826" t="s">
        <v>67</v>
      </c>
      <c r="J826" t="s">
        <v>71</v>
      </c>
      <c r="K826">
        <v>0.28000000000000003</v>
      </c>
      <c r="L826">
        <v>0.28789999999999999</v>
      </c>
      <c r="M826">
        <v>0.61</v>
      </c>
      <c r="N826">
        <v>0.1343</v>
      </c>
      <c r="O826">
        <v>1</v>
      </c>
      <c r="P826">
        <v>20</v>
      </c>
      <c r="Q826">
        <v>21</v>
      </c>
      <c r="AJ826" s="1">
        <f t="shared" si="36"/>
        <v>40580</v>
      </c>
      <c r="AK826">
        <f t="shared" si="37"/>
        <v>21</v>
      </c>
      <c r="AL826" t="str">
        <f t="shared" si="38"/>
        <v>Normal</v>
      </c>
    </row>
    <row r="827" spans="1:38" x14ac:dyDescent="0.3">
      <c r="A827">
        <v>826</v>
      </c>
      <c r="B827" s="1">
        <v>40580</v>
      </c>
      <c r="C827">
        <v>1</v>
      </c>
      <c r="D827">
        <v>0</v>
      </c>
      <c r="E827" t="s">
        <v>69</v>
      </c>
      <c r="F827">
        <v>20</v>
      </c>
      <c r="G827" t="s">
        <v>34</v>
      </c>
      <c r="H827" t="b">
        <v>0</v>
      </c>
      <c r="I827" t="s">
        <v>67</v>
      </c>
      <c r="J827" t="s">
        <v>71</v>
      </c>
      <c r="K827">
        <v>0.28000000000000003</v>
      </c>
      <c r="L827">
        <v>0.28789999999999999</v>
      </c>
      <c r="M827">
        <v>0.61</v>
      </c>
      <c r="N827">
        <v>0.1045</v>
      </c>
      <c r="O827">
        <v>5</v>
      </c>
      <c r="P827">
        <v>21</v>
      </c>
      <c r="Q827">
        <v>26</v>
      </c>
      <c r="AJ827" s="1">
        <f t="shared" si="36"/>
        <v>40580</v>
      </c>
      <c r="AK827">
        <f t="shared" si="37"/>
        <v>26</v>
      </c>
      <c r="AL827" t="str">
        <f t="shared" si="38"/>
        <v>Normal</v>
      </c>
    </row>
    <row r="828" spans="1:38" x14ac:dyDescent="0.3">
      <c r="A828">
        <v>827</v>
      </c>
      <c r="B828" s="1">
        <v>40580</v>
      </c>
      <c r="C828">
        <v>1</v>
      </c>
      <c r="D828">
        <v>0</v>
      </c>
      <c r="E828" t="s">
        <v>69</v>
      </c>
      <c r="F828">
        <v>21</v>
      </c>
      <c r="G828" t="s">
        <v>34</v>
      </c>
      <c r="H828" t="b">
        <v>0</v>
      </c>
      <c r="I828" t="s">
        <v>67</v>
      </c>
      <c r="J828" t="s">
        <v>71</v>
      </c>
      <c r="K828">
        <v>0.26</v>
      </c>
      <c r="L828">
        <v>0.30299999999999999</v>
      </c>
      <c r="M828">
        <v>0.6</v>
      </c>
      <c r="N828">
        <v>0</v>
      </c>
      <c r="O828">
        <v>5</v>
      </c>
      <c r="P828">
        <v>22</v>
      </c>
      <c r="Q828">
        <v>27</v>
      </c>
      <c r="AJ828" s="1">
        <f t="shared" si="36"/>
        <v>40580</v>
      </c>
      <c r="AK828">
        <f t="shared" si="37"/>
        <v>27</v>
      </c>
      <c r="AL828" t="str">
        <f t="shared" si="38"/>
        <v>Normal</v>
      </c>
    </row>
    <row r="829" spans="1:38" x14ac:dyDescent="0.3">
      <c r="A829">
        <v>828</v>
      </c>
      <c r="B829" s="1">
        <v>40580</v>
      </c>
      <c r="C829">
        <v>1</v>
      </c>
      <c r="D829">
        <v>0</v>
      </c>
      <c r="E829" t="s">
        <v>69</v>
      </c>
      <c r="F829">
        <v>22</v>
      </c>
      <c r="G829" t="s">
        <v>34</v>
      </c>
      <c r="H829" t="b">
        <v>0</v>
      </c>
      <c r="I829" t="s">
        <v>67</v>
      </c>
      <c r="J829" t="s">
        <v>71</v>
      </c>
      <c r="K829">
        <v>0.26</v>
      </c>
      <c r="L829">
        <v>0.30299999999999999</v>
      </c>
      <c r="M829">
        <v>0.6</v>
      </c>
      <c r="N829">
        <v>0</v>
      </c>
      <c r="O829">
        <v>5</v>
      </c>
      <c r="P829">
        <v>57</v>
      </c>
      <c r="Q829">
        <v>62</v>
      </c>
      <c r="AJ829" s="1">
        <f t="shared" si="36"/>
        <v>40580</v>
      </c>
      <c r="AK829">
        <f t="shared" si="37"/>
        <v>62</v>
      </c>
      <c r="AL829" t="str">
        <f t="shared" si="38"/>
        <v>Normal</v>
      </c>
    </row>
    <row r="830" spans="1:38" x14ac:dyDescent="0.3">
      <c r="A830">
        <v>829</v>
      </c>
      <c r="B830" s="1">
        <v>40580</v>
      </c>
      <c r="C830">
        <v>1</v>
      </c>
      <c r="D830">
        <v>0</v>
      </c>
      <c r="E830" t="s">
        <v>69</v>
      </c>
      <c r="F830">
        <v>23</v>
      </c>
      <c r="G830" t="s">
        <v>35</v>
      </c>
      <c r="H830" t="b">
        <v>0</v>
      </c>
      <c r="I830" t="s">
        <v>67</v>
      </c>
      <c r="J830" t="s">
        <v>71</v>
      </c>
      <c r="K830">
        <v>0.24</v>
      </c>
      <c r="L830">
        <v>0.28789999999999999</v>
      </c>
      <c r="M830">
        <v>0.65</v>
      </c>
      <c r="N830">
        <v>0</v>
      </c>
      <c r="O830">
        <v>4</v>
      </c>
      <c r="P830">
        <v>26</v>
      </c>
      <c r="Q830">
        <v>30</v>
      </c>
      <c r="AJ830" s="1">
        <f t="shared" si="36"/>
        <v>40580</v>
      </c>
      <c r="AK830">
        <f t="shared" si="37"/>
        <v>30</v>
      </c>
      <c r="AL830" t="str">
        <f t="shared" si="38"/>
        <v>Normal</v>
      </c>
    </row>
    <row r="831" spans="1:38" x14ac:dyDescent="0.3">
      <c r="A831">
        <v>830</v>
      </c>
      <c r="B831" s="1">
        <v>40581</v>
      </c>
      <c r="C831">
        <v>1</v>
      </c>
      <c r="D831">
        <v>0</v>
      </c>
      <c r="E831" t="s">
        <v>69</v>
      </c>
      <c r="F831">
        <v>0</v>
      </c>
      <c r="G831" t="s">
        <v>32</v>
      </c>
      <c r="H831" t="b">
        <v>0</v>
      </c>
      <c r="I831" t="s">
        <v>62</v>
      </c>
      <c r="J831" t="s">
        <v>71</v>
      </c>
      <c r="K831">
        <v>0.24</v>
      </c>
      <c r="L831">
        <v>0.28789999999999999</v>
      </c>
      <c r="M831">
        <v>0.65</v>
      </c>
      <c r="N831">
        <v>0</v>
      </c>
      <c r="O831">
        <v>1</v>
      </c>
      <c r="P831">
        <v>14</v>
      </c>
      <c r="Q831">
        <v>15</v>
      </c>
      <c r="AJ831" s="1">
        <f t="shared" si="36"/>
        <v>40581</v>
      </c>
      <c r="AK831">
        <f t="shared" si="37"/>
        <v>15</v>
      </c>
      <c r="AL831" t="str">
        <f t="shared" si="38"/>
        <v>Normal</v>
      </c>
    </row>
    <row r="832" spans="1:38" x14ac:dyDescent="0.3">
      <c r="A832">
        <v>831</v>
      </c>
      <c r="B832" s="1">
        <v>40581</v>
      </c>
      <c r="C832">
        <v>1</v>
      </c>
      <c r="D832">
        <v>0</v>
      </c>
      <c r="E832" t="s">
        <v>69</v>
      </c>
      <c r="F832">
        <v>1</v>
      </c>
      <c r="G832" t="s">
        <v>32</v>
      </c>
      <c r="H832" t="b">
        <v>0</v>
      </c>
      <c r="I832" t="s">
        <v>62</v>
      </c>
      <c r="J832" t="s">
        <v>71</v>
      </c>
      <c r="K832">
        <v>0.22</v>
      </c>
      <c r="L832">
        <v>0.2727</v>
      </c>
      <c r="M832">
        <v>0.75</v>
      </c>
      <c r="N832">
        <v>0</v>
      </c>
      <c r="O832">
        <v>1</v>
      </c>
      <c r="P832">
        <v>4</v>
      </c>
      <c r="Q832">
        <v>5</v>
      </c>
      <c r="AJ832" s="1">
        <f t="shared" si="36"/>
        <v>40581</v>
      </c>
      <c r="AK832">
        <f t="shared" si="37"/>
        <v>5</v>
      </c>
      <c r="AL832" t="str">
        <f t="shared" si="38"/>
        <v>Normal</v>
      </c>
    </row>
    <row r="833" spans="1:38" x14ac:dyDescent="0.3">
      <c r="A833">
        <v>832</v>
      </c>
      <c r="B833" s="1">
        <v>40581</v>
      </c>
      <c r="C833">
        <v>1</v>
      </c>
      <c r="D833">
        <v>0</v>
      </c>
      <c r="E833" t="s">
        <v>69</v>
      </c>
      <c r="F833">
        <v>2</v>
      </c>
      <c r="G833" t="s">
        <v>32</v>
      </c>
      <c r="H833" t="b">
        <v>0</v>
      </c>
      <c r="I833" t="s">
        <v>62</v>
      </c>
      <c r="J833" t="s">
        <v>71</v>
      </c>
      <c r="K833">
        <v>0.2</v>
      </c>
      <c r="L833">
        <v>0.2576</v>
      </c>
      <c r="M833">
        <v>0.8</v>
      </c>
      <c r="N833">
        <v>0</v>
      </c>
      <c r="O833">
        <v>0</v>
      </c>
      <c r="P833">
        <v>3</v>
      </c>
      <c r="Q833">
        <v>3</v>
      </c>
      <c r="AJ833" s="1">
        <f t="shared" si="36"/>
        <v>40581</v>
      </c>
      <c r="AK833">
        <f t="shared" si="37"/>
        <v>3</v>
      </c>
      <c r="AL833" t="str">
        <f t="shared" si="38"/>
        <v>Normal</v>
      </c>
    </row>
    <row r="834" spans="1:38" x14ac:dyDescent="0.3">
      <c r="A834">
        <v>833</v>
      </c>
      <c r="B834" s="1">
        <v>40581</v>
      </c>
      <c r="C834">
        <v>1</v>
      </c>
      <c r="D834">
        <v>0</v>
      </c>
      <c r="E834" t="s">
        <v>69</v>
      </c>
      <c r="F834">
        <v>3</v>
      </c>
      <c r="G834" t="s">
        <v>32</v>
      </c>
      <c r="H834" t="b">
        <v>0</v>
      </c>
      <c r="I834" t="s">
        <v>62</v>
      </c>
      <c r="J834" t="s">
        <v>71</v>
      </c>
      <c r="K834">
        <v>0.2</v>
      </c>
      <c r="L834">
        <v>0.2576</v>
      </c>
      <c r="M834">
        <v>0.86</v>
      </c>
      <c r="N834">
        <v>0</v>
      </c>
      <c r="O834">
        <v>0</v>
      </c>
      <c r="P834">
        <v>1</v>
      </c>
      <c r="Q834">
        <v>1</v>
      </c>
      <c r="AJ834" s="1">
        <f t="shared" ref="AJ834:AJ897" si="39">B834</f>
        <v>40581</v>
      </c>
      <c r="AK834">
        <f t="shared" ref="AK834:AK897" si="40">Q834</f>
        <v>1</v>
      </c>
      <c r="AL834" t="str">
        <f t="shared" si="38"/>
        <v>Normal</v>
      </c>
    </row>
    <row r="835" spans="1:38" x14ac:dyDescent="0.3">
      <c r="A835">
        <v>834</v>
      </c>
      <c r="B835" s="1">
        <v>40581</v>
      </c>
      <c r="C835">
        <v>1</v>
      </c>
      <c r="D835">
        <v>0</v>
      </c>
      <c r="E835" t="s">
        <v>69</v>
      </c>
      <c r="F835">
        <v>4</v>
      </c>
      <c r="G835" t="s">
        <v>32</v>
      </c>
      <c r="H835" t="b">
        <v>0</v>
      </c>
      <c r="I835" t="s">
        <v>62</v>
      </c>
      <c r="J835" t="s">
        <v>71</v>
      </c>
      <c r="K835">
        <v>0.2</v>
      </c>
      <c r="L835">
        <v>0.2576</v>
      </c>
      <c r="M835">
        <v>0.86</v>
      </c>
      <c r="N835">
        <v>0</v>
      </c>
      <c r="O835">
        <v>1</v>
      </c>
      <c r="P835">
        <v>1</v>
      </c>
      <c r="Q835">
        <v>2</v>
      </c>
      <c r="AJ835" s="1">
        <f t="shared" si="39"/>
        <v>40581</v>
      </c>
      <c r="AK835">
        <f t="shared" si="40"/>
        <v>2</v>
      </c>
      <c r="AL835" t="str">
        <f t="shared" ref="AL835:AL898" si="41">IF(OR(AK838&gt;AVERAGE($AK$5:$AK$1004)+2*_xlfn.STDEV.S($AK$5:$AK$1004),AK838&lt;AVERAGE($AK$5:$AK$1004)-2*_xlfn.STDEV.S($AK$5:$AK$1004)),"Anomaly","Normal")</f>
        <v>Normal</v>
      </c>
    </row>
    <row r="836" spans="1:38" x14ac:dyDescent="0.3">
      <c r="A836">
        <v>835</v>
      </c>
      <c r="B836" s="1">
        <v>40581</v>
      </c>
      <c r="C836">
        <v>1</v>
      </c>
      <c r="D836">
        <v>0</v>
      </c>
      <c r="E836" t="s">
        <v>69</v>
      </c>
      <c r="F836">
        <v>5</v>
      </c>
      <c r="G836" t="s">
        <v>32</v>
      </c>
      <c r="H836" t="b">
        <v>0</v>
      </c>
      <c r="I836" t="s">
        <v>62</v>
      </c>
      <c r="J836" t="s">
        <v>71</v>
      </c>
      <c r="K836">
        <v>0.2</v>
      </c>
      <c r="L836">
        <v>0.2576</v>
      </c>
      <c r="M836">
        <v>0.86</v>
      </c>
      <c r="N836">
        <v>0</v>
      </c>
      <c r="O836">
        <v>1</v>
      </c>
      <c r="P836">
        <v>9</v>
      </c>
      <c r="Q836">
        <v>10</v>
      </c>
      <c r="AJ836" s="1">
        <f t="shared" si="39"/>
        <v>40581</v>
      </c>
      <c r="AK836">
        <f t="shared" si="40"/>
        <v>10</v>
      </c>
      <c r="AL836" t="str">
        <f t="shared" si="41"/>
        <v>Anomaly</v>
      </c>
    </row>
    <row r="837" spans="1:38" x14ac:dyDescent="0.3">
      <c r="A837">
        <v>836</v>
      </c>
      <c r="B837" s="1">
        <v>40581</v>
      </c>
      <c r="C837">
        <v>1</v>
      </c>
      <c r="D837">
        <v>0</v>
      </c>
      <c r="E837" t="s">
        <v>69</v>
      </c>
      <c r="F837">
        <v>6</v>
      </c>
      <c r="G837" t="s">
        <v>33</v>
      </c>
      <c r="H837" t="b">
        <v>0</v>
      </c>
      <c r="I837" t="s">
        <v>62</v>
      </c>
      <c r="J837" t="s">
        <v>71</v>
      </c>
      <c r="K837">
        <v>0.18</v>
      </c>
      <c r="L837">
        <v>0.2424</v>
      </c>
      <c r="M837">
        <v>0.93</v>
      </c>
      <c r="N837">
        <v>0</v>
      </c>
      <c r="O837">
        <v>1</v>
      </c>
      <c r="P837">
        <v>29</v>
      </c>
      <c r="Q837">
        <v>30</v>
      </c>
      <c r="AJ837" s="1">
        <f t="shared" si="39"/>
        <v>40581</v>
      </c>
      <c r="AK837">
        <f t="shared" si="40"/>
        <v>30</v>
      </c>
      <c r="AL837" t="str">
        <f t="shared" si="41"/>
        <v>Normal</v>
      </c>
    </row>
    <row r="838" spans="1:38" x14ac:dyDescent="0.3">
      <c r="A838">
        <v>837</v>
      </c>
      <c r="B838" s="1">
        <v>40581</v>
      </c>
      <c r="C838">
        <v>1</v>
      </c>
      <c r="D838">
        <v>0</v>
      </c>
      <c r="E838" t="s">
        <v>69</v>
      </c>
      <c r="F838">
        <v>7</v>
      </c>
      <c r="G838" t="s">
        <v>33</v>
      </c>
      <c r="H838" t="b">
        <v>0</v>
      </c>
      <c r="I838" t="s">
        <v>62</v>
      </c>
      <c r="J838" t="s">
        <v>71</v>
      </c>
      <c r="K838">
        <v>0.18</v>
      </c>
      <c r="L838">
        <v>0.2424</v>
      </c>
      <c r="M838">
        <v>0.86</v>
      </c>
      <c r="N838">
        <v>0</v>
      </c>
      <c r="O838">
        <v>6</v>
      </c>
      <c r="P838">
        <v>89</v>
      </c>
      <c r="Q838">
        <v>95</v>
      </c>
      <c r="AJ838" s="1">
        <f t="shared" si="39"/>
        <v>40581</v>
      </c>
      <c r="AK838">
        <f t="shared" si="40"/>
        <v>95</v>
      </c>
      <c r="AL838" t="str">
        <f t="shared" si="41"/>
        <v>Normal</v>
      </c>
    </row>
    <row r="839" spans="1:38" x14ac:dyDescent="0.3">
      <c r="A839">
        <v>838</v>
      </c>
      <c r="B839" s="1">
        <v>40581</v>
      </c>
      <c r="C839">
        <v>1</v>
      </c>
      <c r="D839">
        <v>0</v>
      </c>
      <c r="E839" t="s">
        <v>69</v>
      </c>
      <c r="F839">
        <v>8</v>
      </c>
      <c r="G839" t="s">
        <v>33</v>
      </c>
      <c r="H839" t="b">
        <v>0</v>
      </c>
      <c r="I839" t="s">
        <v>62</v>
      </c>
      <c r="J839" t="s">
        <v>72</v>
      </c>
      <c r="K839">
        <v>0.16</v>
      </c>
      <c r="L839">
        <v>0.2273</v>
      </c>
      <c r="M839">
        <v>1</v>
      </c>
      <c r="N839">
        <v>0</v>
      </c>
      <c r="O839">
        <v>7</v>
      </c>
      <c r="P839">
        <v>223</v>
      </c>
      <c r="Q839">
        <v>230</v>
      </c>
      <c r="AJ839" s="1">
        <f t="shared" si="39"/>
        <v>40581</v>
      </c>
      <c r="AK839">
        <f t="shared" si="40"/>
        <v>230</v>
      </c>
      <c r="AL839" t="str">
        <f t="shared" si="41"/>
        <v>Normal</v>
      </c>
    </row>
    <row r="840" spans="1:38" x14ac:dyDescent="0.3">
      <c r="A840">
        <v>839</v>
      </c>
      <c r="B840" s="1">
        <v>40581</v>
      </c>
      <c r="C840">
        <v>1</v>
      </c>
      <c r="D840">
        <v>0</v>
      </c>
      <c r="E840" t="s">
        <v>69</v>
      </c>
      <c r="F840">
        <v>9</v>
      </c>
      <c r="G840" t="s">
        <v>33</v>
      </c>
      <c r="H840" t="b">
        <v>0</v>
      </c>
      <c r="I840" t="s">
        <v>62</v>
      </c>
      <c r="J840" t="s">
        <v>71</v>
      </c>
      <c r="K840">
        <v>0.22</v>
      </c>
      <c r="L840">
        <v>0.2727</v>
      </c>
      <c r="M840">
        <v>0.8</v>
      </c>
      <c r="N840">
        <v>0</v>
      </c>
      <c r="O840">
        <v>3</v>
      </c>
      <c r="P840">
        <v>115</v>
      </c>
      <c r="Q840">
        <v>118</v>
      </c>
      <c r="AJ840" s="1">
        <f t="shared" si="39"/>
        <v>40581</v>
      </c>
      <c r="AK840">
        <f t="shared" si="40"/>
        <v>118</v>
      </c>
      <c r="AL840" t="str">
        <f t="shared" si="41"/>
        <v>Normal</v>
      </c>
    </row>
    <row r="841" spans="1:38" x14ac:dyDescent="0.3">
      <c r="A841">
        <v>840</v>
      </c>
      <c r="B841" s="1">
        <v>40581</v>
      </c>
      <c r="C841">
        <v>1</v>
      </c>
      <c r="D841">
        <v>0</v>
      </c>
      <c r="E841" t="s">
        <v>69</v>
      </c>
      <c r="F841">
        <v>10</v>
      </c>
      <c r="G841" t="s">
        <v>33</v>
      </c>
      <c r="H841" t="b">
        <v>0</v>
      </c>
      <c r="I841" t="s">
        <v>62</v>
      </c>
      <c r="J841" t="s">
        <v>71</v>
      </c>
      <c r="K841">
        <v>0.24</v>
      </c>
      <c r="L841">
        <v>0.2576</v>
      </c>
      <c r="M841">
        <v>0.75</v>
      </c>
      <c r="N841">
        <v>0.1045</v>
      </c>
      <c r="O841">
        <v>6</v>
      </c>
      <c r="P841">
        <v>49</v>
      </c>
      <c r="Q841">
        <v>55</v>
      </c>
      <c r="AJ841" s="1">
        <f t="shared" si="39"/>
        <v>40581</v>
      </c>
      <c r="AK841">
        <f t="shared" si="40"/>
        <v>55</v>
      </c>
      <c r="AL841" t="str">
        <f t="shared" si="41"/>
        <v>Normal</v>
      </c>
    </row>
    <row r="842" spans="1:38" x14ac:dyDescent="0.3">
      <c r="A842">
        <v>841</v>
      </c>
      <c r="B842" s="1">
        <v>40581</v>
      </c>
      <c r="C842">
        <v>1</v>
      </c>
      <c r="D842">
        <v>0</v>
      </c>
      <c r="E842" t="s">
        <v>69</v>
      </c>
      <c r="F842">
        <v>11</v>
      </c>
      <c r="G842" t="s">
        <v>33</v>
      </c>
      <c r="H842" t="b">
        <v>0</v>
      </c>
      <c r="I842" t="s">
        <v>62</v>
      </c>
      <c r="J842" t="s">
        <v>71</v>
      </c>
      <c r="K842">
        <v>0.3</v>
      </c>
      <c r="L842">
        <v>0.31819999999999998</v>
      </c>
      <c r="M842">
        <v>0.65</v>
      </c>
      <c r="N842">
        <v>8.9599999999999999E-2</v>
      </c>
      <c r="O842">
        <v>11</v>
      </c>
      <c r="P842">
        <v>36</v>
      </c>
      <c r="Q842">
        <v>47</v>
      </c>
      <c r="AJ842" s="1">
        <f t="shared" si="39"/>
        <v>40581</v>
      </c>
      <c r="AK842">
        <f t="shared" si="40"/>
        <v>47</v>
      </c>
      <c r="AL842" t="str">
        <f t="shared" si="41"/>
        <v>Normal</v>
      </c>
    </row>
    <row r="843" spans="1:38" x14ac:dyDescent="0.3">
      <c r="A843">
        <v>842</v>
      </c>
      <c r="B843" s="1">
        <v>40581</v>
      </c>
      <c r="C843">
        <v>1</v>
      </c>
      <c r="D843">
        <v>0</v>
      </c>
      <c r="E843" t="s">
        <v>69</v>
      </c>
      <c r="F843">
        <v>12</v>
      </c>
      <c r="G843" t="s">
        <v>36</v>
      </c>
      <c r="H843" t="b">
        <v>0</v>
      </c>
      <c r="I843" t="s">
        <v>62</v>
      </c>
      <c r="J843" t="s">
        <v>72</v>
      </c>
      <c r="K843">
        <v>0.32</v>
      </c>
      <c r="L843">
        <v>0.34849999999999998</v>
      </c>
      <c r="M843">
        <v>0.62</v>
      </c>
      <c r="N843">
        <v>0</v>
      </c>
      <c r="O843">
        <v>7</v>
      </c>
      <c r="P843">
        <v>59</v>
      </c>
      <c r="Q843">
        <v>66</v>
      </c>
      <c r="AJ843" s="1">
        <f t="shared" si="39"/>
        <v>40581</v>
      </c>
      <c r="AK843">
        <f t="shared" si="40"/>
        <v>66</v>
      </c>
      <c r="AL843" t="str">
        <f t="shared" si="41"/>
        <v>Normal</v>
      </c>
    </row>
    <row r="844" spans="1:38" x14ac:dyDescent="0.3">
      <c r="A844">
        <v>843</v>
      </c>
      <c r="B844" s="1">
        <v>40581</v>
      </c>
      <c r="C844">
        <v>1</v>
      </c>
      <c r="D844">
        <v>0</v>
      </c>
      <c r="E844" t="s">
        <v>69</v>
      </c>
      <c r="F844">
        <v>13</v>
      </c>
      <c r="G844" t="s">
        <v>36</v>
      </c>
      <c r="H844" t="b">
        <v>0</v>
      </c>
      <c r="I844" t="s">
        <v>62</v>
      </c>
      <c r="J844" t="s">
        <v>72</v>
      </c>
      <c r="K844">
        <v>0.36</v>
      </c>
      <c r="L844">
        <v>0.36359999999999998</v>
      </c>
      <c r="M844">
        <v>0.56999999999999995</v>
      </c>
      <c r="N844">
        <v>8.9599999999999999E-2</v>
      </c>
      <c r="O844">
        <v>10</v>
      </c>
      <c r="P844">
        <v>54</v>
      </c>
      <c r="Q844">
        <v>64</v>
      </c>
      <c r="AJ844" s="1">
        <f t="shared" si="39"/>
        <v>40581</v>
      </c>
      <c r="AK844">
        <f t="shared" si="40"/>
        <v>64</v>
      </c>
      <c r="AL844" t="str">
        <f t="shared" si="41"/>
        <v>Normal</v>
      </c>
    </row>
    <row r="845" spans="1:38" x14ac:dyDescent="0.3">
      <c r="A845">
        <v>844</v>
      </c>
      <c r="B845" s="1">
        <v>40581</v>
      </c>
      <c r="C845">
        <v>1</v>
      </c>
      <c r="D845">
        <v>0</v>
      </c>
      <c r="E845" t="s">
        <v>69</v>
      </c>
      <c r="F845">
        <v>14</v>
      </c>
      <c r="G845" t="s">
        <v>36</v>
      </c>
      <c r="H845" t="b">
        <v>0</v>
      </c>
      <c r="I845" t="s">
        <v>62</v>
      </c>
      <c r="J845" t="s">
        <v>72</v>
      </c>
      <c r="K845">
        <v>0.36</v>
      </c>
      <c r="L845">
        <v>0.36359999999999998</v>
      </c>
      <c r="M845">
        <v>0.56999999999999995</v>
      </c>
      <c r="N845">
        <v>8.9599999999999999E-2</v>
      </c>
      <c r="O845">
        <v>8</v>
      </c>
      <c r="P845">
        <v>52</v>
      </c>
      <c r="Q845">
        <v>60</v>
      </c>
      <c r="AJ845" s="1">
        <f t="shared" si="39"/>
        <v>40581</v>
      </c>
      <c r="AK845">
        <f t="shared" si="40"/>
        <v>60</v>
      </c>
      <c r="AL845" t="str">
        <f t="shared" si="41"/>
        <v>Anomaly</v>
      </c>
    </row>
    <row r="846" spans="1:38" x14ac:dyDescent="0.3">
      <c r="A846">
        <v>845</v>
      </c>
      <c r="B846" s="1">
        <v>40581</v>
      </c>
      <c r="C846">
        <v>1</v>
      </c>
      <c r="D846">
        <v>0</v>
      </c>
      <c r="E846" t="s">
        <v>69</v>
      </c>
      <c r="F846">
        <v>15</v>
      </c>
      <c r="G846" t="s">
        <v>36</v>
      </c>
      <c r="H846" t="b">
        <v>0</v>
      </c>
      <c r="I846" t="s">
        <v>62</v>
      </c>
      <c r="J846" t="s">
        <v>72</v>
      </c>
      <c r="K846">
        <v>0.38</v>
      </c>
      <c r="L846">
        <v>0.39389999999999997</v>
      </c>
      <c r="M846">
        <v>0.54</v>
      </c>
      <c r="N846">
        <v>8.9599999999999999E-2</v>
      </c>
      <c r="O846">
        <v>4</v>
      </c>
      <c r="P846">
        <v>46</v>
      </c>
      <c r="Q846">
        <v>50</v>
      </c>
      <c r="AJ846" s="1">
        <f t="shared" si="39"/>
        <v>40581</v>
      </c>
      <c r="AK846">
        <f t="shared" si="40"/>
        <v>50</v>
      </c>
      <c r="AL846" t="str">
        <f t="shared" si="41"/>
        <v>Anomaly</v>
      </c>
    </row>
    <row r="847" spans="1:38" x14ac:dyDescent="0.3">
      <c r="A847">
        <v>846</v>
      </c>
      <c r="B847" s="1">
        <v>40581</v>
      </c>
      <c r="C847">
        <v>1</v>
      </c>
      <c r="D847">
        <v>0</v>
      </c>
      <c r="E847" t="s">
        <v>69</v>
      </c>
      <c r="F847">
        <v>16</v>
      </c>
      <c r="G847" t="s">
        <v>36</v>
      </c>
      <c r="H847" t="b">
        <v>0</v>
      </c>
      <c r="I847" t="s">
        <v>62</v>
      </c>
      <c r="J847" t="s">
        <v>72</v>
      </c>
      <c r="K847">
        <v>0.36</v>
      </c>
      <c r="L847">
        <v>0.34849999999999998</v>
      </c>
      <c r="M847">
        <v>0.56999999999999995</v>
      </c>
      <c r="N847">
        <v>0.1343</v>
      </c>
      <c r="O847">
        <v>16</v>
      </c>
      <c r="P847">
        <v>98</v>
      </c>
      <c r="Q847">
        <v>114</v>
      </c>
      <c r="AJ847" s="1">
        <f t="shared" si="39"/>
        <v>40581</v>
      </c>
      <c r="AK847">
        <f t="shared" si="40"/>
        <v>114</v>
      </c>
      <c r="AL847" t="str">
        <f t="shared" si="41"/>
        <v>Normal</v>
      </c>
    </row>
    <row r="848" spans="1:38" x14ac:dyDescent="0.3">
      <c r="A848">
        <v>847</v>
      </c>
      <c r="B848" s="1">
        <v>40581</v>
      </c>
      <c r="C848">
        <v>1</v>
      </c>
      <c r="D848">
        <v>0</v>
      </c>
      <c r="E848" t="s">
        <v>69</v>
      </c>
      <c r="F848">
        <v>17</v>
      </c>
      <c r="G848" t="s">
        <v>36</v>
      </c>
      <c r="H848" t="b">
        <v>0</v>
      </c>
      <c r="I848" t="s">
        <v>62</v>
      </c>
      <c r="J848" t="s">
        <v>72</v>
      </c>
      <c r="K848">
        <v>0.32</v>
      </c>
      <c r="L848">
        <v>0.31819999999999998</v>
      </c>
      <c r="M848">
        <v>0.7</v>
      </c>
      <c r="N848">
        <v>0.16420000000000001</v>
      </c>
      <c r="O848">
        <v>9</v>
      </c>
      <c r="P848">
        <v>207</v>
      </c>
      <c r="Q848">
        <v>216</v>
      </c>
      <c r="AJ848" s="1">
        <f t="shared" si="39"/>
        <v>40581</v>
      </c>
      <c r="AK848">
        <f t="shared" si="40"/>
        <v>216</v>
      </c>
      <c r="AL848" t="str">
        <f t="shared" si="41"/>
        <v>Normal</v>
      </c>
    </row>
    <row r="849" spans="1:38" x14ac:dyDescent="0.3">
      <c r="A849">
        <v>848</v>
      </c>
      <c r="B849" s="1">
        <v>40581</v>
      </c>
      <c r="C849">
        <v>1</v>
      </c>
      <c r="D849">
        <v>0</v>
      </c>
      <c r="E849" t="s">
        <v>69</v>
      </c>
      <c r="F849">
        <v>18</v>
      </c>
      <c r="G849" t="s">
        <v>34</v>
      </c>
      <c r="H849" t="b">
        <v>0</v>
      </c>
      <c r="I849" t="s">
        <v>62</v>
      </c>
      <c r="J849" t="s">
        <v>72</v>
      </c>
      <c r="K849">
        <v>0.34</v>
      </c>
      <c r="L849">
        <v>0.33329999999999999</v>
      </c>
      <c r="M849">
        <v>0.66</v>
      </c>
      <c r="N849">
        <v>0.1343</v>
      </c>
      <c r="O849">
        <v>5</v>
      </c>
      <c r="P849">
        <v>170</v>
      </c>
      <c r="Q849">
        <v>175</v>
      </c>
      <c r="AJ849" s="1">
        <f t="shared" si="39"/>
        <v>40581</v>
      </c>
      <c r="AK849">
        <f t="shared" si="40"/>
        <v>175</v>
      </c>
      <c r="AL849" t="str">
        <f t="shared" si="41"/>
        <v>Normal</v>
      </c>
    </row>
    <row r="850" spans="1:38" x14ac:dyDescent="0.3">
      <c r="A850">
        <v>849</v>
      </c>
      <c r="B850" s="1">
        <v>40581</v>
      </c>
      <c r="C850">
        <v>1</v>
      </c>
      <c r="D850">
        <v>0</v>
      </c>
      <c r="E850" t="s">
        <v>69</v>
      </c>
      <c r="F850">
        <v>19</v>
      </c>
      <c r="G850" t="s">
        <v>34</v>
      </c>
      <c r="H850" t="b">
        <v>0</v>
      </c>
      <c r="I850" t="s">
        <v>62</v>
      </c>
      <c r="J850" t="s">
        <v>72</v>
      </c>
      <c r="K850">
        <v>0.32</v>
      </c>
      <c r="L850">
        <v>0.34849999999999998</v>
      </c>
      <c r="M850">
        <v>0.7</v>
      </c>
      <c r="N850">
        <v>0</v>
      </c>
      <c r="O850">
        <v>5</v>
      </c>
      <c r="P850">
        <v>123</v>
      </c>
      <c r="Q850">
        <v>128</v>
      </c>
      <c r="AJ850" s="1">
        <f t="shared" si="39"/>
        <v>40581</v>
      </c>
      <c r="AK850">
        <f t="shared" si="40"/>
        <v>128</v>
      </c>
      <c r="AL850" t="str">
        <f t="shared" si="41"/>
        <v>Normal</v>
      </c>
    </row>
    <row r="851" spans="1:38" x14ac:dyDescent="0.3">
      <c r="A851">
        <v>850</v>
      </c>
      <c r="B851" s="1">
        <v>40581</v>
      </c>
      <c r="C851">
        <v>1</v>
      </c>
      <c r="D851">
        <v>0</v>
      </c>
      <c r="E851" t="s">
        <v>69</v>
      </c>
      <c r="F851">
        <v>20</v>
      </c>
      <c r="G851" t="s">
        <v>34</v>
      </c>
      <c r="H851" t="b">
        <v>0</v>
      </c>
      <c r="I851" t="s">
        <v>62</v>
      </c>
      <c r="J851" t="s">
        <v>72</v>
      </c>
      <c r="K851">
        <v>0.32</v>
      </c>
      <c r="L851">
        <v>0.33329999999999999</v>
      </c>
      <c r="M851">
        <v>0.7</v>
      </c>
      <c r="N851">
        <v>0.1045</v>
      </c>
      <c r="O851">
        <v>6</v>
      </c>
      <c r="P851">
        <v>82</v>
      </c>
      <c r="Q851">
        <v>88</v>
      </c>
      <c r="AJ851" s="1">
        <f t="shared" si="39"/>
        <v>40581</v>
      </c>
      <c r="AK851">
        <f t="shared" si="40"/>
        <v>88</v>
      </c>
      <c r="AL851" t="str">
        <f t="shared" si="41"/>
        <v>Normal</v>
      </c>
    </row>
    <row r="852" spans="1:38" x14ac:dyDescent="0.3">
      <c r="A852">
        <v>851</v>
      </c>
      <c r="B852" s="1">
        <v>40581</v>
      </c>
      <c r="C852">
        <v>1</v>
      </c>
      <c r="D852">
        <v>0</v>
      </c>
      <c r="E852" t="s">
        <v>69</v>
      </c>
      <c r="F852">
        <v>21</v>
      </c>
      <c r="G852" t="s">
        <v>34</v>
      </c>
      <c r="H852" t="b">
        <v>0</v>
      </c>
      <c r="I852" t="s">
        <v>62</v>
      </c>
      <c r="J852" t="s">
        <v>71</v>
      </c>
      <c r="K852">
        <v>0.32</v>
      </c>
      <c r="L852">
        <v>0.34849999999999998</v>
      </c>
      <c r="M852">
        <v>0.7</v>
      </c>
      <c r="N852">
        <v>0</v>
      </c>
      <c r="O852">
        <v>3</v>
      </c>
      <c r="P852">
        <v>75</v>
      </c>
      <c r="Q852">
        <v>78</v>
      </c>
      <c r="AJ852" s="1">
        <f t="shared" si="39"/>
        <v>40581</v>
      </c>
      <c r="AK852">
        <f t="shared" si="40"/>
        <v>78</v>
      </c>
      <c r="AL852" t="str">
        <f t="shared" si="41"/>
        <v>Normal</v>
      </c>
    </row>
    <row r="853" spans="1:38" x14ac:dyDescent="0.3">
      <c r="A853">
        <v>852</v>
      </c>
      <c r="B853" s="1">
        <v>40581</v>
      </c>
      <c r="C853">
        <v>1</v>
      </c>
      <c r="D853">
        <v>0</v>
      </c>
      <c r="E853" t="s">
        <v>69</v>
      </c>
      <c r="F853">
        <v>22</v>
      </c>
      <c r="G853" t="s">
        <v>34</v>
      </c>
      <c r="H853" t="b">
        <v>0</v>
      </c>
      <c r="I853" t="s">
        <v>62</v>
      </c>
      <c r="J853" t="s">
        <v>71</v>
      </c>
      <c r="K853">
        <v>0.28000000000000003</v>
      </c>
      <c r="L853">
        <v>0.30299999999999999</v>
      </c>
      <c r="M853">
        <v>0.81</v>
      </c>
      <c r="N853">
        <v>8.9599999999999999E-2</v>
      </c>
      <c r="O853">
        <v>3</v>
      </c>
      <c r="P853">
        <v>34</v>
      </c>
      <c r="Q853">
        <v>37</v>
      </c>
      <c r="AJ853" s="1">
        <f t="shared" si="39"/>
        <v>40581</v>
      </c>
      <c r="AK853">
        <f t="shared" si="40"/>
        <v>37</v>
      </c>
      <c r="AL853" t="str">
        <f t="shared" si="41"/>
        <v>Normal</v>
      </c>
    </row>
    <row r="854" spans="1:38" x14ac:dyDescent="0.3">
      <c r="A854">
        <v>853</v>
      </c>
      <c r="B854" s="1">
        <v>40581</v>
      </c>
      <c r="C854">
        <v>1</v>
      </c>
      <c r="D854">
        <v>0</v>
      </c>
      <c r="E854" t="s">
        <v>69</v>
      </c>
      <c r="F854">
        <v>23</v>
      </c>
      <c r="G854" t="s">
        <v>35</v>
      </c>
      <c r="H854" t="b">
        <v>0</v>
      </c>
      <c r="I854" t="s">
        <v>62</v>
      </c>
      <c r="J854" t="s">
        <v>72</v>
      </c>
      <c r="K854">
        <v>0.3</v>
      </c>
      <c r="L854">
        <v>0.33329999999999999</v>
      </c>
      <c r="M854">
        <v>0.81</v>
      </c>
      <c r="N854">
        <v>0</v>
      </c>
      <c r="O854">
        <v>6</v>
      </c>
      <c r="P854">
        <v>19</v>
      </c>
      <c r="Q854">
        <v>25</v>
      </c>
      <c r="AJ854" s="1">
        <f t="shared" si="39"/>
        <v>40581</v>
      </c>
      <c r="AK854">
        <f t="shared" si="40"/>
        <v>25</v>
      </c>
      <c r="AL854" t="str">
        <f t="shared" si="41"/>
        <v>Normal</v>
      </c>
    </row>
    <row r="855" spans="1:38" x14ac:dyDescent="0.3">
      <c r="A855">
        <v>854</v>
      </c>
      <c r="B855" s="1">
        <v>40582</v>
      </c>
      <c r="C855">
        <v>1</v>
      </c>
      <c r="D855">
        <v>0</v>
      </c>
      <c r="E855" t="s">
        <v>69</v>
      </c>
      <c r="F855">
        <v>0</v>
      </c>
      <c r="G855" t="s">
        <v>32</v>
      </c>
      <c r="H855" t="b">
        <v>0</v>
      </c>
      <c r="I855" t="s">
        <v>63</v>
      </c>
      <c r="J855" t="s">
        <v>72</v>
      </c>
      <c r="K855">
        <v>0.28000000000000003</v>
      </c>
      <c r="L855">
        <v>0.31819999999999998</v>
      </c>
      <c r="M855">
        <v>0.87</v>
      </c>
      <c r="N855">
        <v>0</v>
      </c>
      <c r="O855">
        <v>4</v>
      </c>
      <c r="P855">
        <v>6</v>
      </c>
      <c r="Q855">
        <v>10</v>
      </c>
      <c r="AJ855" s="1">
        <f t="shared" si="39"/>
        <v>40582</v>
      </c>
      <c r="AK855">
        <f t="shared" si="40"/>
        <v>10</v>
      </c>
      <c r="AL855" t="str">
        <f t="shared" si="41"/>
        <v>Normal</v>
      </c>
    </row>
    <row r="856" spans="1:38" x14ac:dyDescent="0.3">
      <c r="A856">
        <v>855</v>
      </c>
      <c r="B856" s="1">
        <v>40582</v>
      </c>
      <c r="C856">
        <v>1</v>
      </c>
      <c r="D856">
        <v>0</v>
      </c>
      <c r="E856" t="s">
        <v>69</v>
      </c>
      <c r="F856">
        <v>1</v>
      </c>
      <c r="G856" t="s">
        <v>32</v>
      </c>
      <c r="H856" t="b">
        <v>0</v>
      </c>
      <c r="I856" t="s">
        <v>63</v>
      </c>
      <c r="J856" t="s">
        <v>72</v>
      </c>
      <c r="K856">
        <v>0.28000000000000003</v>
      </c>
      <c r="L856">
        <v>0.31819999999999998</v>
      </c>
      <c r="M856">
        <v>0.87</v>
      </c>
      <c r="N856">
        <v>0</v>
      </c>
      <c r="O856">
        <v>0</v>
      </c>
      <c r="P856">
        <v>4</v>
      </c>
      <c r="Q856">
        <v>4</v>
      </c>
      <c r="AJ856" s="1">
        <f t="shared" si="39"/>
        <v>40582</v>
      </c>
      <c r="AK856">
        <f t="shared" si="40"/>
        <v>4</v>
      </c>
      <c r="AL856" t="str">
        <f t="shared" si="41"/>
        <v>Normal</v>
      </c>
    </row>
    <row r="857" spans="1:38" x14ac:dyDescent="0.3">
      <c r="A857">
        <v>856</v>
      </c>
      <c r="B857" s="1">
        <v>40582</v>
      </c>
      <c r="C857">
        <v>1</v>
      </c>
      <c r="D857">
        <v>0</v>
      </c>
      <c r="E857" t="s">
        <v>69</v>
      </c>
      <c r="F857">
        <v>2</v>
      </c>
      <c r="G857" t="s">
        <v>32</v>
      </c>
      <c r="H857" t="b">
        <v>0</v>
      </c>
      <c r="I857" t="s">
        <v>63</v>
      </c>
      <c r="J857" t="s">
        <v>72</v>
      </c>
      <c r="K857">
        <v>0.26</v>
      </c>
      <c r="L857">
        <v>0.2727</v>
      </c>
      <c r="M857">
        <v>0.93</v>
      </c>
      <c r="N857">
        <v>0.1045</v>
      </c>
      <c r="O857">
        <v>1</v>
      </c>
      <c r="P857">
        <v>1</v>
      </c>
      <c r="Q857">
        <v>2</v>
      </c>
      <c r="AJ857" s="1">
        <f t="shared" si="39"/>
        <v>40582</v>
      </c>
      <c r="AK857">
        <f t="shared" si="40"/>
        <v>2</v>
      </c>
      <c r="AL857" t="str">
        <f t="shared" si="41"/>
        <v>Normal</v>
      </c>
    </row>
    <row r="858" spans="1:38" x14ac:dyDescent="0.3">
      <c r="A858">
        <v>857</v>
      </c>
      <c r="B858" s="1">
        <v>40582</v>
      </c>
      <c r="C858">
        <v>1</v>
      </c>
      <c r="D858">
        <v>0</v>
      </c>
      <c r="E858" t="s">
        <v>69</v>
      </c>
      <c r="F858">
        <v>3</v>
      </c>
      <c r="G858" t="s">
        <v>32</v>
      </c>
      <c r="H858" t="b">
        <v>0</v>
      </c>
      <c r="I858" t="s">
        <v>63</v>
      </c>
      <c r="J858" t="s">
        <v>73</v>
      </c>
      <c r="K858">
        <v>0.28000000000000003</v>
      </c>
      <c r="L858">
        <v>0.2727</v>
      </c>
      <c r="M858">
        <v>0.93</v>
      </c>
      <c r="N858">
        <v>0.16420000000000001</v>
      </c>
      <c r="O858">
        <v>0</v>
      </c>
      <c r="P858">
        <v>1</v>
      </c>
      <c r="Q858">
        <v>1</v>
      </c>
      <c r="AJ858" s="1">
        <f t="shared" si="39"/>
        <v>40582</v>
      </c>
      <c r="AK858">
        <f t="shared" si="40"/>
        <v>1</v>
      </c>
      <c r="AL858" t="str">
        <f t="shared" si="41"/>
        <v>Normal</v>
      </c>
    </row>
    <row r="859" spans="1:38" x14ac:dyDescent="0.3">
      <c r="A859">
        <v>858</v>
      </c>
      <c r="B859" s="1">
        <v>40582</v>
      </c>
      <c r="C859">
        <v>1</v>
      </c>
      <c r="D859">
        <v>0</v>
      </c>
      <c r="E859" t="s">
        <v>69</v>
      </c>
      <c r="F859">
        <v>4</v>
      </c>
      <c r="G859" t="s">
        <v>32</v>
      </c>
      <c r="H859" t="b">
        <v>0</v>
      </c>
      <c r="I859" t="s">
        <v>63</v>
      </c>
      <c r="J859" t="s">
        <v>71</v>
      </c>
      <c r="K859">
        <v>0.26</v>
      </c>
      <c r="L859">
        <v>0.2576</v>
      </c>
      <c r="M859">
        <v>0.93</v>
      </c>
      <c r="N859">
        <v>0.16420000000000001</v>
      </c>
      <c r="O859">
        <v>0</v>
      </c>
      <c r="P859">
        <v>3</v>
      </c>
      <c r="Q859">
        <v>3</v>
      </c>
      <c r="AJ859" s="1">
        <f t="shared" si="39"/>
        <v>40582</v>
      </c>
      <c r="AK859">
        <f t="shared" si="40"/>
        <v>3</v>
      </c>
      <c r="AL859" t="str">
        <f t="shared" si="41"/>
        <v>Normal</v>
      </c>
    </row>
    <row r="860" spans="1:38" x14ac:dyDescent="0.3">
      <c r="A860">
        <v>859</v>
      </c>
      <c r="B860" s="1">
        <v>40582</v>
      </c>
      <c r="C860">
        <v>1</v>
      </c>
      <c r="D860">
        <v>0</v>
      </c>
      <c r="E860" t="s">
        <v>69</v>
      </c>
      <c r="F860">
        <v>5</v>
      </c>
      <c r="G860" t="s">
        <v>32</v>
      </c>
      <c r="H860" t="b">
        <v>0</v>
      </c>
      <c r="I860" t="s">
        <v>63</v>
      </c>
      <c r="J860" t="s">
        <v>71</v>
      </c>
      <c r="K860">
        <v>0.26</v>
      </c>
      <c r="L860">
        <v>0.2273</v>
      </c>
      <c r="M860">
        <v>0.81</v>
      </c>
      <c r="N860">
        <v>0.32840000000000003</v>
      </c>
      <c r="O860">
        <v>0</v>
      </c>
      <c r="P860">
        <v>2</v>
      </c>
      <c r="Q860">
        <v>2</v>
      </c>
      <c r="AJ860" s="1">
        <f t="shared" si="39"/>
        <v>40582</v>
      </c>
      <c r="AK860">
        <f t="shared" si="40"/>
        <v>2</v>
      </c>
      <c r="AL860" t="str">
        <f t="shared" si="41"/>
        <v>Anomaly</v>
      </c>
    </row>
    <row r="861" spans="1:38" x14ac:dyDescent="0.3">
      <c r="A861">
        <v>860</v>
      </c>
      <c r="B861" s="1">
        <v>40582</v>
      </c>
      <c r="C861">
        <v>1</v>
      </c>
      <c r="D861">
        <v>0</v>
      </c>
      <c r="E861" t="s">
        <v>69</v>
      </c>
      <c r="F861">
        <v>6</v>
      </c>
      <c r="G861" t="s">
        <v>33</v>
      </c>
      <c r="H861" t="b">
        <v>0</v>
      </c>
      <c r="I861" t="s">
        <v>63</v>
      </c>
      <c r="J861" t="s">
        <v>71</v>
      </c>
      <c r="K861">
        <v>0.26</v>
      </c>
      <c r="L861">
        <v>0.2273</v>
      </c>
      <c r="M861">
        <v>0.7</v>
      </c>
      <c r="N861">
        <v>0.32840000000000003</v>
      </c>
      <c r="O861">
        <v>0</v>
      </c>
      <c r="P861">
        <v>39</v>
      </c>
      <c r="Q861">
        <v>39</v>
      </c>
      <c r="AJ861" s="1">
        <f t="shared" si="39"/>
        <v>40582</v>
      </c>
      <c r="AK861">
        <f t="shared" si="40"/>
        <v>39</v>
      </c>
      <c r="AL861" t="str">
        <f t="shared" si="41"/>
        <v>Normal</v>
      </c>
    </row>
    <row r="862" spans="1:38" x14ac:dyDescent="0.3">
      <c r="A862">
        <v>861</v>
      </c>
      <c r="B862" s="1">
        <v>40582</v>
      </c>
      <c r="C862">
        <v>1</v>
      </c>
      <c r="D862">
        <v>0</v>
      </c>
      <c r="E862" t="s">
        <v>69</v>
      </c>
      <c r="F862">
        <v>7</v>
      </c>
      <c r="G862" t="s">
        <v>33</v>
      </c>
      <c r="H862" t="b">
        <v>0</v>
      </c>
      <c r="I862" t="s">
        <v>63</v>
      </c>
      <c r="J862" t="s">
        <v>71</v>
      </c>
      <c r="K862">
        <v>0.24</v>
      </c>
      <c r="L862">
        <v>0.19700000000000001</v>
      </c>
      <c r="M862">
        <v>0.65</v>
      </c>
      <c r="N862">
        <v>0.41789999999999999</v>
      </c>
      <c r="O862">
        <v>3</v>
      </c>
      <c r="P862">
        <v>97</v>
      </c>
      <c r="Q862">
        <v>100</v>
      </c>
      <c r="AJ862" s="1">
        <f t="shared" si="39"/>
        <v>40582</v>
      </c>
      <c r="AK862">
        <f t="shared" si="40"/>
        <v>100</v>
      </c>
      <c r="AL862" t="str">
        <f t="shared" si="41"/>
        <v>Normal</v>
      </c>
    </row>
    <row r="863" spans="1:38" x14ac:dyDescent="0.3">
      <c r="A863">
        <v>862</v>
      </c>
      <c r="B863" s="1">
        <v>40582</v>
      </c>
      <c r="C863">
        <v>1</v>
      </c>
      <c r="D863">
        <v>0</v>
      </c>
      <c r="E863" t="s">
        <v>69</v>
      </c>
      <c r="F863">
        <v>8</v>
      </c>
      <c r="G863" t="s">
        <v>33</v>
      </c>
      <c r="H863" t="b">
        <v>0</v>
      </c>
      <c r="I863" t="s">
        <v>63</v>
      </c>
      <c r="J863" t="s">
        <v>71</v>
      </c>
      <c r="K863">
        <v>0.24</v>
      </c>
      <c r="L863">
        <v>0.19700000000000001</v>
      </c>
      <c r="M863">
        <v>0.56000000000000005</v>
      </c>
      <c r="N863">
        <v>0.49249999999999999</v>
      </c>
      <c r="O863">
        <v>7</v>
      </c>
      <c r="P863">
        <v>236</v>
      </c>
      <c r="Q863">
        <v>243</v>
      </c>
      <c r="AJ863" s="1">
        <f t="shared" si="39"/>
        <v>40582</v>
      </c>
      <c r="AK863">
        <f t="shared" si="40"/>
        <v>243</v>
      </c>
      <c r="AL863" t="str">
        <f t="shared" si="41"/>
        <v>Normal</v>
      </c>
    </row>
    <row r="864" spans="1:38" x14ac:dyDescent="0.3">
      <c r="A864">
        <v>863</v>
      </c>
      <c r="B864" s="1">
        <v>40582</v>
      </c>
      <c r="C864">
        <v>1</v>
      </c>
      <c r="D864">
        <v>0</v>
      </c>
      <c r="E864" t="s">
        <v>69</v>
      </c>
      <c r="F864">
        <v>9</v>
      </c>
      <c r="G864" t="s">
        <v>33</v>
      </c>
      <c r="H864" t="b">
        <v>0</v>
      </c>
      <c r="I864" t="s">
        <v>63</v>
      </c>
      <c r="J864" t="s">
        <v>71</v>
      </c>
      <c r="K864">
        <v>0.24</v>
      </c>
      <c r="L864">
        <v>0.19700000000000001</v>
      </c>
      <c r="M864">
        <v>0.52</v>
      </c>
      <c r="N864">
        <v>0.49249999999999999</v>
      </c>
      <c r="O864">
        <v>7</v>
      </c>
      <c r="P864">
        <v>128</v>
      </c>
      <c r="Q864">
        <v>135</v>
      </c>
      <c r="AJ864" s="1">
        <f t="shared" si="39"/>
        <v>40582</v>
      </c>
      <c r="AK864">
        <f t="shared" si="40"/>
        <v>135</v>
      </c>
      <c r="AL864" t="str">
        <f t="shared" si="41"/>
        <v>Normal</v>
      </c>
    </row>
    <row r="865" spans="1:38" x14ac:dyDescent="0.3">
      <c r="A865">
        <v>864</v>
      </c>
      <c r="B865" s="1">
        <v>40582</v>
      </c>
      <c r="C865">
        <v>1</v>
      </c>
      <c r="D865">
        <v>0</v>
      </c>
      <c r="E865" t="s">
        <v>69</v>
      </c>
      <c r="F865">
        <v>10</v>
      </c>
      <c r="G865" t="s">
        <v>33</v>
      </c>
      <c r="H865" t="b">
        <v>0</v>
      </c>
      <c r="I865" t="s">
        <v>63</v>
      </c>
      <c r="J865" t="s">
        <v>71</v>
      </c>
      <c r="K865">
        <v>0.22</v>
      </c>
      <c r="L865">
        <v>0.18179999999999999</v>
      </c>
      <c r="M865">
        <v>0.47</v>
      </c>
      <c r="N865">
        <v>0.55220000000000002</v>
      </c>
      <c r="O865">
        <v>4</v>
      </c>
      <c r="P865">
        <v>44</v>
      </c>
      <c r="Q865">
        <v>48</v>
      </c>
      <c r="AJ865" s="1">
        <f t="shared" si="39"/>
        <v>40582</v>
      </c>
      <c r="AK865">
        <f t="shared" si="40"/>
        <v>48</v>
      </c>
      <c r="AL865" t="str">
        <f t="shared" si="41"/>
        <v>Normal</v>
      </c>
    </row>
    <row r="866" spans="1:38" x14ac:dyDescent="0.3">
      <c r="A866">
        <v>865</v>
      </c>
      <c r="B866" s="1">
        <v>40582</v>
      </c>
      <c r="C866">
        <v>1</v>
      </c>
      <c r="D866">
        <v>0</v>
      </c>
      <c r="E866" t="s">
        <v>69</v>
      </c>
      <c r="F866">
        <v>11</v>
      </c>
      <c r="G866" t="s">
        <v>33</v>
      </c>
      <c r="H866" t="b">
        <v>0</v>
      </c>
      <c r="I866" t="s">
        <v>63</v>
      </c>
      <c r="J866" t="s">
        <v>71</v>
      </c>
      <c r="K866">
        <v>0.22</v>
      </c>
      <c r="L866">
        <v>0.18179999999999999</v>
      </c>
      <c r="M866">
        <v>0.47</v>
      </c>
      <c r="N866">
        <v>0.4627</v>
      </c>
      <c r="O866">
        <v>1</v>
      </c>
      <c r="P866">
        <v>49</v>
      </c>
      <c r="Q866">
        <v>50</v>
      </c>
      <c r="AJ866" s="1">
        <f t="shared" si="39"/>
        <v>40582</v>
      </c>
      <c r="AK866">
        <f t="shared" si="40"/>
        <v>50</v>
      </c>
      <c r="AL866" t="str">
        <f t="shared" si="41"/>
        <v>Normal</v>
      </c>
    </row>
    <row r="867" spans="1:38" x14ac:dyDescent="0.3">
      <c r="A867">
        <v>866</v>
      </c>
      <c r="B867" s="1">
        <v>40582</v>
      </c>
      <c r="C867">
        <v>1</v>
      </c>
      <c r="D867">
        <v>0</v>
      </c>
      <c r="E867" t="s">
        <v>69</v>
      </c>
      <c r="F867">
        <v>12</v>
      </c>
      <c r="G867" t="s">
        <v>36</v>
      </c>
      <c r="H867" t="b">
        <v>0</v>
      </c>
      <c r="I867" t="s">
        <v>63</v>
      </c>
      <c r="J867" t="s">
        <v>71</v>
      </c>
      <c r="K867">
        <v>0.24</v>
      </c>
      <c r="L867">
        <v>0.19700000000000001</v>
      </c>
      <c r="M867">
        <v>0.38</v>
      </c>
      <c r="N867">
        <v>0.49249999999999999</v>
      </c>
      <c r="O867">
        <v>2</v>
      </c>
      <c r="P867">
        <v>63</v>
      </c>
      <c r="Q867">
        <v>65</v>
      </c>
      <c r="AJ867" s="1">
        <f t="shared" si="39"/>
        <v>40582</v>
      </c>
      <c r="AK867">
        <f t="shared" si="40"/>
        <v>65</v>
      </c>
      <c r="AL867" t="str">
        <f t="shared" si="41"/>
        <v>Normal</v>
      </c>
    </row>
    <row r="868" spans="1:38" x14ac:dyDescent="0.3">
      <c r="A868">
        <v>867</v>
      </c>
      <c r="B868" s="1">
        <v>40582</v>
      </c>
      <c r="C868">
        <v>1</v>
      </c>
      <c r="D868">
        <v>0</v>
      </c>
      <c r="E868" t="s">
        <v>69</v>
      </c>
      <c r="F868">
        <v>13</v>
      </c>
      <c r="G868" t="s">
        <v>36</v>
      </c>
      <c r="H868" t="b">
        <v>0</v>
      </c>
      <c r="I868" t="s">
        <v>63</v>
      </c>
      <c r="J868" t="s">
        <v>72</v>
      </c>
      <c r="K868">
        <v>0.24</v>
      </c>
      <c r="L868">
        <v>0.19700000000000001</v>
      </c>
      <c r="M868">
        <v>0.32</v>
      </c>
      <c r="N868">
        <v>0.44779999999999998</v>
      </c>
      <c r="O868">
        <v>2</v>
      </c>
      <c r="P868">
        <v>48</v>
      </c>
      <c r="Q868">
        <v>50</v>
      </c>
      <c r="AJ868" s="1">
        <f t="shared" si="39"/>
        <v>40582</v>
      </c>
      <c r="AK868">
        <f t="shared" si="40"/>
        <v>50</v>
      </c>
      <c r="AL868" t="str">
        <f t="shared" si="41"/>
        <v>Normal</v>
      </c>
    </row>
    <row r="869" spans="1:38" x14ac:dyDescent="0.3">
      <c r="A869">
        <v>868</v>
      </c>
      <c r="B869" s="1">
        <v>40582</v>
      </c>
      <c r="C869">
        <v>1</v>
      </c>
      <c r="D869">
        <v>0</v>
      </c>
      <c r="E869" t="s">
        <v>69</v>
      </c>
      <c r="F869">
        <v>14</v>
      </c>
      <c r="G869" t="s">
        <v>36</v>
      </c>
      <c r="H869" t="b">
        <v>0</v>
      </c>
      <c r="I869" t="s">
        <v>63</v>
      </c>
      <c r="J869" t="s">
        <v>71</v>
      </c>
      <c r="K869">
        <v>0.22</v>
      </c>
      <c r="L869">
        <v>0.19700000000000001</v>
      </c>
      <c r="M869">
        <v>0.37</v>
      </c>
      <c r="N869">
        <v>0.41789999999999999</v>
      </c>
      <c r="O869">
        <v>3</v>
      </c>
      <c r="P869">
        <v>61</v>
      </c>
      <c r="Q869">
        <v>64</v>
      </c>
      <c r="AJ869" s="1">
        <f t="shared" si="39"/>
        <v>40582</v>
      </c>
      <c r="AK869">
        <f t="shared" si="40"/>
        <v>64</v>
      </c>
      <c r="AL869" t="str">
        <f t="shared" si="41"/>
        <v>Anomaly</v>
      </c>
    </row>
    <row r="870" spans="1:38" x14ac:dyDescent="0.3">
      <c r="A870">
        <v>869</v>
      </c>
      <c r="B870" s="1">
        <v>40582</v>
      </c>
      <c r="C870">
        <v>1</v>
      </c>
      <c r="D870">
        <v>0</v>
      </c>
      <c r="E870" t="s">
        <v>69</v>
      </c>
      <c r="F870">
        <v>15</v>
      </c>
      <c r="G870" t="s">
        <v>36</v>
      </c>
      <c r="H870" t="b">
        <v>0</v>
      </c>
      <c r="I870" t="s">
        <v>63</v>
      </c>
      <c r="J870" t="s">
        <v>71</v>
      </c>
      <c r="K870">
        <v>0.22</v>
      </c>
      <c r="L870">
        <v>0.19700000000000001</v>
      </c>
      <c r="M870">
        <v>0.35</v>
      </c>
      <c r="N870">
        <v>0.3881</v>
      </c>
      <c r="O870">
        <v>6</v>
      </c>
      <c r="P870">
        <v>45</v>
      </c>
      <c r="Q870">
        <v>51</v>
      </c>
      <c r="AJ870" s="1">
        <f t="shared" si="39"/>
        <v>40582</v>
      </c>
      <c r="AK870">
        <f t="shared" si="40"/>
        <v>51</v>
      </c>
      <c r="AL870" t="str">
        <f t="shared" si="41"/>
        <v>Normal</v>
      </c>
    </row>
    <row r="871" spans="1:38" x14ac:dyDescent="0.3">
      <c r="A871">
        <v>870</v>
      </c>
      <c r="B871" s="1">
        <v>40582</v>
      </c>
      <c r="C871">
        <v>1</v>
      </c>
      <c r="D871">
        <v>0</v>
      </c>
      <c r="E871" t="s">
        <v>69</v>
      </c>
      <c r="F871">
        <v>16</v>
      </c>
      <c r="G871" t="s">
        <v>36</v>
      </c>
      <c r="H871" t="b">
        <v>0</v>
      </c>
      <c r="I871" t="s">
        <v>63</v>
      </c>
      <c r="J871" t="s">
        <v>71</v>
      </c>
      <c r="K871">
        <v>0.22</v>
      </c>
      <c r="L871">
        <v>0.18179999999999999</v>
      </c>
      <c r="M871">
        <v>0.35</v>
      </c>
      <c r="N871">
        <v>0.52239999999999998</v>
      </c>
      <c r="O871">
        <v>4</v>
      </c>
      <c r="P871">
        <v>79</v>
      </c>
      <c r="Q871">
        <v>83</v>
      </c>
      <c r="AJ871" s="1">
        <f t="shared" si="39"/>
        <v>40582</v>
      </c>
      <c r="AK871">
        <f t="shared" si="40"/>
        <v>83</v>
      </c>
      <c r="AL871" t="str">
        <f t="shared" si="41"/>
        <v>Normal</v>
      </c>
    </row>
    <row r="872" spans="1:38" x14ac:dyDescent="0.3">
      <c r="A872">
        <v>871</v>
      </c>
      <c r="B872" s="1">
        <v>40582</v>
      </c>
      <c r="C872">
        <v>1</v>
      </c>
      <c r="D872">
        <v>0</v>
      </c>
      <c r="E872" t="s">
        <v>69</v>
      </c>
      <c r="F872">
        <v>17</v>
      </c>
      <c r="G872" t="s">
        <v>36</v>
      </c>
      <c r="H872" t="b">
        <v>0</v>
      </c>
      <c r="I872" t="s">
        <v>63</v>
      </c>
      <c r="J872" t="s">
        <v>71</v>
      </c>
      <c r="K872">
        <v>0.22</v>
      </c>
      <c r="L872">
        <v>0.18179999999999999</v>
      </c>
      <c r="M872">
        <v>0.32</v>
      </c>
      <c r="N872">
        <v>0.58209999999999995</v>
      </c>
      <c r="O872">
        <v>4</v>
      </c>
      <c r="P872">
        <v>172</v>
      </c>
      <c r="Q872">
        <v>176</v>
      </c>
      <c r="AJ872" s="1">
        <f t="shared" si="39"/>
        <v>40582</v>
      </c>
      <c r="AK872">
        <f t="shared" si="40"/>
        <v>176</v>
      </c>
      <c r="AL872" t="str">
        <f t="shared" si="41"/>
        <v>Normal</v>
      </c>
    </row>
    <row r="873" spans="1:38" x14ac:dyDescent="0.3">
      <c r="A873">
        <v>872</v>
      </c>
      <c r="B873" s="1">
        <v>40582</v>
      </c>
      <c r="C873">
        <v>1</v>
      </c>
      <c r="D873">
        <v>0</v>
      </c>
      <c r="E873" t="s">
        <v>69</v>
      </c>
      <c r="F873">
        <v>18</v>
      </c>
      <c r="G873" t="s">
        <v>34</v>
      </c>
      <c r="H873" t="b">
        <v>0</v>
      </c>
      <c r="I873" t="s">
        <v>63</v>
      </c>
      <c r="J873" t="s">
        <v>71</v>
      </c>
      <c r="K873">
        <v>0.2</v>
      </c>
      <c r="L873">
        <v>0.18179999999999999</v>
      </c>
      <c r="M873">
        <v>0.32</v>
      </c>
      <c r="N873">
        <v>0.3881</v>
      </c>
      <c r="O873">
        <v>1</v>
      </c>
      <c r="P873">
        <v>151</v>
      </c>
      <c r="Q873">
        <v>152</v>
      </c>
      <c r="AJ873" s="1">
        <f t="shared" si="39"/>
        <v>40582</v>
      </c>
      <c r="AK873">
        <f t="shared" si="40"/>
        <v>152</v>
      </c>
      <c r="AL873" t="str">
        <f t="shared" si="41"/>
        <v>Normal</v>
      </c>
    </row>
    <row r="874" spans="1:38" x14ac:dyDescent="0.3">
      <c r="A874">
        <v>873</v>
      </c>
      <c r="B874" s="1">
        <v>40582</v>
      </c>
      <c r="C874">
        <v>1</v>
      </c>
      <c r="D874">
        <v>0</v>
      </c>
      <c r="E874" t="s">
        <v>69</v>
      </c>
      <c r="F874">
        <v>19</v>
      </c>
      <c r="G874" t="s">
        <v>34</v>
      </c>
      <c r="H874" t="b">
        <v>0</v>
      </c>
      <c r="I874" t="s">
        <v>63</v>
      </c>
      <c r="J874" t="s">
        <v>71</v>
      </c>
      <c r="K874">
        <v>0.16</v>
      </c>
      <c r="L874">
        <v>0.1212</v>
      </c>
      <c r="M874">
        <v>0.4</v>
      </c>
      <c r="N874">
        <v>0.4627</v>
      </c>
      <c r="O874">
        <v>1</v>
      </c>
      <c r="P874">
        <v>100</v>
      </c>
      <c r="Q874">
        <v>101</v>
      </c>
      <c r="AJ874" s="1">
        <f t="shared" si="39"/>
        <v>40582</v>
      </c>
      <c r="AK874">
        <f t="shared" si="40"/>
        <v>101</v>
      </c>
      <c r="AL874" t="str">
        <f t="shared" si="41"/>
        <v>Normal</v>
      </c>
    </row>
    <row r="875" spans="1:38" x14ac:dyDescent="0.3">
      <c r="A875">
        <v>874</v>
      </c>
      <c r="B875" s="1">
        <v>40582</v>
      </c>
      <c r="C875">
        <v>1</v>
      </c>
      <c r="D875">
        <v>0</v>
      </c>
      <c r="E875" t="s">
        <v>69</v>
      </c>
      <c r="F875">
        <v>20</v>
      </c>
      <c r="G875" t="s">
        <v>34</v>
      </c>
      <c r="H875" t="b">
        <v>0</v>
      </c>
      <c r="I875" t="s">
        <v>63</v>
      </c>
      <c r="J875" t="s">
        <v>71</v>
      </c>
      <c r="K875">
        <v>0.16</v>
      </c>
      <c r="L875">
        <v>0.13639999999999999</v>
      </c>
      <c r="M875">
        <v>0.4</v>
      </c>
      <c r="N875">
        <v>0.32840000000000003</v>
      </c>
      <c r="O875">
        <v>3</v>
      </c>
      <c r="P875">
        <v>53</v>
      </c>
      <c r="Q875">
        <v>56</v>
      </c>
      <c r="AJ875" s="1">
        <f t="shared" si="39"/>
        <v>40582</v>
      </c>
      <c r="AK875">
        <f t="shared" si="40"/>
        <v>56</v>
      </c>
      <c r="AL875" t="str">
        <f t="shared" si="41"/>
        <v>Normal</v>
      </c>
    </row>
    <row r="876" spans="1:38" x14ac:dyDescent="0.3">
      <c r="A876">
        <v>875</v>
      </c>
      <c r="B876" s="1">
        <v>40582</v>
      </c>
      <c r="C876">
        <v>1</v>
      </c>
      <c r="D876">
        <v>0</v>
      </c>
      <c r="E876" t="s">
        <v>69</v>
      </c>
      <c r="F876">
        <v>21</v>
      </c>
      <c r="G876" t="s">
        <v>34</v>
      </c>
      <c r="H876" t="b">
        <v>0</v>
      </c>
      <c r="I876" t="s">
        <v>63</v>
      </c>
      <c r="J876" t="s">
        <v>71</v>
      </c>
      <c r="K876">
        <v>0.14000000000000001</v>
      </c>
      <c r="L876">
        <v>0.1061</v>
      </c>
      <c r="M876">
        <v>0.33</v>
      </c>
      <c r="N876">
        <v>0.4627</v>
      </c>
      <c r="O876">
        <v>8</v>
      </c>
      <c r="P876">
        <v>46</v>
      </c>
      <c r="Q876">
        <v>54</v>
      </c>
      <c r="AJ876" s="1">
        <f t="shared" si="39"/>
        <v>40582</v>
      </c>
      <c r="AK876">
        <f t="shared" si="40"/>
        <v>54</v>
      </c>
      <c r="AL876" t="str">
        <f t="shared" si="41"/>
        <v>Normal</v>
      </c>
    </row>
    <row r="877" spans="1:38" x14ac:dyDescent="0.3">
      <c r="A877">
        <v>876</v>
      </c>
      <c r="B877" s="1">
        <v>40582</v>
      </c>
      <c r="C877">
        <v>1</v>
      </c>
      <c r="D877">
        <v>0</v>
      </c>
      <c r="E877" t="s">
        <v>69</v>
      </c>
      <c r="F877">
        <v>22</v>
      </c>
      <c r="G877" t="s">
        <v>34</v>
      </c>
      <c r="H877" t="b">
        <v>0</v>
      </c>
      <c r="I877" t="s">
        <v>63</v>
      </c>
      <c r="J877" t="s">
        <v>71</v>
      </c>
      <c r="K877">
        <v>0.12</v>
      </c>
      <c r="L877">
        <v>0.1061</v>
      </c>
      <c r="M877">
        <v>0.33</v>
      </c>
      <c r="N877">
        <v>0.35820000000000002</v>
      </c>
      <c r="O877">
        <v>0</v>
      </c>
      <c r="P877">
        <v>29</v>
      </c>
      <c r="Q877">
        <v>29</v>
      </c>
      <c r="AJ877" s="1">
        <f t="shared" si="39"/>
        <v>40582</v>
      </c>
      <c r="AK877">
        <f t="shared" si="40"/>
        <v>29</v>
      </c>
      <c r="AL877" t="str">
        <f t="shared" si="41"/>
        <v>Normal</v>
      </c>
    </row>
    <row r="878" spans="1:38" x14ac:dyDescent="0.3">
      <c r="A878">
        <v>877</v>
      </c>
      <c r="B878" s="1">
        <v>40582</v>
      </c>
      <c r="C878">
        <v>1</v>
      </c>
      <c r="D878">
        <v>0</v>
      </c>
      <c r="E878" t="s">
        <v>69</v>
      </c>
      <c r="F878">
        <v>23</v>
      </c>
      <c r="G878" t="s">
        <v>35</v>
      </c>
      <c r="H878" t="b">
        <v>0</v>
      </c>
      <c r="I878" t="s">
        <v>63</v>
      </c>
      <c r="J878" t="s">
        <v>71</v>
      </c>
      <c r="K878">
        <v>0.12</v>
      </c>
      <c r="L878">
        <v>0.1061</v>
      </c>
      <c r="M878">
        <v>0.33</v>
      </c>
      <c r="N878">
        <v>0.32840000000000003</v>
      </c>
      <c r="O878">
        <v>3</v>
      </c>
      <c r="P878">
        <v>9</v>
      </c>
      <c r="Q878">
        <v>12</v>
      </c>
      <c r="AJ878" s="1">
        <f t="shared" si="39"/>
        <v>40582</v>
      </c>
      <c r="AK878">
        <f t="shared" si="40"/>
        <v>12</v>
      </c>
      <c r="AL878" t="str">
        <f t="shared" si="41"/>
        <v>Normal</v>
      </c>
    </row>
    <row r="879" spans="1:38" x14ac:dyDescent="0.3">
      <c r="A879">
        <v>878</v>
      </c>
      <c r="B879" s="1">
        <v>40583</v>
      </c>
      <c r="C879">
        <v>1</v>
      </c>
      <c r="D879">
        <v>0</v>
      </c>
      <c r="E879" t="s">
        <v>69</v>
      </c>
      <c r="F879">
        <v>0</v>
      </c>
      <c r="G879" t="s">
        <v>32</v>
      </c>
      <c r="H879" t="b">
        <v>0</v>
      </c>
      <c r="I879" t="s">
        <v>64</v>
      </c>
      <c r="J879" t="s">
        <v>71</v>
      </c>
      <c r="K879">
        <v>0.1</v>
      </c>
      <c r="L879">
        <v>7.5800000000000006E-2</v>
      </c>
      <c r="M879">
        <v>0.36</v>
      </c>
      <c r="N879">
        <v>0.35820000000000002</v>
      </c>
      <c r="O879">
        <v>0</v>
      </c>
      <c r="P879">
        <v>17</v>
      </c>
      <c r="Q879">
        <v>17</v>
      </c>
      <c r="AJ879" s="1">
        <f t="shared" si="39"/>
        <v>40583</v>
      </c>
      <c r="AK879">
        <f t="shared" si="40"/>
        <v>17</v>
      </c>
      <c r="AL879" t="str">
        <f t="shared" si="41"/>
        <v>Normal</v>
      </c>
    </row>
    <row r="880" spans="1:38" x14ac:dyDescent="0.3">
      <c r="A880">
        <v>879</v>
      </c>
      <c r="B880" s="1">
        <v>40583</v>
      </c>
      <c r="C880">
        <v>1</v>
      </c>
      <c r="D880">
        <v>0</v>
      </c>
      <c r="E880" t="s">
        <v>69</v>
      </c>
      <c r="F880">
        <v>1</v>
      </c>
      <c r="G880" t="s">
        <v>32</v>
      </c>
      <c r="H880" t="b">
        <v>0</v>
      </c>
      <c r="I880" t="s">
        <v>64</v>
      </c>
      <c r="J880" t="s">
        <v>71</v>
      </c>
      <c r="K880">
        <v>0.1</v>
      </c>
      <c r="L880">
        <v>0.1061</v>
      </c>
      <c r="M880">
        <v>0.36</v>
      </c>
      <c r="N880">
        <v>0.22389999999999999</v>
      </c>
      <c r="O880">
        <v>0</v>
      </c>
      <c r="P880">
        <v>7</v>
      </c>
      <c r="Q880">
        <v>7</v>
      </c>
      <c r="AJ880" s="1">
        <f t="shared" si="39"/>
        <v>40583</v>
      </c>
      <c r="AK880">
        <f t="shared" si="40"/>
        <v>7</v>
      </c>
      <c r="AL880" t="str">
        <f t="shared" si="41"/>
        <v>Normal</v>
      </c>
    </row>
    <row r="881" spans="1:38" x14ac:dyDescent="0.3">
      <c r="A881">
        <v>880</v>
      </c>
      <c r="B881" s="1">
        <v>40583</v>
      </c>
      <c r="C881">
        <v>1</v>
      </c>
      <c r="D881">
        <v>0</v>
      </c>
      <c r="E881" t="s">
        <v>69</v>
      </c>
      <c r="F881">
        <v>2</v>
      </c>
      <c r="G881" t="s">
        <v>32</v>
      </c>
      <c r="H881" t="b">
        <v>0</v>
      </c>
      <c r="I881" t="s">
        <v>64</v>
      </c>
      <c r="J881" t="s">
        <v>71</v>
      </c>
      <c r="K881">
        <v>0.08</v>
      </c>
      <c r="L881">
        <v>7.5800000000000006E-2</v>
      </c>
      <c r="M881">
        <v>0.38</v>
      </c>
      <c r="N881">
        <v>0.28360000000000002</v>
      </c>
      <c r="O881">
        <v>1</v>
      </c>
      <c r="P881">
        <v>2</v>
      </c>
      <c r="Q881">
        <v>3</v>
      </c>
      <c r="AJ881" s="1">
        <f t="shared" si="39"/>
        <v>40583</v>
      </c>
      <c r="AK881">
        <f t="shared" si="40"/>
        <v>3</v>
      </c>
      <c r="AL881" t="str">
        <f t="shared" si="41"/>
        <v>Normal</v>
      </c>
    </row>
    <row r="882" spans="1:38" x14ac:dyDescent="0.3">
      <c r="A882">
        <v>881</v>
      </c>
      <c r="B882" s="1">
        <v>40583</v>
      </c>
      <c r="C882">
        <v>1</v>
      </c>
      <c r="D882">
        <v>0</v>
      </c>
      <c r="E882" t="s">
        <v>69</v>
      </c>
      <c r="F882">
        <v>3</v>
      </c>
      <c r="G882" t="s">
        <v>32</v>
      </c>
      <c r="H882" t="b">
        <v>0</v>
      </c>
      <c r="I882" t="s">
        <v>64</v>
      </c>
      <c r="J882" t="s">
        <v>71</v>
      </c>
      <c r="K882">
        <v>0.06</v>
      </c>
      <c r="L882">
        <v>7.5800000000000006E-2</v>
      </c>
      <c r="M882">
        <v>0.45</v>
      </c>
      <c r="N882">
        <v>0.1343</v>
      </c>
      <c r="O882">
        <v>0</v>
      </c>
      <c r="P882">
        <v>2</v>
      </c>
      <c r="Q882">
        <v>2</v>
      </c>
      <c r="AJ882" s="1">
        <f t="shared" si="39"/>
        <v>40583</v>
      </c>
      <c r="AK882">
        <f t="shared" si="40"/>
        <v>2</v>
      </c>
      <c r="AL882" t="str">
        <f t="shared" si="41"/>
        <v>Normal</v>
      </c>
    </row>
    <row r="883" spans="1:38" x14ac:dyDescent="0.3">
      <c r="A883">
        <v>882</v>
      </c>
      <c r="B883" s="1">
        <v>40583</v>
      </c>
      <c r="C883">
        <v>1</v>
      </c>
      <c r="D883">
        <v>0</v>
      </c>
      <c r="E883" t="s">
        <v>69</v>
      </c>
      <c r="F883">
        <v>5</v>
      </c>
      <c r="G883" t="s">
        <v>32</v>
      </c>
      <c r="H883" t="b">
        <v>0</v>
      </c>
      <c r="I883" t="s">
        <v>64</v>
      </c>
      <c r="J883" t="s">
        <v>71</v>
      </c>
      <c r="K883">
        <v>0.06</v>
      </c>
      <c r="L883">
        <v>0.1061</v>
      </c>
      <c r="M883">
        <v>0.45</v>
      </c>
      <c r="N883">
        <v>0.1045</v>
      </c>
      <c r="O883">
        <v>0</v>
      </c>
      <c r="P883">
        <v>7</v>
      </c>
      <c r="Q883">
        <v>7</v>
      </c>
      <c r="AJ883" s="1">
        <f t="shared" si="39"/>
        <v>40583</v>
      </c>
      <c r="AK883">
        <f t="shared" si="40"/>
        <v>7</v>
      </c>
      <c r="AL883" t="str">
        <f t="shared" si="41"/>
        <v>Anomaly</v>
      </c>
    </row>
    <row r="884" spans="1:38" x14ac:dyDescent="0.3">
      <c r="A884">
        <v>883</v>
      </c>
      <c r="B884" s="1">
        <v>40583</v>
      </c>
      <c r="C884">
        <v>1</v>
      </c>
      <c r="D884">
        <v>0</v>
      </c>
      <c r="E884" t="s">
        <v>69</v>
      </c>
      <c r="F884">
        <v>6</v>
      </c>
      <c r="G884" t="s">
        <v>33</v>
      </c>
      <c r="H884" t="b">
        <v>0</v>
      </c>
      <c r="I884" t="s">
        <v>64</v>
      </c>
      <c r="J884" t="s">
        <v>71</v>
      </c>
      <c r="K884">
        <v>0.06</v>
      </c>
      <c r="L884">
        <v>0.1515</v>
      </c>
      <c r="M884">
        <v>0.45</v>
      </c>
      <c r="N884">
        <v>0</v>
      </c>
      <c r="O884">
        <v>0</v>
      </c>
      <c r="P884">
        <v>43</v>
      </c>
      <c r="Q884">
        <v>43</v>
      </c>
      <c r="AJ884" s="1">
        <f t="shared" si="39"/>
        <v>40583</v>
      </c>
      <c r="AK884">
        <f t="shared" si="40"/>
        <v>43</v>
      </c>
      <c r="AL884" t="str">
        <f t="shared" si="41"/>
        <v>Normal</v>
      </c>
    </row>
    <row r="885" spans="1:38" x14ac:dyDescent="0.3">
      <c r="A885">
        <v>884</v>
      </c>
      <c r="B885" s="1">
        <v>40583</v>
      </c>
      <c r="C885">
        <v>1</v>
      </c>
      <c r="D885">
        <v>0</v>
      </c>
      <c r="E885" t="s">
        <v>69</v>
      </c>
      <c r="F885">
        <v>7</v>
      </c>
      <c r="G885" t="s">
        <v>33</v>
      </c>
      <c r="H885" t="b">
        <v>0</v>
      </c>
      <c r="I885" t="s">
        <v>64</v>
      </c>
      <c r="J885" t="s">
        <v>71</v>
      </c>
      <c r="K885">
        <v>0.06</v>
      </c>
      <c r="L885">
        <v>0.1061</v>
      </c>
      <c r="M885">
        <v>0.49</v>
      </c>
      <c r="N885">
        <v>0.1045</v>
      </c>
      <c r="O885">
        <v>4</v>
      </c>
      <c r="P885">
        <v>95</v>
      </c>
      <c r="Q885">
        <v>99</v>
      </c>
      <c r="AJ885" s="1">
        <f t="shared" si="39"/>
        <v>40583</v>
      </c>
      <c r="AK885">
        <f t="shared" si="40"/>
        <v>99</v>
      </c>
      <c r="AL885" t="str">
        <f t="shared" si="41"/>
        <v>Normal</v>
      </c>
    </row>
    <row r="886" spans="1:38" x14ac:dyDescent="0.3">
      <c r="A886">
        <v>885</v>
      </c>
      <c r="B886" s="1">
        <v>40583</v>
      </c>
      <c r="C886">
        <v>1</v>
      </c>
      <c r="D886">
        <v>0</v>
      </c>
      <c r="E886" t="s">
        <v>69</v>
      </c>
      <c r="F886">
        <v>8</v>
      </c>
      <c r="G886" t="s">
        <v>33</v>
      </c>
      <c r="H886" t="b">
        <v>0</v>
      </c>
      <c r="I886" t="s">
        <v>64</v>
      </c>
      <c r="J886" t="s">
        <v>71</v>
      </c>
      <c r="K886">
        <v>0.1</v>
      </c>
      <c r="L886">
        <v>0.13639999999999999</v>
      </c>
      <c r="M886">
        <v>0.42</v>
      </c>
      <c r="N886">
        <v>0</v>
      </c>
      <c r="O886">
        <v>1</v>
      </c>
      <c r="P886">
        <v>198</v>
      </c>
      <c r="Q886">
        <v>199</v>
      </c>
      <c r="AJ886" s="1">
        <f t="shared" si="39"/>
        <v>40583</v>
      </c>
      <c r="AK886">
        <f t="shared" si="40"/>
        <v>199</v>
      </c>
      <c r="AL886" t="str">
        <f t="shared" si="41"/>
        <v>Normal</v>
      </c>
    </row>
    <row r="887" spans="1:38" x14ac:dyDescent="0.3">
      <c r="A887">
        <v>886</v>
      </c>
      <c r="B887" s="1">
        <v>40583</v>
      </c>
      <c r="C887">
        <v>1</v>
      </c>
      <c r="D887">
        <v>0</v>
      </c>
      <c r="E887" t="s">
        <v>69</v>
      </c>
      <c r="F887">
        <v>9</v>
      </c>
      <c r="G887" t="s">
        <v>33</v>
      </c>
      <c r="H887" t="b">
        <v>0</v>
      </c>
      <c r="I887" t="s">
        <v>64</v>
      </c>
      <c r="J887" t="s">
        <v>71</v>
      </c>
      <c r="K887">
        <v>0.12</v>
      </c>
      <c r="L887">
        <v>0.13639999999999999</v>
      </c>
      <c r="M887">
        <v>0.39</v>
      </c>
      <c r="N887">
        <v>0.16420000000000001</v>
      </c>
      <c r="O887">
        <v>4</v>
      </c>
      <c r="P887">
        <v>119</v>
      </c>
      <c r="Q887">
        <v>123</v>
      </c>
      <c r="AJ887" s="1">
        <f t="shared" si="39"/>
        <v>40583</v>
      </c>
      <c r="AK887">
        <f t="shared" si="40"/>
        <v>123</v>
      </c>
      <c r="AL887" t="str">
        <f t="shared" si="41"/>
        <v>Normal</v>
      </c>
    </row>
    <row r="888" spans="1:38" x14ac:dyDescent="0.3">
      <c r="A888">
        <v>887</v>
      </c>
      <c r="B888" s="1">
        <v>40583</v>
      </c>
      <c r="C888">
        <v>1</v>
      </c>
      <c r="D888">
        <v>0</v>
      </c>
      <c r="E888" t="s">
        <v>69</v>
      </c>
      <c r="F888">
        <v>10</v>
      </c>
      <c r="G888" t="s">
        <v>33</v>
      </c>
      <c r="H888" t="b">
        <v>0</v>
      </c>
      <c r="I888" t="s">
        <v>64</v>
      </c>
      <c r="J888" t="s">
        <v>71</v>
      </c>
      <c r="K888">
        <v>0.14000000000000001</v>
      </c>
      <c r="L888">
        <v>0.18179999999999999</v>
      </c>
      <c r="M888">
        <v>0.36</v>
      </c>
      <c r="N888">
        <v>0</v>
      </c>
      <c r="O888">
        <v>8</v>
      </c>
      <c r="P888">
        <v>51</v>
      </c>
      <c r="Q888">
        <v>59</v>
      </c>
      <c r="AJ888" s="1">
        <f t="shared" si="39"/>
        <v>40583</v>
      </c>
      <c r="AK888">
        <f t="shared" si="40"/>
        <v>59</v>
      </c>
      <c r="AL888" t="str">
        <f t="shared" si="41"/>
        <v>Normal</v>
      </c>
    </row>
    <row r="889" spans="1:38" x14ac:dyDescent="0.3">
      <c r="A889">
        <v>888</v>
      </c>
      <c r="B889" s="1">
        <v>40583</v>
      </c>
      <c r="C889">
        <v>1</v>
      </c>
      <c r="D889">
        <v>0</v>
      </c>
      <c r="E889" t="s">
        <v>69</v>
      </c>
      <c r="F889">
        <v>11</v>
      </c>
      <c r="G889" t="s">
        <v>33</v>
      </c>
      <c r="H889" t="b">
        <v>0</v>
      </c>
      <c r="I889" t="s">
        <v>64</v>
      </c>
      <c r="J889" t="s">
        <v>72</v>
      </c>
      <c r="K889">
        <v>0.14000000000000001</v>
      </c>
      <c r="L889">
        <v>0.1515</v>
      </c>
      <c r="M889">
        <v>0.43</v>
      </c>
      <c r="N889">
        <v>0.16420000000000001</v>
      </c>
      <c r="O889">
        <v>1</v>
      </c>
      <c r="P889">
        <v>40</v>
      </c>
      <c r="Q889">
        <v>41</v>
      </c>
      <c r="AJ889" s="1">
        <f t="shared" si="39"/>
        <v>40583</v>
      </c>
      <c r="AK889">
        <f t="shared" si="40"/>
        <v>41</v>
      </c>
      <c r="AL889" t="str">
        <f t="shared" si="41"/>
        <v>Normal</v>
      </c>
    </row>
    <row r="890" spans="1:38" x14ac:dyDescent="0.3">
      <c r="A890">
        <v>889</v>
      </c>
      <c r="B890" s="1">
        <v>40583</v>
      </c>
      <c r="C890">
        <v>1</v>
      </c>
      <c r="D890">
        <v>0</v>
      </c>
      <c r="E890" t="s">
        <v>69</v>
      </c>
      <c r="F890">
        <v>12</v>
      </c>
      <c r="G890" t="s">
        <v>36</v>
      </c>
      <c r="H890" t="b">
        <v>0</v>
      </c>
      <c r="I890" t="s">
        <v>64</v>
      </c>
      <c r="J890" t="s">
        <v>72</v>
      </c>
      <c r="K890">
        <v>0.18</v>
      </c>
      <c r="L890">
        <v>0.18179999999999999</v>
      </c>
      <c r="M890">
        <v>0.4</v>
      </c>
      <c r="N890">
        <v>0.22389999999999999</v>
      </c>
      <c r="O890">
        <v>4</v>
      </c>
      <c r="P890">
        <v>57</v>
      </c>
      <c r="Q890">
        <v>61</v>
      </c>
      <c r="AJ890" s="1">
        <f t="shared" si="39"/>
        <v>40583</v>
      </c>
      <c r="AK890">
        <f t="shared" si="40"/>
        <v>61</v>
      </c>
      <c r="AL890" t="str">
        <f t="shared" si="41"/>
        <v>Normal</v>
      </c>
    </row>
    <row r="891" spans="1:38" x14ac:dyDescent="0.3">
      <c r="A891">
        <v>890</v>
      </c>
      <c r="B891" s="1">
        <v>40583</v>
      </c>
      <c r="C891">
        <v>1</v>
      </c>
      <c r="D891">
        <v>0</v>
      </c>
      <c r="E891" t="s">
        <v>69</v>
      </c>
      <c r="F891">
        <v>13</v>
      </c>
      <c r="G891" t="s">
        <v>36</v>
      </c>
      <c r="H891" t="b">
        <v>0</v>
      </c>
      <c r="I891" t="s">
        <v>64</v>
      </c>
      <c r="J891" t="s">
        <v>71</v>
      </c>
      <c r="K891">
        <v>0.18</v>
      </c>
      <c r="L891">
        <v>0.16669999999999999</v>
      </c>
      <c r="M891">
        <v>0.4</v>
      </c>
      <c r="N891">
        <v>0.25369999999999998</v>
      </c>
      <c r="O891">
        <v>2</v>
      </c>
      <c r="P891">
        <v>67</v>
      </c>
      <c r="Q891">
        <v>69</v>
      </c>
      <c r="AJ891" s="1">
        <f t="shared" si="39"/>
        <v>40583</v>
      </c>
      <c r="AK891">
        <f t="shared" si="40"/>
        <v>69</v>
      </c>
      <c r="AL891" t="str">
        <f t="shared" si="41"/>
        <v>Normal</v>
      </c>
    </row>
    <row r="892" spans="1:38" x14ac:dyDescent="0.3">
      <c r="A892">
        <v>891</v>
      </c>
      <c r="B892" s="1">
        <v>40583</v>
      </c>
      <c r="C892">
        <v>1</v>
      </c>
      <c r="D892">
        <v>0</v>
      </c>
      <c r="E892" t="s">
        <v>69</v>
      </c>
      <c r="F892">
        <v>14</v>
      </c>
      <c r="G892" t="s">
        <v>36</v>
      </c>
      <c r="H892" t="b">
        <v>0</v>
      </c>
      <c r="I892" t="s">
        <v>64</v>
      </c>
      <c r="J892" t="s">
        <v>71</v>
      </c>
      <c r="K892">
        <v>0.2</v>
      </c>
      <c r="L892">
        <v>0.18179999999999999</v>
      </c>
      <c r="M892">
        <v>0.34</v>
      </c>
      <c r="N892">
        <v>0.29849999999999999</v>
      </c>
      <c r="O892">
        <v>2</v>
      </c>
      <c r="P892">
        <v>56</v>
      </c>
      <c r="Q892">
        <v>58</v>
      </c>
      <c r="AJ892" s="1">
        <f t="shared" si="39"/>
        <v>40583</v>
      </c>
      <c r="AK892">
        <f t="shared" si="40"/>
        <v>58</v>
      </c>
      <c r="AL892" t="str">
        <f t="shared" si="41"/>
        <v>Anomaly</v>
      </c>
    </row>
    <row r="893" spans="1:38" x14ac:dyDescent="0.3">
      <c r="A893">
        <v>892</v>
      </c>
      <c r="B893" s="1">
        <v>40583</v>
      </c>
      <c r="C893">
        <v>1</v>
      </c>
      <c r="D893">
        <v>0</v>
      </c>
      <c r="E893" t="s">
        <v>69</v>
      </c>
      <c r="F893">
        <v>15</v>
      </c>
      <c r="G893" t="s">
        <v>36</v>
      </c>
      <c r="H893" t="b">
        <v>0</v>
      </c>
      <c r="I893" t="s">
        <v>64</v>
      </c>
      <c r="J893" t="s">
        <v>72</v>
      </c>
      <c r="K893">
        <v>0.2</v>
      </c>
      <c r="L893">
        <v>0.18179999999999999</v>
      </c>
      <c r="M893">
        <v>0.34</v>
      </c>
      <c r="N893">
        <v>0.28360000000000002</v>
      </c>
      <c r="O893">
        <v>3</v>
      </c>
      <c r="P893">
        <v>61</v>
      </c>
      <c r="Q893">
        <v>64</v>
      </c>
      <c r="AJ893" s="1">
        <f t="shared" si="39"/>
        <v>40583</v>
      </c>
      <c r="AK893">
        <f t="shared" si="40"/>
        <v>64</v>
      </c>
      <c r="AL893" t="str">
        <f t="shared" si="41"/>
        <v>Anomaly</v>
      </c>
    </row>
    <row r="894" spans="1:38" x14ac:dyDescent="0.3">
      <c r="A894">
        <v>893</v>
      </c>
      <c r="B894" s="1">
        <v>40583</v>
      </c>
      <c r="C894">
        <v>1</v>
      </c>
      <c r="D894">
        <v>0</v>
      </c>
      <c r="E894" t="s">
        <v>69</v>
      </c>
      <c r="F894">
        <v>16</v>
      </c>
      <c r="G894" t="s">
        <v>36</v>
      </c>
      <c r="H894" t="b">
        <v>0</v>
      </c>
      <c r="I894" t="s">
        <v>64</v>
      </c>
      <c r="J894" t="s">
        <v>72</v>
      </c>
      <c r="K894">
        <v>0.2</v>
      </c>
      <c r="L894">
        <v>0.19700000000000001</v>
      </c>
      <c r="M894">
        <v>0.37</v>
      </c>
      <c r="N894">
        <v>0.25369999999999998</v>
      </c>
      <c r="O894">
        <v>7</v>
      </c>
      <c r="P894">
        <v>72</v>
      </c>
      <c r="Q894">
        <v>79</v>
      </c>
      <c r="AJ894" s="1">
        <f t="shared" si="39"/>
        <v>40583</v>
      </c>
      <c r="AK894">
        <f t="shared" si="40"/>
        <v>79</v>
      </c>
      <c r="AL894" t="str">
        <f t="shared" si="41"/>
        <v>Normal</v>
      </c>
    </row>
    <row r="895" spans="1:38" x14ac:dyDescent="0.3">
      <c r="A895">
        <v>894</v>
      </c>
      <c r="B895" s="1">
        <v>40583</v>
      </c>
      <c r="C895">
        <v>1</v>
      </c>
      <c r="D895">
        <v>0</v>
      </c>
      <c r="E895" t="s">
        <v>69</v>
      </c>
      <c r="F895">
        <v>17</v>
      </c>
      <c r="G895" t="s">
        <v>36</v>
      </c>
      <c r="H895" t="b">
        <v>0</v>
      </c>
      <c r="I895" t="s">
        <v>64</v>
      </c>
      <c r="J895" t="s">
        <v>72</v>
      </c>
      <c r="K895">
        <v>0.2</v>
      </c>
      <c r="L895">
        <v>0.19700000000000001</v>
      </c>
      <c r="M895">
        <v>0.34</v>
      </c>
      <c r="N895">
        <v>0.25369999999999998</v>
      </c>
      <c r="O895">
        <v>9</v>
      </c>
      <c r="P895">
        <v>157</v>
      </c>
      <c r="Q895">
        <v>166</v>
      </c>
      <c r="AJ895" s="1">
        <f t="shared" si="39"/>
        <v>40583</v>
      </c>
      <c r="AK895">
        <f t="shared" si="40"/>
        <v>166</v>
      </c>
      <c r="AL895" t="str">
        <f t="shared" si="41"/>
        <v>Normal</v>
      </c>
    </row>
    <row r="896" spans="1:38" x14ac:dyDescent="0.3">
      <c r="A896">
        <v>895</v>
      </c>
      <c r="B896" s="1">
        <v>40583</v>
      </c>
      <c r="C896">
        <v>1</v>
      </c>
      <c r="D896">
        <v>0</v>
      </c>
      <c r="E896" t="s">
        <v>69</v>
      </c>
      <c r="F896">
        <v>18</v>
      </c>
      <c r="G896" t="s">
        <v>34</v>
      </c>
      <c r="H896" t="b">
        <v>0</v>
      </c>
      <c r="I896" t="s">
        <v>64</v>
      </c>
      <c r="J896" t="s">
        <v>72</v>
      </c>
      <c r="K896">
        <v>0.18</v>
      </c>
      <c r="L896">
        <v>0.16669999999999999</v>
      </c>
      <c r="M896">
        <v>0.47</v>
      </c>
      <c r="N896">
        <v>0.29849999999999999</v>
      </c>
      <c r="O896">
        <v>2</v>
      </c>
      <c r="P896">
        <v>168</v>
      </c>
      <c r="Q896">
        <v>170</v>
      </c>
      <c r="AJ896" s="1">
        <f t="shared" si="39"/>
        <v>40583</v>
      </c>
      <c r="AK896">
        <f t="shared" si="40"/>
        <v>170</v>
      </c>
      <c r="AL896" t="str">
        <f t="shared" si="41"/>
        <v>Normal</v>
      </c>
    </row>
    <row r="897" spans="1:38" x14ac:dyDescent="0.3">
      <c r="A897">
        <v>896</v>
      </c>
      <c r="B897" s="1">
        <v>40583</v>
      </c>
      <c r="C897">
        <v>1</v>
      </c>
      <c r="D897">
        <v>0</v>
      </c>
      <c r="E897" t="s">
        <v>69</v>
      </c>
      <c r="F897">
        <v>19</v>
      </c>
      <c r="G897" t="s">
        <v>34</v>
      </c>
      <c r="H897" t="b">
        <v>0</v>
      </c>
      <c r="I897" t="s">
        <v>64</v>
      </c>
      <c r="J897" t="s">
        <v>73</v>
      </c>
      <c r="K897">
        <v>0.14000000000000001</v>
      </c>
      <c r="L897">
        <v>0.1212</v>
      </c>
      <c r="M897">
        <v>0.86</v>
      </c>
      <c r="N897">
        <v>0.25369999999999998</v>
      </c>
      <c r="O897">
        <v>1</v>
      </c>
      <c r="P897">
        <v>87</v>
      </c>
      <c r="Q897">
        <v>88</v>
      </c>
      <c r="AJ897" s="1">
        <f t="shared" si="39"/>
        <v>40583</v>
      </c>
      <c r="AK897">
        <f t="shared" si="40"/>
        <v>88</v>
      </c>
      <c r="AL897" t="str">
        <f t="shared" si="41"/>
        <v>Normal</v>
      </c>
    </row>
    <row r="898" spans="1:38" x14ac:dyDescent="0.3">
      <c r="A898">
        <v>897</v>
      </c>
      <c r="B898" s="1">
        <v>40583</v>
      </c>
      <c r="C898">
        <v>1</v>
      </c>
      <c r="D898">
        <v>0</v>
      </c>
      <c r="E898" t="s">
        <v>69</v>
      </c>
      <c r="F898">
        <v>20</v>
      </c>
      <c r="G898" t="s">
        <v>34</v>
      </c>
      <c r="H898" t="b">
        <v>0</v>
      </c>
      <c r="I898" t="s">
        <v>64</v>
      </c>
      <c r="J898" t="s">
        <v>73</v>
      </c>
      <c r="K898">
        <v>0.14000000000000001</v>
      </c>
      <c r="L898">
        <v>0.1515</v>
      </c>
      <c r="M898">
        <v>0.86</v>
      </c>
      <c r="N898">
        <v>0.16420000000000001</v>
      </c>
      <c r="O898">
        <v>0</v>
      </c>
      <c r="P898">
        <v>84</v>
      </c>
      <c r="Q898">
        <v>84</v>
      </c>
      <c r="AJ898" s="1">
        <f t="shared" ref="AJ898:AJ961" si="42">B898</f>
        <v>40583</v>
      </c>
      <c r="AK898">
        <f t="shared" ref="AK898:AK961" si="43">Q898</f>
        <v>84</v>
      </c>
      <c r="AL898" t="str">
        <f t="shared" si="41"/>
        <v>Normal</v>
      </c>
    </row>
    <row r="899" spans="1:38" x14ac:dyDescent="0.3">
      <c r="A899">
        <v>898</v>
      </c>
      <c r="B899" s="1">
        <v>40583</v>
      </c>
      <c r="C899">
        <v>1</v>
      </c>
      <c r="D899">
        <v>0</v>
      </c>
      <c r="E899" t="s">
        <v>69</v>
      </c>
      <c r="F899">
        <v>21</v>
      </c>
      <c r="G899" t="s">
        <v>34</v>
      </c>
      <c r="H899" t="b">
        <v>0</v>
      </c>
      <c r="I899" t="s">
        <v>64</v>
      </c>
      <c r="J899" t="s">
        <v>72</v>
      </c>
      <c r="K899">
        <v>0.14000000000000001</v>
      </c>
      <c r="L899">
        <v>0.1515</v>
      </c>
      <c r="M899">
        <v>0.86</v>
      </c>
      <c r="N899">
        <v>0.16420000000000001</v>
      </c>
      <c r="O899">
        <v>0</v>
      </c>
      <c r="P899">
        <v>83</v>
      </c>
      <c r="Q899">
        <v>83</v>
      </c>
      <c r="AJ899" s="1">
        <f t="shared" si="42"/>
        <v>40583</v>
      </c>
      <c r="AK899">
        <f t="shared" si="43"/>
        <v>83</v>
      </c>
      <c r="AL899" t="str">
        <f t="shared" ref="AL899:AL962" si="44">IF(OR(AK902&gt;AVERAGE($AK$5:$AK$1004)+2*_xlfn.STDEV.S($AK$5:$AK$1004),AK902&lt;AVERAGE($AK$5:$AK$1004)-2*_xlfn.STDEV.S($AK$5:$AK$1004)),"Anomaly","Normal")</f>
        <v>Normal</v>
      </c>
    </row>
    <row r="900" spans="1:38" x14ac:dyDescent="0.3">
      <c r="A900">
        <v>899</v>
      </c>
      <c r="B900" s="1">
        <v>40583</v>
      </c>
      <c r="C900">
        <v>1</v>
      </c>
      <c r="D900">
        <v>0</v>
      </c>
      <c r="E900" t="s">
        <v>69</v>
      </c>
      <c r="F900">
        <v>22</v>
      </c>
      <c r="G900" t="s">
        <v>34</v>
      </c>
      <c r="H900" t="b">
        <v>0</v>
      </c>
      <c r="I900" t="s">
        <v>64</v>
      </c>
      <c r="J900" t="s">
        <v>73</v>
      </c>
      <c r="K900">
        <v>0.16</v>
      </c>
      <c r="L900">
        <v>0.16669999999999999</v>
      </c>
      <c r="M900">
        <v>0.8</v>
      </c>
      <c r="N900">
        <v>0.16420000000000001</v>
      </c>
      <c r="O900">
        <v>4</v>
      </c>
      <c r="P900">
        <v>42</v>
      </c>
      <c r="Q900">
        <v>46</v>
      </c>
      <c r="AJ900" s="1">
        <f t="shared" si="42"/>
        <v>40583</v>
      </c>
      <c r="AK900">
        <f t="shared" si="43"/>
        <v>46</v>
      </c>
      <c r="AL900" t="str">
        <f t="shared" si="44"/>
        <v>Normal</v>
      </c>
    </row>
    <row r="901" spans="1:38" x14ac:dyDescent="0.3">
      <c r="A901">
        <v>900</v>
      </c>
      <c r="B901" s="1">
        <v>40583</v>
      </c>
      <c r="C901">
        <v>1</v>
      </c>
      <c r="D901">
        <v>0</v>
      </c>
      <c r="E901" t="s">
        <v>69</v>
      </c>
      <c r="F901">
        <v>23</v>
      </c>
      <c r="G901" t="s">
        <v>35</v>
      </c>
      <c r="H901" t="b">
        <v>0</v>
      </c>
      <c r="I901" t="s">
        <v>64</v>
      </c>
      <c r="J901" t="s">
        <v>73</v>
      </c>
      <c r="K901">
        <v>0.16</v>
      </c>
      <c r="L901">
        <v>0.1515</v>
      </c>
      <c r="M901">
        <v>0.8</v>
      </c>
      <c r="N901">
        <v>0.19400000000000001</v>
      </c>
      <c r="O901">
        <v>0</v>
      </c>
      <c r="P901">
        <v>37</v>
      </c>
      <c r="Q901">
        <v>37</v>
      </c>
      <c r="AJ901" s="1">
        <f t="shared" si="42"/>
        <v>40583</v>
      </c>
      <c r="AK901">
        <f t="shared" si="43"/>
        <v>37</v>
      </c>
      <c r="AL901" t="str">
        <f t="shared" si="44"/>
        <v>Normal</v>
      </c>
    </row>
    <row r="902" spans="1:38" x14ac:dyDescent="0.3">
      <c r="A902">
        <v>901</v>
      </c>
      <c r="B902" s="1">
        <v>40584</v>
      </c>
      <c r="C902">
        <v>1</v>
      </c>
      <c r="D902">
        <v>0</v>
      </c>
      <c r="E902" t="s">
        <v>69</v>
      </c>
      <c r="F902">
        <v>0</v>
      </c>
      <c r="G902" t="s">
        <v>32</v>
      </c>
      <c r="H902" t="b">
        <v>0</v>
      </c>
      <c r="I902" t="s">
        <v>65</v>
      </c>
      <c r="J902" t="s">
        <v>73</v>
      </c>
      <c r="K902">
        <v>0.14000000000000001</v>
      </c>
      <c r="L902">
        <v>0.13639999999999999</v>
      </c>
      <c r="M902">
        <v>0.86</v>
      </c>
      <c r="N902">
        <v>0.19400000000000001</v>
      </c>
      <c r="O902">
        <v>0</v>
      </c>
      <c r="P902">
        <v>16</v>
      </c>
      <c r="Q902">
        <v>16</v>
      </c>
      <c r="AJ902" s="1">
        <f t="shared" si="42"/>
        <v>40584</v>
      </c>
      <c r="AK902">
        <f t="shared" si="43"/>
        <v>16</v>
      </c>
      <c r="AL902" t="str">
        <f t="shared" si="44"/>
        <v>Normal</v>
      </c>
    </row>
    <row r="903" spans="1:38" x14ac:dyDescent="0.3">
      <c r="A903">
        <v>902</v>
      </c>
      <c r="B903" s="1">
        <v>40584</v>
      </c>
      <c r="C903">
        <v>1</v>
      </c>
      <c r="D903">
        <v>0</v>
      </c>
      <c r="E903" t="s">
        <v>69</v>
      </c>
      <c r="F903">
        <v>1</v>
      </c>
      <c r="G903" t="s">
        <v>32</v>
      </c>
      <c r="H903" t="b">
        <v>0</v>
      </c>
      <c r="I903" t="s">
        <v>65</v>
      </c>
      <c r="J903" t="s">
        <v>73</v>
      </c>
      <c r="K903">
        <v>0.14000000000000001</v>
      </c>
      <c r="L903">
        <v>0.1515</v>
      </c>
      <c r="M903">
        <v>0.8</v>
      </c>
      <c r="N903">
        <v>0.1343</v>
      </c>
      <c r="O903">
        <v>0</v>
      </c>
      <c r="P903">
        <v>7</v>
      </c>
      <c r="Q903">
        <v>7</v>
      </c>
      <c r="AJ903" s="1">
        <f t="shared" si="42"/>
        <v>40584</v>
      </c>
      <c r="AK903">
        <f t="shared" si="43"/>
        <v>7</v>
      </c>
      <c r="AL903" t="str">
        <f t="shared" si="44"/>
        <v>Normal</v>
      </c>
    </row>
    <row r="904" spans="1:38" x14ac:dyDescent="0.3">
      <c r="A904">
        <v>903</v>
      </c>
      <c r="B904" s="1">
        <v>40584</v>
      </c>
      <c r="C904">
        <v>1</v>
      </c>
      <c r="D904">
        <v>0</v>
      </c>
      <c r="E904" t="s">
        <v>69</v>
      </c>
      <c r="F904">
        <v>2</v>
      </c>
      <c r="G904" t="s">
        <v>32</v>
      </c>
      <c r="H904" t="b">
        <v>0</v>
      </c>
      <c r="I904" t="s">
        <v>65</v>
      </c>
      <c r="J904" t="s">
        <v>73</v>
      </c>
      <c r="K904">
        <v>0.14000000000000001</v>
      </c>
      <c r="L904">
        <v>0.1515</v>
      </c>
      <c r="M904">
        <v>0.8</v>
      </c>
      <c r="N904">
        <v>0.1343</v>
      </c>
      <c r="O904">
        <v>0</v>
      </c>
      <c r="P904">
        <v>3</v>
      </c>
      <c r="Q904">
        <v>3</v>
      </c>
      <c r="AJ904" s="1">
        <f t="shared" si="42"/>
        <v>40584</v>
      </c>
      <c r="AK904">
        <f t="shared" si="43"/>
        <v>3</v>
      </c>
      <c r="AL904" t="str">
        <f t="shared" si="44"/>
        <v>Normal</v>
      </c>
    </row>
    <row r="905" spans="1:38" x14ac:dyDescent="0.3">
      <c r="A905">
        <v>904</v>
      </c>
      <c r="B905" s="1">
        <v>40584</v>
      </c>
      <c r="C905">
        <v>1</v>
      </c>
      <c r="D905">
        <v>0</v>
      </c>
      <c r="E905" t="s">
        <v>69</v>
      </c>
      <c r="F905">
        <v>4</v>
      </c>
      <c r="G905" t="s">
        <v>32</v>
      </c>
      <c r="H905" t="b">
        <v>0</v>
      </c>
      <c r="I905" t="s">
        <v>65</v>
      </c>
      <c r="J905" t="s">
        <v>72</v>
      </c>
      <c r="K905">
        <v>0.14000000000000001</v>
      </c>
      <c r="L905">
        <v>0.13639999999999999</v>
      </c>
      <c r="M905">
        <v>0.59</v>
      </c>
      <c r="N905">
        <v>0.22389999999999999</v>
      </c>
      <c r="O905">
        <v>0</v>
      </c>
      <c r="P905">
        <v>1</v>
      </c>
      <c r="Q905">
        <v>1</v>
      </c>
      <c r="AJ905" s="1">
        <f t="shared" si="42"/>
        <v>40584</v>
      </c>
      <c r="AK905">
        <f t="shared" si="43"/>
        <v>1</v>
      </c>
      <c r="AL905" t="str">
        <f t="shared" si="44"/>
        <v>Normal</v>
      </c>
    </row>
    <row r="906" spans="1:38" x14ac:dyDescent="0.3">
      <c r="A906">
        <v>905</v>
      </c>
      <c r="B906" s="1">
        <v>40584</v>
      </c>
      <c r="C906">
        <v>1</v>
      </c>
      <c r="D906">
        <v>0</v>
      </c>
      <c r="E906" t="s">
        <v>69</v>
      </c>
      <c r="F906">
        <v>5</v>
      </c>
      <c r="G906" t="s">
        <v>32</v>
      </c>
      <c r="H906" t="b">
        <v>0</v>
      </c>
      <c r="I906" t="s">
        <v>65</v>
      </c>
      <c r="J906" t="s">
        <v>72</v>
      </c>
      <c r="K906">
        <v>0.12</v>
      </c>
      <c r="L906">
        <v>0.1212</v>
      </c>
      <c r="M906">
        <v>0.5</v>
      </c>
      <c r="N906">
        <v>0.22389999999999999</v>
      </c>
      <c r="O906">
        <v>0</v>
      </c>
      <c r="P906">
        <v>6</v>
      </c>
      <c r="Q906">
        <v>6</v>
      </c>
      <c r="AJ906" s="1">
        <f t="shared" si="42"/>
        <v>40584</v>
      </c>
      <c r="AK906">
        <f t="shared" si="43"/>
        <v>6</v>
      </c>
      <c r="AL906" t="str">
        <f t="shared" si="44"/>
        <v>Anomaly</v>
      </c>
    </row>
    <row r="907" spans="1:38" x14ac:dyDescent="0.3">
      <c r="A907">
        <v>906</v>
      </c>
      <c r="B907" s="1">
        <v>40584</v>
      </c>
      <c r="C907">
        <v>1</v>
      </c>
      <c r="D907">
        <v>0</v>
      </c>
      <c r="E907" t="s">
        <v>69</v>
      </c>
      <c r="F907">
        <v>6</v>
      </c>
      <c r="G907" t="s">
        <v>33</v>
      </c>
      <c r="H907" t="b">
        <v>0</v>
      </c>
      <c r="I907" t="s">
        <v>65</v>
      </c>
      <c r="J907" t="s">
        <v>72</v>
      </c>
      <c r="K907">
        <v>0.12</v>
      </c>
      <c r="L907">
        <v>0.1212</v>
      </c>
      <c r="M907">
        <v>0.54</v>
      </c>
      <c r="N907">
        <v>0.28360000000000002</v>
      </c>
      <c r="O907">
        <v>0</v>
      </c>
      <c r="P907">
        <v>26</v>
      </c>
      <c r="Q907">
        <v>26</v>
      </c>
      <c r="AJ907" s="1">
        <f t="shared" si="42"/>
        <v>40584</v>
      </c>
      <c r="AK907">
        <f t="shared" si="43"/>
        <v>26</v>
      </c>
      <c r="AL907" t="str">
        <f t="shared" si="44"/>
        <v>Normal</v>
      </c>
    </row>
    <row r="908" spans="1:38" x14ac:dyDescent="0.3">
      <c r="A908">
        <v>907</v>
      </c>
      <c r="B908" s="1">
        <v>40584</v>
      </c>
      <c r="C908">
        <v>1</v>
      </c>
      <c r="D908">
        <v>0</v>
      </c>
      <c r="E908" t="s">
        <v>69</v>
      </c>
      <c r="F908">
        <v>7</v>
      </c>
      <c r="G908" t="s">
        <v>33</v>
      </c>
      <c r="H908" t="b">
        <v>0</v>
      </c>
      <c r="I908" t="s">
        <v>65</v>
      </c>
      <c r="J908" t="s">
        <v>71</v>
      </c>
      <c r="K908">
        <v>0.1</v>
      </c>
      <c r="L908">
        <v>7.5800000000000006E-2</v>
      </c>
      <c r="M908">
        <v>0.5</v>
      </c>
      <c r="N908">
        <v>0.41789999999999999</v>
      </c>
      <c r="O908">
        <v>0</v>
      </c>
      <c r="P908">
        <v>99</v>
      </c>
      <c r="Q908">
        <v>99</v>
      </c>
      <c r="AJ908" s="1">
        <f t="shared" si="42"/>
        <v>40584</v>
      </c>
      <c r="AK908">
        <f t="shared" si="43"/>
        <v>99</v>
      </c>
      <c r="AL908" t="str">
        <f t="shared" si="44"/>
        <v>Normal</v>
      </c>
    </row>
    <row r="909" spans="1:38" x14ac:dyDescent="0.3">
      <c r="A909">
        <v>908</v>
      </c>
      <c r="B909" s="1">
        <v>40584</v>
      </c>
      <c r="C909">
        <v>1</v>
      </c>
      <c r="D909">
        <v>0</v>
      </c>
      <c r="E909" t="s">
        <v>69</v>
      </c>
      <c r="F909">
        <v>8</v>
      </c>
      <c r="G909" t="s">
        <v>33</v>
      </c>
      <c r="H909" t="b">
        <v>0</v>
      </c>
      <c r="I909" t="s">
        <v>65</v>
      </c>
      <c r="J909" t="s">
        <v>71</v>
      </c>
      <c r="K909">
        <v>0.1</v>
      </c>
      <c r="L909">
        <v>7.5800000000000006E-2</v>
      </c>
      <c r="M909">
        <v>0.49</v>
      </c>
      <c r="N909">
        <v>0.32840000000000003</v>
      </c>
      <c r="O909">
        <v>5</v>
      </c>
      <c r="P909">
        <v>173</v>
      </c>
      <c r="Q909">
        <v>178</v>
      </c>
      <c r="AJ909" s="1">
        <f t="shared" si="42"/>
        <v>40584</v>
      </c>
      <c r="AK909">
        <f t="shared" si="43"/>
        <v>178</v>
      </c>
      <c r="AL909" t="str">
        <f t="shared" si="44"/>
        <v>Normal</v>
      </c>
    </row>
    <row r="910" spans="1:38" x14ac:dyDescent="0.3">
      <c r="A910">
        <v>909</v>
      </c>
      <c r="B910" s="1">
        <v>40584</v>
      </c>
      <c r="C910">
        <v>1</v>
      </c>
      <c r="D910">
        <v>0</v>
      </c>
      <c r="E910" t="s">
        <v>69</v>
      </c>
      <c r="F910">
        <v>9</v>
      </c>
      <c r="G910" t="s">
        <v>33</v>
      </c>
      <c r="H910" t="b">
        <v>0</v>
      </c>
      <c r="I910" t="s">
        <v>65</v>
      </c>
      <c r="J910" t="s">
        <v>71</v>
      </c>
      <c r="K910">
        <v>0.12</v>
      </c>
      <c r="L910">
        <v>0.1061</v>
      </c>
      <c r="M910">
        <v>0.42</v>
      </c>
      <c r="N910">
        <v>0.35820000000000002</v>
      </c>
      <c r="O910">
        <v>1</v>
      </c>
      <c r="P910">
        <v>121</v>
      </c>
      <c r="Q910">
        <v>122</v>
      </c>
      <c r="AJ910" s="1">
        <f t="shared" si="42"/>
        <v>40584</v>
      </c>
      <c r="AK910">
        <f t="shared" si="43"/>
        <v>122</v>
      </c>
      <c r="AL910" t="str">
        <f t="shared" si="44"/>
        <v>Normal</v>
      </c>
    </row>
    <row r="911" spans="1:38" x14ac:dyDescent="0.3">
      <c r="A911">
        <v>910</v>
      </c>
      <c r="B911" s="1">
        <v>40584</v>
      </c>
      <c r="C911">
        <v>1</v>
      </c>
      <c r="D911">
        <v>0</v>
      </c>
      <c r="E911" t="s">
        <v>69</v>
      </c>
      <c r="F911">
        <v>10</v>
      </c>
      <c r="G911" t="s">
        <v>33</v>
      </c>
      <c r="H911" t="b">
        <v>0</v>
      </c>
      <c r="I911" t="s">
        <v>65</v>
      </c>
      <c r="J911" t="s">
        <v>71</v>
      </c>
      <c r="K911">
        <v>0.12</v>
      </c>
      <c r="L911">
        <v>0.1061</v>
      </c>
      <c r="M911">
        <v>0.42</v>
      </c>
      <c r="N911">
        <v>0.29849999999999999</v>
      </c>
      <c r="O911">
        <v>1</v>
      </c>
      <c r="P911">
        <v>34</v>
      </c>
      <c r="Q911">
        <v>35</v>
      </c>
      <c r="AJ911" s="1">
        <f t="shared" si="42"/>
        <v>40584</v>
      </c>
      <c r="AK911">
        <f t="shared" si="43"/>
        <v>35</v>
      </c>
      <c r="AL911" t="str">
        <f t="shared" si="44"/>
        <v>Normal</v>
      </c>
    </row>
    <row r="912" spans="1:38" x14ac:dyDescent="0.3">
      <c r="A912">
        <v>911</v>
      </c>
      <c r="B912" s="1">
        <v>40584</v>
      </c>
      <c r="C912">
        <v>1</v>
      </c>
      <c r="D912">
        <v>0</v>
      </c>
      <c r="E912" t="s">
        <v>69</v>
      </c>
      <c r="F912">
        <v>11</v>
      </c>
      <c r="G912" t="s">
        <v>33</v>
      </c>
      <c r="H912" t="b">
        <v>0</v>
      </c>
      <c r="I912" t="s">
        <v>65</v>
      </c>
      <c r="J912" t="s">
        <v>71</v>
      </c>
      <c r="K912">
        <v>0.14000000000000001</v>
      </c>
      <c r="L912">
        <v>0.1212</v>
      </c>
      <c r="M912">
        <v>0.39</v>
      </c>
      <c r="N912">
        <v>0.35820000000000002</v>
      </c>
      <c r="O912">
        <v>1</v>
      </c>
      <c r="P912">
        <v>44</v>
      </c>
      <c r="Q912">
        <v>45</v>
      </c>
      <c r="AJ912" s="1">
        <f t="shared" si="42"/>
        <v>40584</v>
      </c>
      <c r="AK912">
        <f t="shared" si="43"/>
        <v>45</v>
      </c>
      <c r="AL912" t="str">
        <f t="shared" si="44"/>
        <v>Normal</v>
      </c>
    </row>
    <row r="913" spans="1:38" x14ac:dyDescent="0.3">
      <c r="A913">
        <v>912</v>
      </c>
      <c r="B913" s="1">
        <v>40584</v>
      </c>
      <c r="C913">
        <v>1</v>
      </c>
      <c r="D913">
        <v>0</v>
      </c>
      <c r="E913" t="s">
        <v>69</v>
      </c>
      <c r="F913">
        <v>12</v>
      </c>
      <c r="G913" t="s">
        <v>36</v>
      </c>
      <c r="H913" t="b">
        <v>0</v>
      </c>
      <c r="I913" t="s">
        <v>65</v>
      </c>
      <c r="J913" t="s">
        <v>71</v>
      </c>
      <c r="K913">
        <v>0.16</v>
      </c>
      <c r="L913">
        <v>0.13639999999999999</v>
      </c>
      <c r="M913">
        <v>0.34</v>
      </c>
      <c r="N913">
        <v>0.3881</v>
      </c>
      <c r="O913">
        <v>4</v>
      </c>
      <c r="P913">
        <v>65</v>
      </c>
      <c r="Q913">
        <v>69</v>
      </c>
      <c r="AJ913" s="1">
        <f t="shared" si="42"/>
        <v>40584</v>
      </c>
      <c r="AK913">
        <f t="shared" si="43"/>
        <v>69</v>
      </c>
      <c r="AL913" t="str">
        <f t="shared" si="44"/>
        <v>Normal</v>
      </c>
    </row>
    <row r="914" spans="1:38" x14ac:dyDescent="0.3">
      <c r="A914">
        <v>913</v>
      </c>
      <c r="B914" s="1">
        <v>40584</v>
      </c>
      <c r="C914">
        <v>1</v>
      </c>
      <c r="D914">
        <v>0</v>
      </c>
      <c r="E914" t="s">
        <v>69</v>
      </c>
      <c r="F914">
        <v>13</v>
      </c>
      <c r="G914" t="s">
        <v>36</v>
      </c>
      <c r="H914" t="b">
        <v>0</v>
      </c>
      <c r="I914" t="s">
        <v>65</v>
      </c>
      <c r="J914" t="s">
        <v>71</v>
      </c>
      <c r="K914">
        <v>0.18</v>
      </c>
      <c r="L914">
        <v>0.16669999999999999</v>
      </c>
      <c r="M914">
        <v>0.28999999999999998</v>
      </c>
      <c r="N914">
        <v>0.29849999999999999</v>
      </c>
      <c r="O914">
        <v>3</v>
      </c>
      <c r="P914">
        <v>59</v>
      </c>
      <c r="Q914">
        <v>62</v>
      </c>
      <c r="AJ914" s="1">
        <f t="shared" si="42"/>
        <v>40584</v>
      </c>
      <c r="AK914">
        <f t="shared" si="43"/>
        <v>62</v>
      </c>
      <c r="AL914" t="str">
        <f t="shared" si="44"/>
        <v>Normal</v>
      </c>
    </row>
    <row r="915" spans="1:38" x14ac:dyDescent="0.3">
      <c r="A915">
        <v>914</v>
      </c>
      <c r="B915" s="1">
        <v>40584</v>
      </c>
      <c r="C915">
        <v>1</v>
      </c>
      <c r="D915">
        <v>0</v>
      </c>
      <c r="E915" t="s">
        <v>69</v>
      </c>
      <c r="F915">
        <v>14</v>
      </c>
      <c r="G915" t="s">
        <v>36</v>
      </c>
      <c r="H915" t="b">
        <v>0</v>
      </c>
      <c r="I915" t="s">
        <v>65</v>
      </c>
      <c r="J915" t="s">
        <v>71</v>
      </c>
      <c r="K915">
        <v>0.2</v>
      </c>
      <c r="L915">
        <v>0.18179999999999999</v>
      </c>
      <c r="M915">
        <v>0.27</v>
      </c>
      <c r="N915">
        <v>0.28360000000000002</v>
      </c>
      <c r="O915">
        <v>6</v>
      </c>
      <c r="P915">
        <v>42</v>
      </c>
      <c r="Q915">
        <v>48</v>
      </c>
      <c r="AJ915" s="1">
        <f t="shared" si="42"/>
        <v>40584</v>
      </c>
      <c r="AK915">
        <f t="shared" si="43"/>
        <v>48</v>
      </c>
      <c r="AL915" t="str">
        <f t="shared" si="44"/>
        <v>Anomaly</v>
      </c>
    </row>
    <row r="916" spans="1:38" x14ac:dyDescent="0.3">
      <c r="A916">
        <v>915</v>
      </c>
      <c r="B916" s="1">
        <v>40584</v>
      </c>
      <c r="C916">
        <v>1</v>
      </c>
      <c r="D916">
        <v>0</v>
      </c>
      <c r="E916" t="s">
        <v>69</v>
      </c>
      <c r="F916">
        <v>15</v>
      </c>
      <c r="G916" t="s">
        <v>36</v>
      </c>
      <c r="H916" t="b">
        <v>0</v>
      </c>
      <c r="I916" t="s">
        <v>65</v>
      </c>
      <c r="J916" t="s">
        <v>71</v>
      </c>
      <c r="K916">
        <v>0.2</v>
      </c>
      <c r="L916">
        <v>0.19700000000000001</v>
      </c>
      <c r="M916">
        <v>0.25</v>
      </c>
      <c r="N916">
        <v>0.25369999999999998</v>
      </c>
      <c r="O916">
        <v>0</v>
      </c>
      <c r="P916">
        <v>50</v>
      </c>
      <c r="Q916">
        <v>50</v>
      </c>
      <c r="AJ916" s="1">
        <f t="shared" si="42"/>
        <v>40584</v>
      </c>
      <c r="AK916">
        <f t="shared" si="43"/>
        <v>50</v>
      </c>
      <c r="AL916" t="str">
        <f t="shared" si="44"/>
        <v>Normal</v>
      </c>
    </row>
    <row r="917" spans="1:38" x14ac:dyDescent="0.3">
      <c r="A917">
        <v>916</v>
      </c>
      <c r="B917" s="1">
        <v>40584</v>
      </c>
      <c r="C917">
        <v>1</v>
      </c>
      <c r="D917">
        <v>0</v>
      </c>
      <c r="E917" t="s">
        <v>69</v>
      </c>
      <c r="F917">
        <v>16</v>
      </c>
      <c r="G917" t="s">
        <v>36</v>
      </c>
      <c r="H917" t="b">
        <v>0</v>
      </c>
      <c r="I917" t="s">
        <v>65</v>
      </c>
      <c r="J917" t="s">
        <v>71</v>
      </c>
      <c r="K917">
        <v>0.2</v>
      </c>
      <c r="L917">
        <v>0.18179999999999999</v>
      </c>
      <c r="M917">
        <v>0.27</v>
      </c>
      <c r="N917">
        <v>0.29849999999999999</v>
      </c>
      <c r="O917">
        <v>4</v>
      </c>
      <c r="P917">
        <v>76</v>
      </c>
      <c r="Q917">
        <v>80</v>
      </c>
      <c r="AJ917" s="1">
        <f t="shared" si="42"/>
        <v>40584</v>
      </c>
      <c r="AK917">
        <f t="shared" si="43"/>
        <v>80</v>
      </c>
      <c r="AL917" t="str">
        <f t="shared" si="44"/>
        <v>Normal</v>
      </c>
    </row>
    <row r="918" spans="1:38" x14ac:dyDescent="0.3">
      <c r="A918">
        <v>917</v>
      </c>
      <c r="B918" s="1">
        <v>40584</v>
      </c>
      <c r="C918">
        <v>1</v>
      </c>
      <c r="D918">
        <v>0</v>
      </c>
      <c r="E918" t="s">
        <v>69</v>
      </c>
      <c r="F918">
        <v>17</v>
      </c>
      <c r="G918" t="s">
        <v>36</v>
      </c>
      <c r="H918" t="b">
        <v>0</v>
      </c>
      <c r="I918" t="s">
        <v>65</v>
      </c>
      <c r="J918" t="s">
        <v>71</v>
      </c>
      <c r="K918">
        <v>0.18</v>
      </c>
      <c r="L918">
        <v>0.18179999999999999</v>
      </c>
      <c r="M918">
        <v>0.26</v>
      </c>
      <c r="N918">
        <v>0.19400000000000001</v>
      </c>
      <c r="O918">
        <v>6</v>
      </c>
      <c r="P918">
        <v>159</v>
      </c>
      <c r="Q918">
        <v>165</v>
      </c>
      <c r="AJ918" s="1">
        <f t="shared" si="42"/>
        <v>40584</v>
      </c>
      <c r="AK918">
        <f t="shared" si="43"/>
        <v>165</v>
      </c>
      <c r="AL918" t="str">
        <f t="shared" si="44"/>
        <v>Normal</v>
      </c>
    </row>
    <row r="919" spans="1:38" x14ac:dyDescent="0.3">
      <c r="A919">
        <v>918</v>
      </c>
      <c r="B919" s="1">
        <v>40584</v>
      </c>
      <c r="C919">
        <v>1</v>
      </c>
      <c r="D919">
        <v>0</v>
      </c>
      <c r="E919" t="s">
        <v>69</v>
      </c>
      <c r="F919">
        <v>18</v>
      </c>
      <c r="G919" t="s">
        <v>34</v>
      </c>
      <c r="H919" t="b">
        <v>0</v>
      </c>
      <c r="I919" t="s">
        <v>65</v>
      </c>
      <c r="J919" t="s">
        <v>71</v>
      </c>
      <c r="K919">
        <v>0.16</v>
      </c>
      <c r="L919">
        <v>0.18179999999999999</v>
      </c>
      <c r="M919">
        <v>0.28000000000000003</v>
      </c>
      <c r="N919">
        <v>0.1343</v>
      </c>
      <c r="O919">
        <v>3</v>
      </c>
      <c r="P919">
        <v>157</v>
      </c>
      <c r="Q919">
        <v>160</v>
      </c>
      <c r="AJ919" s="1">
        <f t="shared" si="42"/>
        <v>40584</v>
      </c>
      <c r="AK919">
        <f t="shared" si="43"/>
        <v>160</v>
      </c>
      <c r="AL919" t="str">
        <f t="shared" si="44"/>
        <v>Normal</v>
      </c>
    </row>
    <row r="920" spans="1:38" x14ac:dyDescent="0.3">
      <c r="A920">
        <v>919</v>
      </c>
      <c r="B920" s="1">
        <v>40584</v>
      </c>
      <c r="C920">
        <v>1</v>
      </c>
      <c r="D920">
        <v>0</v>
      </c>
      <c r="E920" t="s">
        <v>69</v>
      </c>
      <c r="F920">
        <v>19</v>
      </c>
      <c r="G920" t="s">
        <v>34</v>
      </c>
      <c r="H920" t="b">
        <v>0</v>
      </c>
      <c r="I920" t="s">
        <v>65</v>
      </c>
      <c r="J920" t="s">
        <v>71</v>
      </c>
      <c r="K920">
        <v>0.14000000000000001</v>
      </c>
      <c r="L920">
        <v>0.16669999999999999</v>
      </c>
      <c r="M920">
        <v>0.28000000000000003</v>
      </c>
      <c r="N920">
        <v>0.1045</v>
      </c>
      <c r="O920">
        <v>2</v>
      </c>
      <c r="P920">
        <v>110</v>
      </c>
      <c r="Q920">
        <v>112</v>
      </c>
      <c r="AJ920" s="1">
        <f t="shared" si="42"/>
        <v>40584</v>
      </c>
      <c r="AK920">
        <f t="shared" si="43"/>
        <v>112</v>
      </c>
      <c r="AL920" t="str">
        <f t="shared" si="44"/>
        <v>Normal</v>
      </c>
    </row>
    <row r="921" spans="1:38" x14ac:dyDescent="0.3">
      <c r="A921">
        <v>920</v>
      </c>
      <c r="B921" s="1">
        <v>40584</v>
      </c>
      <c r="C921">
        <v>1</v>
      </c>
      <c r="D921">
        <v>0</v>
      </c>
      <c r="E921" t="s">
        <v>69</v>
      </c>
      <c r="F921">
        <v>20</v>
      </c>
      <c r="G921" t="s">
        <v>34</v>
      </c>
      <c r="H921" t="b">
        <v>0</v>
      </c>
      <c r="I921" t="s">
        <v>65</v>
      </c>
      <c r="J921" t="s">
        <v>71</v>
      </c>
      <c r="K921">
        <v>0.14000000000000001</v>
      </c>
      <c r="L921">
        <v>0.18179999999999999</v>
      </c>
      <c r="M921">
        <v>0.31</v>
      </c>
      <c r="N921">
        <v>8.9599999999999999E-2</v>
      </c>
      <c r="O921">
        <v>4</v>
      </c>
      <c r="P921">
        <v>93</v>
      </c>
      <c r="Q921">
        <v>97</v>
      </c>
      <c r="AJ921" s="1">
        <f t="shared" si="42"/>
        <v>40584</v>
      </c>
      <c r="AK921">
        <f t="shared" si="43"/>
        <v>97</v>
      </c>
      <c r="AL921" t="str">
        <f t="shared" si="44"/>
        <v>Normal</v>
      </c>
    </row>
    <row r="922" spans="1:38" x14ac:dyDescent="0.3">
      <c r="A922">
        <v>921</v>
      </c>
      <c r="B922" s="1">
        <v>40584</v>
      </c>
      <c r="C922">
        <v>1</v>
      </c>
      <c r="D922">
        <v>0</v>
      </c>
      <c r="E922" t="s">
        <v>69</v>
      </c>
      <c r="F922">
        <v>21</v>
      </c>
      <c r="G922" t="s">
        <v>34</v>
      </c>
      <c r="H922" t="b">
        <v>0</v>
      </c>
      <c r="I922" t="s">
        <v>65</v>
      </c>
      <c r="J922" t="s">
        <v>71</v>
      </c>
      <c r="K922">
        <v>0.14000000000000001</v>
      </c>
      <c r="L922">
        <v>0.21210000000000001</v>
      </c>
      <c r="M922">
        <v>0.39</v>
      </c>
      <c r="N922">
        <v>0</v>
      </c>
      <c r="O922">
        <v>2</v>
      </c>
      <c r="P922">
        <v>70</v>
      </c>
      <c r="Q922">
        <v>72</v>
      </c>
      <c r="AJ922" s="1">
        <f t="shared" si="42"/>
        <v>40584</v>
      </c>
      <c r="AK922">
        <f t="shared" si="43"/>
        <v>72</v>
      </c>
      <c r="AL922" t="str">
        <f t="shared" si="44"/>
        <v>Normal</v>
      </c>
    </row>
    <row r="923" spans="1:38" x14ac:dyDescent="0.3">
      <c r="A923">
        <v>922</v>
      </c>
      <c r="B923" s="1">
        <v>40584</v>
      </c>
      <c r="C923">
        <v>1</v>
      </c>
      <c r="D923">
        <v>0</v>
      </c>
      <c r="E923" t="s">
        <v>69</v>
      </c>
      <c r="F923">
        <v>22</v>
      </c>
      <c r="G923" t="s">
        <v>34</v>
      </c>
      <c r="H923" t="b">
        <v>0</v>
      </c>
      <c r="I923" t="s">
        <v>65</v>
      </c>
      <c r="J923" t="s">
        <v>71</v>
      </c>
      <c r="K923">
        <v>0.12</v>
      </c>
      <c r="L923">
        <v>0.19700000000000001</v>
      </c>
      <c r="M923">
        <v>0.39</v>
      </c>
      <c r="N923">
        <v>0</v>
      </c>
      <c r="O923">
        <v>4</v>
      </c>
      <c r="P923">
        <v>47</v>
      </c>
      <c r="Q923">
        <v>51</v>
      </c>
      <c r="AJ923" s="1">
        <f t="shared" si="42"/>
        <v>40584</v>
      </c>
      <c r="AK923">
        <f t="shared" si="43"/>
        <v>51</v>
      </c>
      <c r="AL923" t="str">
        <f t="shared" si="44"/>
        <v>Normal</v>
      </c>
    </row>
    <row r="924" spans="1:38" x14ac:dyDescent="0.3">
      <c r="A924">
        <v>923</v>
      </c>
      <c r="B924" s="1">
        <v>40584</v>
      </c>
      <c r="C924">
        <v>1</v>
      </c>
      <c r="D924">
        <v>0</v>
      </c>
      <c r="E924" t="s">
        <v>69</v>
      </c>
      <c r="F924">
        <v>23</v>
      </c>
      <c r="G924" t="s">
        <v>35</v>
      </c>
      <c r="H924" t="b">
        <v>0</v>
      </c>
      <c r="I924" t="s">
        <v>65</v>
      </c>
      <c r="J924" t="s">
        <v>71</v>
      </c>
      <c r="K924">
        <v>0.12</v>
      </c>
      <c r="L924">
        <v>0.1515</v>
      </c>
      <c r="M924">
        <v>0.42</v>
      </c>
      <c r="N924">
        <v>0.1045</v>
      </c>
      <c r="O924">
        <v>1</v>
      </c>
      <c r="P924">
        <v>33</v>
      </c>
      <c r="Q924">
        <v>34</v>
      </c>
      <c r="AJ924" s="1">
        <f t="shared" si="42"/>
        <v>40584</v>
      </c>
      <c r="AK924">
        <f t="shared" si="43"/>
        <v>34</v>
      </c>
      <c r="AL924" t="str">
        <f t="shared" si="44"/>
        <v>Normal</v>
      </c>
    </row>
    <row r="925" spans="1:38" x14ac:dyDescent="0.3">
      <c r="A925">
        <v>924</v>
      </c>
      <c r="B925" s="1">
        <v>40585</v>
      </c>
      <c r="C925">
        <v>1</v>
      </c>
      <c r="D925">
        <v>0</v>
      </c>
      <c r="E925" t="s">
        <v>69</v>
      </c>
      <c r="F925">
        <v>0</v>
      </c>
      <c r="G925" t="s">
        <v>32</v>
      </c>
      <c r="H925" t="b">
        <v>0</v>
      </c>
      <c r="I925" t="s">
        <v>66</v>
      </c>
      <c r="J925" t="s">
        <v>71</v>
      </c>
      <c r="K925">
        <v>0.1</v>
      </c>
      <c r="L925">
        <v>0.13639999999999999</v>
      </c>
      <c r="M925">
        <v>0.49</v>
      </c>
      <c r="N925">
        <v>0.1045</v>
      </c>
      <c r="O925">
        <v>2</v>
      </c>
      <c r="P925">
        <v>12</v>
      </c>
      <c r="Q925">
        <v>14</v>
      </c>
      <c r="AJ925" s="1">
        <f t="shared" si="42"/>
        <v>40585</v>
      </c>
      <c r="AK925">
        <f t="shared" si="43"/>
        <v>14</v>
      </c>
      <c r="AL925" t="str">
        <f t="shared" si="44"/>
        <v>Normal</v>
      </c>
    </row>
    <row r="926" spans="1:38" x14ac:dyDescent="0.3">
      <c r="A926">
        <v>925</v>
      </c>
      <c r="B926" s="1">
        <v>40585</v>
      </c>
      <c r="C926">
        <v>1</v>
      </c>
      <c r="D926">
        <v>0</v>
      </c>
      <c r="E926" t="s">
        <v>69</v>
      </c>
      <c r="F926">
        <v>1</v>
      </c>
      <c r="G926" t="s">
        <v>32</v>
      </c>
      <c r="H926" t="b">
        <v>0</v>
      </c>
      <c r="I926" t="s">
        <v>66</v>
      </c>
      <c r="J926" t="s">
        <v>71</v>
      </c>
      <c r="K926">
        <v>0.1</v>
      </c>
      <c r="L926">
        <v>0.13639999999999999</v>
      </c>
      <c r="M926">
        <v>0.54</v>
      </c>
      <c r="N926">
        <v>8.9599999999999999E-2</v>
      </c>
      <c r="O926">
        <v>1</v>
      </c>
      <c r="P926">
        <v>6</v>
      </c>
      <c r="Q926">
        <v>7</v>
      </c>
      <c r="AJ926" s="1">
        <f t="shared" si="42"/>
        <v>40585</v>
      </c>
      <c r="AK926">
        <f t="shared" si="43"/>
        <v>7</v>
      </c>
      <c r="AL926" t="str">
        <f t="shared" si="44"/>
        <v>Normal</v>
      </c>
    </row>
    <row r="927" spans="1:38" x14ac:dyDescent="0.3">
      <c r="A927">
        <v>926</v>
      </c>
      <c r="B927" s="1">
        <v>40585</v>
      </c>
      <c r="C927">
        <v>1</v>
      </c>
      <c r="D927">
        <v>0</v>
      </c>
      <c r="E927" t="s">
        <v>69</v>
      </c>
      <c r="F927">
        <v>2</v>
      </c>
      <c r="G927" t="s">
        <v>32</v>
      </c>
      <c r="H927" t="b">
        <v>0</v>
      </c>
      <c r="I927" t="s">
        <v>66</v>
      </c>
      <c r="J927" t="s">
        <v>71</v>
      </c>
      <c r="K927">
        <v>0.1</v>
      </c>
      <c r="L927">
        <v>0.13639999999999999</v>
      </c>
      <c r="M927">
        <v>0.54</v>
      </c>
      <c r="N927">
        <v>8.9599999999999999E-2</v>
      </c>
      <c r="O927">
        <v>0</v>
      </c>
      <c r="P927">
        <v>3</v>
      </c>
      <c r="Q927">
        <v>3</v>
      </c>
      <c r="AJ927" s="1">
        <f t="shared" si="42"/>
        <v>40585</v>
      </c>
      <c r="AK927">
        <f t="shared" si="43"/>
        <v>3</v>
      </c>
      <c r="AL927" t="str">
        <f t="shared" si="44"/>
        <v>Normal</v>
      </c>
    </row>
    <row r="928" spans="1:38" x14ac:dyDescent="0.3">
      <c r="A928">
        <v>927</v>
      </c>
      <c r="B928" s="1">
        <v>40585</v>
      </c>
      <c r="C928">
        <v>1</v>
      </c>
      <c r="D928">
        <v>0</v>
      </c>
      <c r="E928" t="s">
        <v>69</v>
      </c>
      <c r="F928">
        <v>5</v>
      </c>
      <c r="G928" t="s">
        <v>32</v>
      </c>
      <c r="H928" t="b">
        <v>0</v>
      </c>
      <c r="I928" t="s">
        <v>66</v>
      </c>
      <c r="J928" t="s">
        <v>71</v>
      </c>
      <c r="K928">
        <v>0.08</v>
      </c>
      <c r="L928">
        <v>0.1212</v>
      </c>
      <c r="M928">
        <v>0.63</v>
      </c>
      <c r="N928">
        <v>8.9599999999999999E-2</v>
      </c>
      <c r="O928">
        <v>0</v>
      </c>
      <c r="P928">
        <v>4</v>
      </c>
      <c r="Q928">
        <v>4</v>
      </c>
      <c r="AJ928" s="1">
        <f t="shared" si="42"/>
        <v>40585</v>
      </c>
      <c r="AK928">
        <f t="shared" si="43"/>
        <v>4</v>
      </c>
      <c r="AL928" t="str">
        <f t="shared" si="44"/>
        <v>Anomaly</v>
      </c>
    </row>
    <row r="929" spans="1:38" x14ac:dyDescent="0.3">
      <c r="A929">
        <v>928</v>
      </c>
      <c r="B929" s="1">
        <v>40585</v>
      </c>
      <c r="C929">
        <v>1</v>
      </c>
      <c r="D929">
        <v>0</v>
      </c>
      <c r="E929" t="s">
        <v>69</v>
      </c>
      <c r="F929">
        <v>6</v>
      </c>
      <c r="G929" t="s">
        <v>33</v>
      </c>
      <c r="H929" t="b">
        <v>0</v>
      </c>
      <c r="I929" t="s">
        <v>66</v>
      </c>
      <c r="J929" t="s">
        <v>71</v>
      </c>
      <c r="K929">
        <v>0.1</v>
      </c>
      <c r="L929">
        <v>0.18179999999999999</v>
      </c>
      <c r="M929">
        <v>0.68</v>
      </c>
      <c r="N929">
        <v>0</v>
      </c>
      <c r="O929">
        <v>1</v>
      </c>
      <c r="P929">
        <v>23</v>
      </c>
      <c r="Q929">
        <v>24</v>
      </c>
      <c r="AJ929" s="1">
        <f t="shared" si="42"/>
        <v>40585</v>
      </c>
      <c r="AK929">
        <f t="shared" si="43"/>
        <v>24</v>
      </c>
      <c r="AL929" t="str">
        <f t="shared" si="44"/>
        <v>Normal</v>
      </c>
    </row>
    <row r="930" spans="1:38" x14ac:dyDescent="0.3">
      <c r="A930">
        <v>929</v>
      </c>
      <c r="B930" s="1">
        <v>40585</v>
      </c>
      <c r="C930">
        <v>1</v>
      </c>
      <c r="D930">
        <v>0</v>
      </c>
      <c r="E930" t="s">
        <v>69</v>
      </c>
      <c r="F930">
        <v>7</v>
      </c>
      <c r="G930" t="s">
        <v>33</v>
      </c>
      <c r="H930" t="b">
        <v>0</v>
      </c>
      <c r="I930" t="s">
        <v>66</v>
      </c>
      <c r="J930" t="s">
        <v>71</v>
      </c>
      <c r="K930">
        <v>0.08</v>
      </c>
      <c r="L930">
        <v>0.16669999999999999</v>
      </c>
      <c r="M930">
        <v>0.73</v>
      </c>
      <c r="N930">
        <v>0</v>
      </c>
      <c r="O930">
        <v>1</v>
      </c>
      <c r="P930">
        <v>73</v>
      </c>
      <c r="Q930">
        <v>74</v>
      </c>
      <c r="AJ930" s="1">
        <f t="shared" si="42"/>
        <v>40585</v>
      </c>
      <c r="AK930">
        <f t="shared" si="43"/>
        <v>74</v>
      </c>
      <c r="AL930" t="str">
        <f t="shared" si="44"/>
        <v>Normal</v>
      </c>
    </row>
    <row r="931" spans="1:38" x14ac:dyDescent="0.3">
      <c r="A931">
        <v>930</v>
      </c>
      <c r="B931" s="1">
        <v>40585</v>
      </c>
      <c r="C931">
        <v>1</v>
      </c>
      <c r="D931">
        <v>0</v>
      </c>
      <c r="E931" t="s">
        <v>69</v>
      </c>
      <c r="F931">
        <v>8</v>
      </c>
      <c r="G931" t="s">
        <v>33</v>
      </c>
      <c r="H931" t="b">
        <v>0</v>
      </c>
      <c r="I931" t="s">
        <v>66</v>
      </c>
      <c r="J931" t="s">
        <v>71</v>
      </c>
      <c r="K931">
        <v>0.1</v>
      </c>
      <c r="L931">
        <v>0.1212</v>
      </c>
      <c r="M931">
        <v>0.74</v>
      </c>
      <c r="N931">
        <v>0.16420000000000001</v>
      </c>
      <c r="O931">
        <v>4</v>
      </c>
      <c r="P931">
        <v>212</v>
      </c>
      <c r="Q931">
        <v>216</v>
      </c>
      <c r="AJ931" s="1">
        <f t="shared" si="42"/>
        <v>40585</v>
      </c>
      <c r="AK931">
        <f t="shared" si="43"/>
        <v>216</v>
      </c>
      <c r="AL931" t="str">
        <f t="shared" si="44"/>
        <v>Normal</v>
      </c>
    </row>
    <row r="932" spans="1:38" x14ac:dyDescent="0.3">
      <c r="A932">
        <v>931</v>
      </c>
      <c r="B932" s="1">
        <v>40585</v>
      </c>
      <c r="C932">
        <v>1</v>
      </c>
      <c r="D932">
        <v>0</v>
      </c>
      <c r="E932" t="s">
        <v>69</v>
      </c>
      <c r="F932">
        <v>9</v>
      </c>
      <c r="G932" t="s">
        <v>33</v>
      </c>
      <c r="H932" t="b">
        <v>0</v>
      </c>
      <c r="I932" t="s">
        <v>66</v>
      </c>
      <c r="J932" t="s">
        <v>71</v>
      </c>
      <c r="K932">
        <v>0.12</v>
      </c>
      <c r="L932">
        <v>0.1212</v>
      </c>
      <c r="M932">
        <v>0.74</v>
      </c>
      <c r="N932">
        <v>0.22389999999999999</v>
      </c>
      <c r="O932">
        <v>8</v>
      </c>
      <c r="P932">
        <v>132</v>
      </c>
      <c r="Q932">
        <v>140</v>
      </c>
      <c r="AJ932" s="1">
        <f t="shared" si="42"/>
        <v>40585</v>
      </c>
      <c r="AK932">
        <f t="shared" si="43"/>
        <v>140</v>
      </c>
      <c r="AL932" t="str">
        <f t="shared" si="44"/>
        <v>Normal</v>
      </c>
    </row>
    <row r="933" spans="1:38" x14ac:dyDescent="0.3">
      <c r="A933">
        <v>932</v>
      </c>
      <c r="B933" s="1">
        <v>40585</v>
      </c>
      <c r="C933">
        <v>1</v>
      </c>
      <c r="D933">
        <v>0</v>
      </c>
      <c r="E933" t="s">
        <v>69</v>
      </c>
      <c r="F933">
        <v>10</v>
      </c>
      <c r="G933" t="s">
        <v>33</v>
      </c>
      <c r="H933" t="b">
        <v>0</v>
      </c>
      <c r="I933" t="s">
        <v>66</v>
      </c>
      <c r="J933" t="s">
        <v>71</v>
      </c>
      <c r="K933">
        <v>0.14000000000000001</v>
      </c>
      <c r="L933">
        <v>0.13639999999999999</v>
      </c>
      <c r="M933">
        <v>0.69</v>
      </c>
      <c r="N933">
        <v>0.19400000000000001</v>
      </c>
      <c r="O933">
        <v>5</v>
      </c>
      <c r="P933">
        <v>39</v>
      </c>
      <c r="Q933">
        <v>44</v>
      </c>
      <c r="AJ933" s="1">
        <f t="shared" si="42"/>
        <v>40585</v>
      </c>
      <c r="AK933">
        <f t="shared" si="43"/>
        <v>44</v>
      </c>
      <c r="AL933" t="str">
        <f t="shared" si="44"/>
        <v>Normal</v>
      </c>
    </row>
    <row r="934" spans="1:38" x14ac:dyDescent="0.3">
      <c r="A934">
        <v>933</v>
      </c>
      <c r="B934" s="1">
        <v>40585</v>
      </c>
      <c r="C934">
        <v>1</v>
      </c>
      <c r="D934">
        <v>0</v>
      </c>
      <c r="E934" t="s">
        <v>69</v>
      </c>
      <c r="F934">
        <v>11</v>
      </c>
      <c r="G934" t="s">
        <v>33</v>
      </c>
      <c r="H934" t="b">
        <v>0</v>
      </c>
      <c r="I934" t="s">
        <v>66</v>
      </c>
      <c r="J934" t="s">
        <v>71</v>
      </c>
      <c r="K934">
        <v>0.22</v>
      </c>
      <c r="L934">
        <v>0.2273</v>
      </c>
      <c r="M934">
        <v>0.47</v>
      </c>
      <c r="N934">
        <v>0.1343</v>
      </c>
      <c r="O934">
        <v>12</v>
      </c>
      <c r="P934">
        <v>52</v>
      </c>
      <c r="Q934">
        <v>64</v>
      </c>
      <c r="AJ934" s="1">
        <f t="shared" si="42"/>
        <v>40585</v>
      </c>
      <c r="AK934">
        <f t="shared" si="43"/>
        <v>64</v>
      </c>
      <c r="AL934" t="str">
        <f t="shared" si="44"/>
        <v>Normal</v>
      </c>
    </row>
    <row r="935" spans="1:38" x14ac:dyDescent="0.3">
      <c r="A935">
        <v>934</v>
      </c>
      <c r="B935" s="1">
        <v>40585</v>
      </c>
      <c r="C935">
        <v>1</v>
      </c>
      <c r="D935">
        <v>0</v>
      </c>
      <c r="E935" t="s">
        <v>69</v>
      </c>
      <c r="F935">
        <v>12</v>
      </c>
      <c r="G935" t="s">
        <v>36</v>
      </c>
      <c r="H935" t="b">
        <v>0</v>
      </c>
      <c r="I935" t="s">
        <v>66</v>
      </c>
      <c r="J935" t="s">
        <v>71</v>
      </c>
      <c r="K935">
        <v>0.22</v>
      </c>
      <c r="L935">
        <v>0.2273</v>
      </c>
      <c r="M935">
        <v>0.47</v>
      </c>
      <c r="N935">
        <v>0.1343</v>
      </c>
      <c r="O935">
        <v>7</v>
      </c>
      <c r="P935">
        <v>64</v>
      </c>
      <c r="Q935">
        <v>71</v>
      </c>
      <c r="AJ935" s="1">
        <f t="shared" si="42"/>
        <v>40585</v>
      </c>
      <c r="AK935">
        <f t="shared" si="43"/>
        <v>71</v>
      </c>
      <c r="AL935" t="str">
        <f t="shared" si="44"/>
        <v>Normal</v>
      </c>
    </row>
    <row r="936" spans="1:38" x14ac:dyDescent="0.3">
      <c r="A936">
        <v>935</v>
      </c>
      <c r="B936" s="1">
        <v>40585</v>
      </c>
      <c r="C936">
        <v>1</v>
      </c>
      <c r="D936">
        <v>0</v>
      </c>
      <c r="E936" t="s">
        <v>69</v>
      </c>
      <c r="F936">
        <v>13</v>
      </c>
      <c r="G936" t="s">
        <v>36</v>
      </c>
      <c r="H936" t="b">
        <v>0</v>
      </c>
      <c r="I936" t="s">
        <v>66</v>
      </c>
      <c r="J936" t="s">
        <v>71</v>
      </c>
      <c r="K936">
        <v>0.24</v>
      </c>
      <c r="L936">
        <v>0.2273</v>
      </c>
      <c r="M936">
        <v>0.35</v>
      </c>
      <c r="N936">
        <v>0.19400000000000001</v>
      </c>
      <c r="O936">
        <v>21</v>
      </c>
      <c r="P936">
        <v>89</v>
      </c>
      <c r="Q936">
        <v>110</v>
      </c>
      <c r="AJ936" s="1">
        <f t="shared" si="42"/>
        <v>40585</v>
      </c>
      <c r="AK936">
        <f t="shared" si="43"/>
        <v>110</v>
      </c>
      <c r="AL936" t="str">
        <f t="shared" si="44"/>
        <v>Normal</v>
      </c>
    </row>
    <row r="937" spans="1:38" x14ac:dyDescent="0.3">
      <c r="A937">
        <v>936</v>
      </c>
      <c r="B937" s="1">
        <v>40585</v>
      </c>
      <c r="C937">
        <v>1</v>
      </c>
      <c r="D937">
        <v>0</v>
      </c>
      <c r="E937" t="s">
        <v>69</v>
      </c>
      <c r="F937">
        <v>14</v>
      </c>
      <c r="G937" t="s">
        <v>36</v>
      </c>
      <c r="H937" t="b">
        <v>0</v>
      </c>
      <c r="I937" t="s">
        <v>66</v>
      </c>
      <c r="J937" t="s">
        <v>71</v>
      </c>
      <c r="K937">
        <v>0.3</v>
      </c>
      <c r="L937">
        <v>0.28789999999999999</v>
      </c>
      <c r="M937">
        <v>0.26</v>
      </c>
      <c r="N937">
        <v>0.25369999999999998</v>
      </c>
      <c r="O937">
        <v>17</v>
      </c>
      <c r="P937">
        <v>67</v>
      </c>
      <c r="Q937">
        <v>84</v>
      </c>
      <c r="AJ937" s="1">
        <f t="shared" si="42"/>
        <v>40585</v>
      </c>
      <c r="AK937">
        <f t="shared" si="43"/>
        <v>84</v>
      </c>
      <c r="AL937" t="str">
        <f t="shared" si="44"/>
        <v>Anomaly</v>
      </c>
    </row>
    <row r="938" spans="1:38" x14ac:dyDescent="0.3">
      <c r="A938">
        <v>937</v>
      </c>
      <c r="B938" s="1">
        <v>40585</v>
      </c>
      <c r="C938">
        <v>1</v>
      </c>
      <c r="D938">
        <v>0</v>
      </c>
      <c r="E938" t="s">
        <v>69</v>
      </c>
      <c r="F938">
        <v>15</v>
      </c>
      <c r="G938" t="s">
        <v>36</v>
      </c>
      <c r="H938" t="b">
        <v>0</v>
      </c>
      <c r="I938" t="s">
        <v>66</v>
      </c>
      <c r="J938" t="s">
        <v>71</v>
      </c>
      <c r="K938">
        <v>0.32</v>
      </c>
      <c r="L938">
        <v>0.31819999999999998</v>
      </c>
      <c r="M938">
        <v>0.21</v>
      </c>
      <c r="N938">
        <v>0.16420000000000001</v>
      </c>
      <c r="O938">
        <v>12</v>
      </c>
      <c r="P938">
        <v>62</v>
      </c>
      <c r="Q938">
        <v>74</v>
      </c>
      <c r="AJ938" s="1">
        <f t="shared" si="42"/>
        <v>40585</v>
      </c>
      <c r="AK938">
        <f t="shared" si="43"/>
        <v>74</v>
      </c>
      <c r="AL938" t="str">
        <f t="shared" si="44"/>
        <v>Anomaly</v>
      </c>
    </row>
    <row r="939" spans="1:38" x14ac:dyDescent="0.3">
      <c r="A939">
        <v>938</v>
      </c>
      <c r="B939" s="1">
        <v>40585</v>
      </c>
      <c r="C939">
        <v>1</v>
      </c>
      <c r="D939">
        <v>0</v>
      </c>
      <c r="E939" t="s">
        <v>69</v>
      </c>
      <c r="F939">
        <v>16</v>
      </c>
      <c r="G939" t="s">
        <v>36</v>
      </c>
      <c r="H939" t="b">
        <v>0</v>
      </c>
      <c r="I939" t="s">
        <v>66</v>
      </c>
      <c r="J939" t="s">
        <v>71</v>
      </c>
      <c r="K939">
        <v>0.3</v>
      </c>
      <c r="L939">
        <v>0.28789999999999999</v>
      </c>
      <c r="M939">
        <v>0.28000000000000003</v>
      </c>
      <c r="N939">
        <v>0.19400000000000001</v>
      </c>
      <c r="O939">
        <v>14</v>
      </c>
      <c r="P939">
        <v>111</v>
      </c>
      <c r="Q939">
        <v>125</v>
      </c>
      <c r="AJ939" s="1">
        <f t="shared" si="42"/>
        <v>40585</v>
      </c>
      <c r="AK939">
        <f t="shared" si="43"/>
        <v>125</v>
      </c>
      <c r="AL939" t="str">
        <f t="shared" si="44"/>
        <v>Normal</v>
      </c>
    </row>
    <row r="940" spans="1:38" x14ac:dyDescent="0.3">
      <c r="A940">
        <v>939</v>
      </c>
      <c r="B940" s="1">
        <v>40585</v>
      </c>
      <c r="C940">
        <v>1</v>
      </c>
      <c r="D940">
        <v>0</v>
      </c>
      <c r="E940" t="s">
        <v>69</v>
      </c>
      <c r="F940">
        <v>17</v>
      </c>
      <c r="G940" t="s">
        <v>36</v>
      </c>
      <c r="H940" t="b">
        <v>0</v>
      </c>
      <c r="I940" t="s">
        <v>66</v>
      </c>
      <c r="J940" t="s">
        <v>71</v>
      </c>
      <c r="K940">
        <v>0.3</v>
      </c>
      <c r="L940">
        <v>0.33329999999999999</v>
      </c>
      <c r="M940">
        <v>0.24</v>
      </c>
      <c r="N940">
        <v>0</v>
      </c>
      <c r="O940">
        <v>18</v>
      </c>
      <c r="P940">
        <v>193</v>
      </c>
      <c r="Q940">
        <v>211</v>
      </c>
      <c r="AJ940" s="1">
        <f t="shared" si="42"/>
        <v>40585</v>
      </c>
      <c r="AK940">
        <f t="shared" si="43"/>
        <v>211</v>
      </c>
      <c r="AL940" t="str">
        <f t="shared" si="44"/>
        <v>Normal</v>
      </c>
    </row>
    <row r="941" spans="1:38" x14ac:dyDescent="0.3">
      <c r="A941">
        <v>940</v>
      </c>
      <c r="B941" s="1">
        <v>40585</v>
      </c>
      <c r="C941">
        <v>1</v>
      </c>
      <c r="D941">
        <v>0</v>
      </c>
      <c r="E941" t="s">
        <v>69</v>
      </c>
      <c r="F941">
        <v>18</v>
      </c>
      <c r="G941" t="s">
        <v>34</v>
      </c>
      <c r="H941" t="b">
        <v>0</v>
      </c>
      <c r="I941" t="s">
        <v>66</v>
      </c>
      <c r="J941" t="s">
        <v>71</v>
      </c>
      <c r="K941">
        <v>0.28000000000000003</v>
      </c>
      <c r="L941">
        <v>0.31819999999999998</v>
      </c>
      <c r="M941">
        <v>0.28000000000000003</v>
      </c>
      <c r="N941">
        <v>0</v>
      </c>
      <c r="O941">
        <v>9</v>
      </c>
      <c r="P941">
        <v>165</v>
      </c>
      <c r="Q941">
        <v>174</v>
      </c>
      <c r="AJ941" s="1">
        <f t="shared" si="42"/>
        <v>40585</v>
      </c>
      <c r="AK941">
        <f t="shared" si="43"/>
        <v>174</v>
      </c>
      <c r="AL941" t="str">
        <f t="shared" si="44"/>
        <v>Normal</v>
      </c>
    </row>
    <row r="942" spans="1:38" x14ac:dyDescent="0.3">
      <c r="A942">
        <v>941</v>
      </c>
      <c r="B942" s="1">
        <v>40585</v>
      </c>
      <c r="C942">
        <v>1</v>
      </c>
      <c r="D942">
        <v>0</v>
      </c>
      <c r="E942" t="s">
        <v>69</v>
      </c>
      <c r="F942">
        <v>19</v>
      </c>
      <c r="G942" t="s">
        <v>34</v>
      </c>
      <c r="H942" t="b">
        <v>0</v>
      </c>
      <c r="I942" t="s">
        <v>66</v>
      </c>
      <c r="J942" t="s">
        <v>71</v>
      </c>
      <c r="K942">
        <v>0.26</v>
      </c>
      <c r="L942">
        <v>0.30299999999999999</v>
      </c>
      <c r="M942">
        <v>0.33</v>
      </c>
      <c r="N942">
        <v>0</v>
      </c>
      <c r="O942">
        <v>7</v>
      </c>
      <c r="P942">
        <v>94</v>
      </c>
      <c r="Q942">
        <v>101</v>
      </c>
      <c r="AJ942" s="1">
        <f t="shared" si="42"/>
        <v>40585</v>
      </c>
      <c r="AK942">
        <f t="shared" si="43"/>
        <v>101</v>
      </c>
      <c r="AL942" t="str">
        <f t="shared" si="44"/>
        <v>Normal</v>
      </c>
    </row>
    <row r="943" spans="1:38" x14ac:dyDescent="0.3">
      <c r="A943">
        <v>942</v>
      </c>
      <c r="B943" s="1">
        <v>40585</v>
      </c>
      <c r="C943">
        <v>1</v>
      </c>
      <c r="D943">
        <v>0</v>
      </c>
      <c r="E943" t="s">
        <v>69</v>
      </c>
      <c r="F943">
        <v>20</v>
      </c>
      <c r="G943" t="s">
        <v>34</v>
      </c>
      <c r="H943" t="b">
        <v>0</v>
      </c>
      <c r="I943" t="s">
        <v>66</v>
      </c>
      <c r="J943" t="s">
        <v>71</v>
      </c>
      <c r="K943">
        <v>0.22</v>
      </c>
      <c r="L943">
        <v>0.2273</v>
      </c>
      <c r="M943">
        <v>0.55000000000000004</v>
      </c>
      <c r="N943">
        <v>0.1343</v>
      </c>
      <c r="O943">
        <v>2</v>
      </c>
      <c r="P943">
        <v>61</v>
      </c>
      <c r="Q943">
        <v>63</v>
      </c>
      <c r="AJ943" s="1">
        <f t="shared" si="42"/>
        <v>40585</v>
      </c>
      <c r="AK943">
        <f t="shared" si="43"/>
        <v>63</v>
      </c>
      <c r="AL943" t="str">
        <f t="shared" si="44"/>
        <v>Normal</v>
      </c>
    </row>
    <row r="944" spans="1:38" x14ac:dyDescent="0.3">
      <c r="A944">
        <v>943</v>
      </c>
      <c r="B944" s="1">
        <v>40585</v>
      </c>
      <c r="C944">
        <v>1</v>
      </c>
      <c r="D944">
        <v>0</v>
      </c>
      <c r="E944" t="s">
        <v>69</v>
      </c>
      <c r="F944">
        <v>21</v>
      </c>
      <c r="G944" t="s">
        <v>34</v>
      </c>
      <c r="H944" t="b">
        <v>0</v>
      </c>
      <c r="I944" t="s">
        <v>66</v>
      </c>
      <c r="J944" t="s">
        <v>71</v>
      </c>
      <c r="K944">
        <v>0.2</v>
      </c>
      <c r="L944">
        <v>0.21210000000000001</v>
      </c>
      <c r="M944">
        <v>0.59</v>
      </c>
      <c r="N944">
        <v>0.1343</v>
      </c>
      <c r="O944">
        <v>1</v>
      </c>
      <c r="P944">
        <v>46</v>
      </c>
      <c r="Q944">
        <v>47</v>
      </c>
      <c r="AJ944" s="1">
        <f t="shared" si="42"/>
        <v>40585</v>
      </c>
      <c r="AK944">
        <f t="shared" si="43"/>
        <v>47</v>
      </c>
      <c r="AL944" t="str">
        <f t="shared" si="44"/>
        <v>Normal</v>
      </c>
    </row>
    <row r="945" spans="1:38" x14ac:dyDescent="0.3">
      <c r="A945">
        <v>944</v>
      </c>
      <c r="B945" s="1">
        <v>40585</v>
      </c>
      <c r="C945">
        <v>1</v>
      </c>
      <c r="D945">
        <v>0</v>
      </c>
      <c r="E945" t="s">
        <v>69</v>
      </c>
      <c r="F945">
        <v>22</v>
      </c>
      <c r="G945" t="s">
        <v>34</v>
      </c>
      <c r="H945" t="b">
        <v>0</v>
      </c>
      <c r="I945" t="s">
        <v>66</v>
      </c>
      <c r="J945" t="s">
        <v>71</v>
      </c>
      <c r="K945">
        <v>0.2</v>
      </c>
      <c r="L945">
        <v>0.2273</v>
      </c>
      <c r="M945">
        <v>0.64</v>
      </c>
      <c r="N945">
        <v>8.9599999999999999E-2</v>
      </c>
      <c r="O945">
        <v>2</v>
      </c>
      <c r="P945">
        <v>41</v>
      </c>
      <c r="Q945">
        <v>43</v>
      </c>
      <c r="AJ945" s="1">
        <f t="shared" si="42"/>
        <v>40585</v>
      </c>
      <c r="AK945">
        <f t="shared" si="43"/>
        <v>43</v>
      </c>
      <c r="AL945" t="str">
        <f t="shared" si="44"/>
        <v>Normal</v>
      </c>
    </row>
    <row r="946" spans="1:38" x14ac:dyDescent="0.3">
      <c r="A946">
        <v>945</v>
      </c>
      <c r="B946" s="1">
        <v>40585</v>
      </c>
      <c r="C946">
        <v>1</v>
      </c>
      <c r="D946">
        <v>0</v>
      </c>
      <c r="E946" t="s">
        <v>69</v>
      </c>
      <c r="F946">
        <v>23</v>
      </c>
      <c r="G946" t="s">
        <v>35</v>
      </c>
      <c r="H946" t="b">
        <v>0</v>
      </c>
      <c r="I946" t="s">
        <v>66</v>
      </c>
      <c r="J946" t="s">
        <v>71</v>
      </c>
      <c r="K946">
        <v>0.18</v>
      </c>
      <c r="L946">
        <v>0.2424</v>
      </c>
      <c r="M946">
        <v>0.69</v>
      </c>
      <c r="N946">
        <v>0</v>
      </c>
      <c r="O946">
        <v>5</v>
      </c>
      <c r="P946">
        <v>48</v>
      </c>
      <c r="Q946">
        <v>53</v>
      </c>
      <c r="AJ946" s="1">
        <f t="shared" si="42"/>
        <v>40585</v>
      </c>
      <c r="AK946">
        <f t="shared" si="43"/>
        <v>53</v>
      </c>
      <c r="AL946" t="str">
        <f t="shared" si="44"/>
        <v>Normal</v>
      </c>
    </row>
    <row r="947" spans="1:38" x14ac:dyDescent="0.3">
      <c r="A947">
        <v>946</v>
      </c>
      <c r="B947" s="1">
        <v>40586</v>
      </c>
      <c r="C947">
        <v>1</v>
      </c>
      <c r="D947">
        <v>0</v>
      </c>
      <c r="E947" t="s">
        <v>69</v>
      </c>
      <c r="F947">
        <v>0</v>
      </c>
      <c r="G947" t="s">
        <v>32</v>
      </c>
      <c r="H947" t="b">
        <v>0</v>
      </c>
      <c r="I947" t="s">
        <v>61</v>
      </c>
      <c r="J947" t="s">
        <v>71</v>
      </c>
      <c r="K947">
        <v>0.16</v>
      </c>
      <c r="L947">
        <v>0.19700000000000001</v>
      </c>
      <c r="M947">
        <v>0.69</v>
      </c>
      <c r="N947">
        <v>8.9599999999999999E-2</v>
      </c>
      <c r="O947">
        <v>3</v>
      </c>
      <c r="P947">
        <v>27</v>
      </c>
      <c r="Q947">
        <v>30</v>
      </c>
      <c r="AJ947" s="1">
        <f t="shared" si="42"/>
        <v>40586</v>
      </c>
      <c r="AK947">
        <f t="shared" si="43"/>
        <v>30</v>
      </c>
      <c r="AL947" t="str">
        <f t="shared" si="44"/>
        <v>Normal</v>
      </c>
    </row>
    <row r="948" spans="1:38" x14ac:dyDescent="0.3">
      <c r="A948">
        <v>947</v>
      </c>
      <c r="B948" s="1">
        <v>40586</v>
      </c>
      <c r="C948">
        <v>1</v>
      </c>
      <c r="D948">
        <v>0</v>
      </c>
      <c r="E948" t="s">
        <v>69</v>
      </c>
      <c r="F948">
        <v>1</v>
      </c>
      <c r="G948" t="s">
        <v>32</v>
      </c>
      <c r="H948" t="b">
        <v>0</v>
      </c>
      <c r="I948" t="s">
        <v>61</v>
      </c>
      <c r="J948" t="s">
        <v>71</v>
      </c>
      <c r="K948">
        <v>0.14000000000000001</v>
      </c>
      <c r="L948">
        <v>0.21210000000000001</v>
      </c>
      <c r="M948">
        <v>0.86</v>
      </c>
      <c r="N948">
        <v>0</v>
      </c>
      <c r="O948">
        <v>2</v>
      </c>
      <c r="P948">
        <v>22</v>
      </c>
      <c r="Q948">
        <v>24</v>
      </c>
      <c r="AJ948" s="1">
        <f t="shared" si="42"/>
        <v>40586</v>
      </c>
      <c r="AK948">
        <f t="shared" si="43"/>
        <v>24</v>
      </c>
      <c r="AL948" t="str">
        <f t="shared" si="44"/>
        <v>Normal</v>
      </c>
    </row>
    <row r="949" spans="1:38" x14ac:dyDescent="0.3">
      <c r="A949">
        <v>948</v>
      </c>
      <c r="B949" s="1">
        <v>40586</v>
      </c>
      <c r="C949">
        <v>1</v>
      </c>
      <c r="D949">
        <v>0</v>
      </c>
      <c r="E949" t="s">
        <v>69</v>
      </c>
      <c r="F949">
        <v>2</v>
      </c>
      <c r="G949" t="s">
        <v>32</v>
      </c>
      <c r="H949" t="b">
        <v>0</v>
      </c>
      <c r="I949" t="s">
        <v>61</v>
      </c>
      <c r="J949" t="s">
        <v>71</v>
      </c>
      <c r="K949">
        <v>0.14000000000000001</v>
      </c>
      <c r="L949">
        <v>0.21210000000000001</v>
      </c>
      <c r="M949">
        <v>0.8</v>
      </c>
      <c r="N949">
        <v>0</v>
      </c>
      <c r="O949">
        <v>2</v>
      </c>
      <c r="P949">
        <v>13</v>
      </c>
      <c r="Q949">
        <v>15</v>
      </c>
      <c r="AJ949" s="1">
        <f t="shared" si="42"/>
        <v>40586</v>
      </c>
      <c r="AK949">
        <f t="shared" si="43"/>
        <v>15</v>
      </c>
      <c r="AL949" t="str">
        <f t="shared" si="44"/>
        <v>Normal</v>
      </c>
    </row>
    <row r="950" spans="1:38" x14ac:dyDescent="0.3">
      <c r="A950">
        <v>949</v>
      </c>
      <c r="B950" s="1">
        <v>40586</v>
      </c>
      <c r="C950">
        <v>1</v>
      </c>
      <c r="D950">
        <v>0</v>
      </c>
      <c r="E950" t="s">
        <v>69</v>
      </c>
      <c r="F950">
        <v>3</v>
      </c>
      <c r="G950" t="s">
        <v>32</v>
      </c>
      <c r="H950" t="b">
        <v>0</v>
      </c>
      <c r="I950" t="s">
        <v>61</v>
      </c>
      <c r="J950" t="s">
        <v>71</v>
      </c>
      <c r="K950">
        <v>0.12</v>
      </c>
      <c r="L950">
        <v>0.19700000000000001</v>
      </c>
      <c r="M950">
        <v>0.8</v>
      </c>
      <c r="N950">
        <v>0</v>
      </c>
      <c r="O950">
        <v>3</v>
      </c>
      <c r="P950">
        <v>7</v>
      </c>
      <c r="Q950">
        <v>10</v>
      </c>
      <c r="AJ950" s="1">
        <f t="shared" si="42"/>
        <v>40586</v>
      </c>
      <c r="AK950">
        <f t="shared" si="43"/>
        <v>10</v>
      </c>
      <c r="AL950" t="str">
        <f t="shared" si="44"/>
        <v>Normal</v>
      </c>
    </row>
    <row r="951" spans="1:38" x14ac:dyDescent="0.3">
      <c r="A951">
        <v>950</v>
      </c>
      <c r="B951" s="1">
        <v>40586</v>
      </c>
      <c r="C951">
        <v>1</v>
      </c>
      <c r="D951">
        <v>0</v>
      </c>
      <c r="E951" t="s">
        <v>69</v>
      </c>
      <c r="F951">
        <v>4</v>
      </c>
      <c r="G951" t="s">
        <v>32</v>
      </c>
      <c r="H951" t="b">
        <v>0</v>
      </c>
      <c r="I951" t="s">
        <v>61</v>
      </c>
      <c r="J951" t="s">
        <v>71</v>
      </c>
      <c r="K951">
        <v>0.12</v>
      </c>
      <c r="L951">
        <v>0.16669999999999999</v>
      </c>
      <c r="M951">
        <v>0.74</v>
      </c>
      <c r="N951">
        <v>8.9599999999999999E-2</v>
      </c>
      <c r="O951">
        <v>0</v>
      </c>
      <c r="P951">
        <v>4</v>
      </c>
      <c r="Q951">
        <v>4</v>
      </c>
      <c r="AJ951" s="1">
        <f t="shared" si="42"/>
        <v>40586</v>
      </c>
      <c r="AK951">
        <f t="shared" si="43"/>
        <v>4</v>
      </c>
      <c r="AL951" t="str">
        <f t="shared" si="44"/>
        <v>Normal</v>
      </c>
    </row>
    <row r="952" spans="1:38" x14ac:dyDescent="0.3">
      <c r="A952">
        <v>951</v>
      </c>
      <c r="B952" s="1">
        <v>40586</v>
      </c>
      <c r="C952">
        <v>1</v>
      </c>
      <c r="D952">
        <v>0</v>
      </c>
      <c r="E952" t="s">
        <v>69</v>
      </c>
      <c r="F952">
        <v>5</v>
      </c>
      <c r="G952" t="s">
        <v>32</v>
      </c>
      <c r="H952" t="b">
        <v>0</v>
      </c>
      <c r="I952" t="s">
        <v>61</v>
      </c>
      <c r="J952" t="s">
        <v>71</v>
      </c>
      <c r="K952">
        <v>0.12</v>
      </c>
      <c r="L952">
        <v>0.16669999999999999</v>
      </c>
      <c r="M952">
        <v>0.74</v>
      </c>
      <c r="N952">
        <v>8.9599999999999999E-2</v>
      </c>
      <c r="O952">
        <v>0</v>
      </c>
      <c r="P952">
        <v>1</v>
      </c>
      <c r="Q952">
        <v>1</v>
      </c>
      <c r="AJ952" s="1">
        <f t="shared" si="42"/>
        <v>40586</v>
      </c>
      <c r="AK952">
        <f t="shared" si="43"/>
        <v>1</v>
      </c>
      <c r="AL952" t="str">
        <f t="shared" si="44"/>
        <v>Normal</v>
      </c>
    </row>
    <row r="953" spans="1:38" x14ac:dyDescent="0.3">
      <c r="A953">
        <v>952</v>
      </c>
      <c r="B953" s="1">
        <v>40586</v>
      </c>
      <c r="C953">
        <v>1</v>
      </c>
      <c r="D953">
        <v>0</v>
      </c>
      <c r="E953" t="s">
        <v>69</v>
      </c>
      <c r="F953">
        <v>6</v>
      </c>
      <c r="G953" t="s">
        <v>33</v>
      </c>
      <c r="H953" t="b">
        <v>0</v>
      </c>
      <c r="I953" t="s">
        <v>61</v>
      </c>
      <c r="J953" t="s">
        <v>71</v>
      </c>
      <c r="K953">
        <v>0.12</v>
      </c>
      <c r="L953">
        <v>0.13639999999999999</v>
      </c>
      <c r="M953">
        <v>0.93</v>
      </c>
      <c r="N953">
        <v>0.19400000000000001</v>
      </c>
      <c r="O953">
        <v>1</v>
      </c>
      <c r="P953">
        <v>1</v>
      </c>
      <c r="Q953">
        <v>2</v>
      </c>
      <c r="AJ953" s="1">
        <f t="shared" si="42"/>
        <v>40586</v>
      </c>
      <c r="AK953">
        <f t="shared" si="43"/>
        <v>2</v>
      </c>
      <c r="AL953" t="str">
        <f t="shared" si="44"/>
        <v>Normal</v>
      </c>
    </row>
    <row r="954" spans="1:38" x14ac:dyDescent="0.3">
      <c r="A954">
        <v>953</v>
      </c>
      <c r="B954" s="1">
        <v>40586</v>
      </c>
      <c r="C954">
        <v>1</v>
      </c>
      <c r="D954">
        <v>0</v>
      </c>
      <c r="E954" t="s">
        <v>69</v>
      </c>
      <c r="F954">
        <v>7</v>
      </c>
      <c r="G954" t="s">
        <v>33</v>
      </c>
      <c r="H954" t="b">
        <v>0</v>
      </c>
      <c r="I954" t="s">
        <v>61</v>
      </c>
      <c r="J954" t="s">
        <v>71</v>
      </c>
      <c r="K954">
        <v>0.12</v>
      </c>
      <c r="L954">
        <v>0.1515</v>
      </c>
      <c r="M954">
        <v>0.8</v>
      </c>
      <c r="N954">
        <v>0.1045</v>
      </c>
      <c r="O954">
        <v>2</v>
      </c>
      <c r="P954">
        <v>9</v>
      </c>
      <c r="Q954">
        <v>11</v>
      </c>
      <c r="AJ954" s="1">
        <f t="shared" si="42"/>
        <v>40586</v>
      </c>
      <c r="AK954">
        <f t="shared" si="43"/>
        <v>11</v>
      </c>
      <c r="AL954" t="str">
        <f t="shared" si="44"/>
        <v>Normal</v>
      </c>
    </row>
    <row r="955" spans="1:38" x14ac:dyDescent="0.3">
      <c r="A955">
        <v>954</v>
      </c>
      <c r="B955" s="1">
        <v>40586</v>
      </c>
      <c r="C955">
        <v>1</v>
      </c>
      <c r="D955">
        <v>0</v>
      </c>
      <c r="E955" t="s">
        <v>69</v>
      </c>
      <c r="F955">
        <v>8</v>
      </c>
      <c r="G955" t="s">
        <v>33</v>
      </c>
      <c r="H955" t="b">
        <v>0</v>
      </c>
      <c r="I955" t="s">
        <v>61</v>
      </c>
      <c r="J955" t="s">
        <v>71</v>
      </c>
      <c r="K955">
        <v>0.14000000000000001</v>
      </c>
      <c r="L955">
        <v>0.1515</v>
      </c>
      <c r="M955">
        <v>0.86</v>
      </c>
      <c r="N955">
        <v>0.1343</v>
      </c>
      <c r="O955">
        <v>2</v>
      </c>
      <c r="P955">
        <v>28</v>
      </c>
      <c r="Q955">
        <v>30</v>
      </c>
      <c r="AJ955" s="1">
        <f t="shared" si="42"/>
        <v>40586</v>
      </c>
      <c r="AK955">
        <f t="shared" si="43"/>
        <v>30</v>
      </c>
      <c r="AL955" t="str">
        <f t="shared" si="44"/>
        <v>Normal</v>
      </c>
    </row>
    <row r="956" spans="1:38" x14ac:dyDescent="0.3">
      <c r="A956">
        <v>955</v>
      </c>
      <c r="B956" s="1">
        <v>40586</v>
      </c>
      <c r="C956">
        <v>1</v>
      </c>
      <c r="D956">
        <v>0</v>
      </c>
      <c r="E956" t="s">
        <v>69</v>
      </c>
      <c r="F956">
        <v>9</v>
      </c>
      <c r="G956" t="s">
        <v>33</v>
      </c>
      <c r="H956" t="b">
        <v>0</v>
      </c>
      <c r="I956" t="s">
        <v>61</v>
      </c>
      <c r="J956" t="s">
        <v>71</v>
      </c>
      <c r="K956">
        <v>0.16</v>
      </c>
      <c r="L956">
        <v>0.18179999999999999</v>
      </c>
      <c r="M956">
        <v>0.64</v>
      </c>
      <c r="N956">
        <v>0.1343</v>
      </c>
      <c r="O956">
        <v>5</v>
      </c>
      <c r="P956">
        <v>38</v>
      </c>
      <c r="Q956">
        <v>43</v>
      </c>
      <c r="AJ956" s="1">
        <f t="shared" si="42"/>
        <v>40586</v>
      </c>
      <c r="AK956">
        <f t="shared" si="43"/>
        <v>43</v>
      </c>
      <c r="AL956" t="str">
        <f t="shared" si="44"/>
        <v>Normal</v>
      </c>
    </row>
    <row r="957" spans="1:38" x14ac:dyDescent="0.3">
      <c r="A957">
        <v>956</v>
      </c>
      <c r="B957" s="1">
        <v>40586</v>
      </c>
      <c r="C957">
        <v>1</v>
      </c>
      <c r="D957">
        <v>0</v>
      </c>
      <c r="E957" t="s">
        <v>69</v>
      </c>
      <c r="F957">
        <v>10</v>
      </c>
      <c r="G957" t="s">
        <v>33</v>
      </c>
      <c r="H957" t="b">
        <v>0</v>
      </c>
      <c r="I957" t="s">
        <v>61</v>
      </c>
      <c r="J957" t="s">
        <v>71</v>
      </c>
      <c r="K957">
        <v>0.22</v>
      </c>
      <c r="L957">
        <v>0.21210000000000001</v>
      </c>
      <c r="M957">
        <v>0.41</v>
      </c>
      <c r="N957">
        <v>0.25369999999999998</v>
      </c>
      <c r="O957">
        <v>13</v>
      </c>
      <c r="P957">
        <v>71</v>
      </c>
      <c r="Q957">
        <v>84</v>
      </c>
      <c r="AJ957" s="1">
        <f t="shared" si="42"/>
        <v>40586</v>
      </c>
      <c r="AK957">
        <f t="shared" si="43"/>
        <v>84</v>
      </c>
      <c r="AL957" t="str">
        <f t="shared" si="44"/>
        <v>Normal</v>
      </c>
    </row>
    <row r="958" spans="1:38" x14ac:dyDescent="0.3">
      <c r="A958">
        <v>957</v>
      </c>
      <c r="B958" s="1">
        <v>40586</v>
      </c>
      <c r="C958">
        <v>1</v>
      </c>
      <c r="D958">
        <v>0</v>
      </c>
      <c r="E958" t="s">
        <v>69</v>
      </c>
      <c r="F958">
        <v>11</v>
      </c>
      <c r="G958" t="s">
        <v>33</v>
      </c>
      <c r="H958" t="b">
        <v>0</v>
      </c>
      <c r="I958" t="s">
        <v>61</v>
      </c>
      <c r="J958" t="s">
        <v>71</v>
      </c>
      <c r="K958">
        <v>0.3</v>
      </c>
      <c r="L958">
        <v>0.2727</v>
      </c>
      <c r="M958">
        <v>0.28000000000000003</v>
      </c>
      <c r="N958">
        <v>0.32840000000000003</v>
      </c>
      <c r="O958">
        <v>30</v>
      </c>
      <c r="P958">
        <v>84</v>
      </c>
      <c r="Q958">
        <v>114</v>
      </c>
      <c r="AJ958" s="1">
        <f t="shared" si="42"/>
        <v>40586</v>
      </c>
      <c r="AK958">
        <f t="shared" si="43"/>
        <v>114</v>
      </c>
      <c r="AL958" t="str">
        <f t="shared" si="44"/>
        <v>Normal</v>
      </c>
    </row>
    <row r="959" spans="1:38" x14ac:dyDescent="0.3">
      <c r="A959">
        <v>958</v>
      </c>
      <c r="B959" s="1">
        <v>40586</v>
      </c>
      <c r="C959">
        <v>1</v>
      </c>
      <c r="D959">
        <v>0</v>
      </c>
      <c r="E959" t="s">
        <v>69</v>
      </c>
      <c r="F959">
        <v>12</v>
      </c>
      <c r="G959" t="s">
        <v>36</v>
      </c>
      <c r="H959" t="b">
        <v>0</v>
      </c>
      <c r="I959" t="s">
        <v>61</v>
      </c>
      <c r="J959" t="s">
        <v>71</v>
      </c>
      <c r="K959">
        <v>0.3</v>
      </c>
      <c r="L959">
        <v>0.2727</v>
      </c>
      <c r="M959">
        <v>0.39</v>
      </c>
      <c r="N959">
        <v>0.4627</v>
      </c>
      <c r="O959">
        <v>27</v>
      </c>
      <c r="P959">
        <v>93</v>
      </c>
      <c r="Q959">
        <v>120</v>
      </c>
      <c r="AJ959" s="1">
        <f t="shared" si="42"/>
        <v>40586</v>
      </c>
      <c r="AK959">
        <f t="shared" si="43"/>
        <v>120</v>
      </c>
      <c r="AL959" t="str">
        <f t="shared" si="44"/>
        <v>Anomaly</v>
      </c>
    </row>
    <row r="960" spans="1:38" x14ac:dyDescent="0.3">
      <c r="A960">
        <v>959</v>
      </c>
      <c r="B960" s="1">
        <v>40586</v>
      </c>
      <c r="C960">
        <v>1</v>
      </c>
      <c r="D960">
        <v>0</v>
      </c>
      <c r="E960" t="s">
        <v>69</v>
      </c>
      <c r="F960">
        <v>13</v>
      </c>
      <c r="G960" t="s">
        <v>36</v>
      </c>
      <c r="H960" t="b">
        <v>0</v>
      </c>
      <c r="I960" t="s">
        <v>61</v>
      </c>
      <c r="J960" t="s">
        <v>71</v>
      </c>
      <c r="K960">
        <v>0.3</v>
      </c>
      <c r="L960">
        <v>0.2727</v>
      </c>
      <c r="M960">
        <v>0.39</v>
      </c>
      <c r="N960">
        <v>0.41789999999999999</v>
      </c>
      <c r="O960">
        <v>32</v>
      </c>
      <c r="P960">
        <v>103</v>
      </c>
      <c r="Q960">
        <v>135</v>
      </c>
      <c r="AJ960" s="1">
        <f t="shared" si="42"/>
        <v>40586</v>
      </c>
      <c r="AK960">
        <f t="shared" si="43"/>
        <v>135</v>
      </c>
      <c r="AL960" t="str">
        <f t="shared" si="44"/>
        <v>Normal</v>
      </c>
    </row>
    <row r="961" spans="1:38" x14ac:dyDescent="0.3">
      <c r="A961">
        <v>960</v>
      </c>
      <c r="B961" s="1">
        <v>40586</v>
      </c>
      <c r="C961">
        <v>1</v>
      </c>
      <c r="D961">
        <v>0</v>
      </c>
      <c r="E961" t="s">
        <v>69</v>
      </c>
      <c r="F961">
        <v>14</v>
      </c>
      <c r="G961" t="s">
        <v>36</v>
      </c>
      <c r="H961" t="b">
        <v>0</v>
      </c>
      <c r="I961" t="s">
        <v>61</v>
      </c>
      <c r="J961" t="s">
        <v>71</v>
      </c>
      <c r="K961">
        <v>0.34</v>
      </c>
      <c r="L961">
        <v>0.31819999999999998</v>
      </c>
      <c r="M961">
        <v>0.31</v>
      </c>
      <c r="N961">
        <v>0.28360000000000002</v>
      </c>
      <c r="O961">
        <v>30</v>
      </c>
      <c r="P961">
        <v>90</v>
      </c>
      <c r="Q961">
        <v>120</v>
      </c>
      <c r="AJ961" s="1">
        <f t="shared" si="42"/>
        <v>40586</v>
      </c>
      <c r="AK961">
        <f t="shared" si="43"/>
        <v>120</v>
      </c>
      <c r="AL961" t="str">
        <f t="shared" si="44"/>
        <v>Normal</v>
      </c>
    </row>
    <row r="962" spans="1:38" x14ac:dyDescent="0.3">
      <c r="A962">
        <v>961</v>
      </c>
      <c r="B962" s="1">
        <v>40586</v>
      </c>
      <c r="C962">
        <v>1</v>
      </c>
      <c r="D962">
        <v>0</v>
      </c>
      <c r="E962" t="s">
        <v>69</v>
      </c>
      <c r="F962">
        <v>15</v>
      </c>
      <c r="G962" t="s">
        <v>36</v>
      </c>
      <c r="H962" t="b">
        <v>0</v>
      </c>
      <c r="I962" t="s">
        <v>61</v>
      </c>
      <c r="J962" t="s">
        <v>71</v>
      </c>
      <c r="K962">
        <v>0.34</v>
      </c>
      <c r="L962">
        <v>0.30299999999999999</v>
      </c>
      <c r="M962">
        <v>0.28999999999999998</v>
      </c>
      <c r="N962">
        <v>0.41789999999999999</v>
      </c>
      <c r="O962">
        <v>47</v>
      </c>
      <c r="P962">
        <v>127</v>
      </c>
      <c r="Q962">
        <v>174</v>
      </c>
      <c r="AJ962" s="1">
        <f t="shared" ref="AJ962:AJ1001" si="45">B962</f>
        <v>40586</v>
      </c>
      <c r="AK962">
        <f t="shared" ref="AK962:AK1001" si="46">Q962</f>
        <v>174</v>
      </c>
      <c r="AL962" t="str">
        <f t="shared" si="44"/>
        <v>Normal</v>
      </c>
    </row>
    <row r="963" spans="1:38" x14ac:dyDescent="0.3">
      <c r="A963">
        <v>962</v>
      </c>
      <c r="B963" s="1">
        <v>40586</v>
      </c>
      <c r="C963">
        <v>1</v>
      </c>
      <c r="D963">
        <v>0</v>
      </c>
      <c r="E963" t="s">
        <v>69</v>
      </c>
      <c r="F963">
        <v>16</v>
      </c>
      <c r="G963" t="s">
        <v>36</v>
      </c>
      <c r="H963" t="b">
        <v>0</v>
      </c>
      <c r="I963" t="s">
        <v>61</v>
      </c>
      <c r="J963" t="s">
        <v>71</v>
      </c>
      <c r="K963">
        <v>0.34</v>
      </c>
      <c r="L963">
        <v>0.30299999999999999</v>
      </c>
      <c r="M963">
        <v>0.28999999999999998</v>
      </c>
      <c r="N963">
        <v>0.41789999999999999</v>
      </c>
      <c r="O963">
        <v>42</v>
      </c>
      <c r="P963">
        <v>103</v>
      </c>
      <c r="Q963">
        <v>145</v>
      </c>
      <c r="AJ963" s="1">
        <f t="shared" si="45"/>
        <v>40586</v>
      </c>
      <c r="AK963">
        <f t="shared" si="46"/>
        <v>145</v>
      </c>
      <c r="AL963" t="str">
        <f t="shared" ref="AL963:AL1001" si="47">IF(OR(AK966&gt;AVERAGE($AK$5:$AK$1004)+2*_xlfn.STDEV.S($AK$5:$AK$1004),AK966&lt;AVERAGE($AK$5:$AK$1004)-2*_xlfn.STDEV.S($AK$5:$AK$1004)),"Anomaly","Normal")</f>
        <v>Normal</v>
      </c>
    </row>
    <row r="964" spans="1:38" x14ac:dyDescent="0.3">
      <c r="A964">
        <v>963</v>
      </c>
      <c r="B964" s="1">
        <v>40586</v>
      </c>
      <c r="C964">
        <v>1</v>
      </c>
      <c r="D964">
        <v>0</v>
      </c>
      <c r="E964" t="s">
        <v>69</v>
      </c>
      <c r="F964">
        <v>17</v>
      </c>
      <c r="G964" t="s">
        <v>36</v>
      </c>
      <c r="H964" t="b">
        <v>0</v>
      </c>
      <c r="I964" t="s">
        <v>61</v>
      </c>
      <c r="J964" t="s">
        <v>71</v>
      </c>
      <c r="K964">
        <v>0.32</v>
      </c>
      <c r="L964">
        <v>0.28789999999999999</v>
      </c>
      <c r="M964">
        <v>0.31</v>
      </c>
      <c r="N964">
        <v>0.52239999999999998</v>
      </c>
      <c r="O964">
        <v>24</v>
      </c>
      <c r="P964">
        <v>113</v>
      </c>
      <c r="Q964">
        <v>137</v>
      </c>
      <c r="AJ964" s="1">
        <f t="shared" si="45"/>
        <v>40586</v>
      </c>
      <c r="AK964">
        <f t="shared" si="46"/>
        <v>137</v>
      </c>
      <c r="AL964" t="str">
        <f t="shared" si="47"/>
        <v>Normal</v>
      </c>
    </row>
    <row r="965" spans="1:38" x14ac:dyDescent="0.3">
      <c r="A965">
        <v>964</v>
      </c>
      <c r="B965" s="1">
        <v>40586</v>
      </c>
      <c r="C965">
        <v>1</v>
      </c>
      <c r="D965">
        <v>0</v>
      </c>
      <c r="E965" t="s">
        <v>69</v>
      </c>
      <c r="F965">
        <v>18</v>
      </c>
      <c r="G965" t="s">
        <v>34</v>
      </c>
      <c r="H965" t="b">
        <v>0</v>
      </c>
      <c r="I965" t="s">
        <v>61</v>
      </c>
      <c r="J965" t="s">
        <v>71</v>
      </c>
      <c r="K965">
        <v>0.28000000000000003</v>
      </c>
      <c r="L965">
        <v>0.2576</v>
      </c>
      <c r="M965">
        <v>0.38</v>
      </c>
      <c r="N965">
        <v>0.32840000000000003</v>
      </c>
      <c r="O965">
        <v>4</v>
      </c>
      <c r="P965">
        <v>60</v>
      </c>
      <c r="Q965">
        <v>64</v>
      </c>
      <c r="AJ965" s="1">
        <f t="shared" si="45"/>
        <v>40586</v>
      </c>
      <c r="AK965">
        <f t="shared" si="46"/>
        <v>64</v>
      </c>
      <c r="AL965" t="str">
        <f t="shared" si="47"/>
        <v>Normal</v>
      </c>
    </row>
    <row r="966" spans="1:38" x14ac:dyDescent="0.3">
      <c r="A966">
        <v>965</v>
      </c>
      <c r="B966" s="1">
        <v>40586</v>
      </c>
      <c r="C966">
        <v>1</v>
      </c>
      <c r="D966">
        <v>0</v>
      </c>
      <c r="E966" t="s">
        <v>69</v>
      </c>
      <c r="F966">
        <v>19</v>
      </c>
      <c r="G966" t="s">
        <v>34</v>
      </c>
      <c r="H966" t="b">
        <v>0</v>
      </c>
      <c r="I966" t="s">
        <v>61</v>
      </c>
      <c r="J966" t="s">
        <v>71</v>
      </c>
      <c r="K966">
        <v>0.28000000000000003</v>
      </c>
      <c r="L966">
        <v>0.2727</v>
      </c>
      <c r="M966">
        <v>0.38</v>
      </c>
      <c r="N966">
        <v>0.16420000000000001</v>
      </c>
      <c r="O966">
        <v>2</v>
      </c>
      <c r="P966">
        <v>39</v>
      </c>
      <c r="Q966">
        <v>41</v>
      </c>
      <c r="AJ966" s="1">
        <f t="shared" si="45"/>
        <v>40586</v>
      </c>
      <c r="AK966">
        <f t="shared" si="46"/>
        <v>41</v>
      </c>
      <c r="AL966" t="str">
        <f t="shared" si="47"/>
        <v>Normal</v>
      </c>
    </row>
    <row r="967" spans="1:38" x14ac:dyDescent="0.3">
      <c r="A967">
        <v>966</v>
      </c>
      <c r="B967" s="1">
        <v>40586</v>
      </c>
      <c r="C967">
        <v>1</v>
      </c>
      <c r="D967">
        <v>0</v>
      </c>
      <c r="E967" t="s">
        <v>69</v>
      </c>
      <c r="F967">
        <v>20</v>
      </c>
      <c r="G967" t="s">
        <v>34</v>
      </c>
      <c r="H967" t="b">
        <v>0</v>
      </c>
      <c r="I967" t="s">
        <v>61</v>
      </c>
      <c r="J967" t="s">
        <v>71</v>
      </c>
      <c r="K967">
        <v>0.26</v>
      </c>
      <c r="L967">
        <v>0.2576</v>
      </c>
      <c r="M967">
        <v>0.41</v>
      </c>
      <c r="N967">
        <v>0.22389999999999999</v>
      </c>
      <c r="O967">
        <v>1</v>
      </c>
      <c r="P967">
        <v>39</v>
      </c>
      <c r="Q967">
        <v>40</v>
      </c>
      <c r="AJ967" s="1">
        <f t="shared" si="45"/>
        <v>40586</v>
      </c>
      <c r="AK967">
        <f t="shared" si="46"/>
        <v>40</v>
      </c>
      <c r="AL967" t="str">
        <f t="shared" si="47"/>
        <v>Normal</v>
      </c>
    </row>
    <row r="968" spans="1:38" x14ac:dyDescent="0.3">
      <c r="A968">
        <v>967</v>
      </c>
      <c r="B968" s="1">
        <v>40586</v>
      </c>
      <c r="C968">
        <v>1</v>
      </c>
      <c r="D968">
        <v>0</v>
      </c>
      <c r="E968" t="s">
        <v>69</v>
      </c>
      <c r="F968">
        <v>21</v>
      </c>
      <c r="G968" t="s">
        <v>34</v>
      </c>
      <c r="H968" t="b">
        <v>0</v>
      </c>
      <c r="I968" t="s">
        <v>61</v>
      </c>
      <c r="J968" t="s">
        <v>71</v>
      </c>
      <c r="K968">
        <v>0.26</v>
      </c>
      <c r="L968">
        <v>0.30299999999999999</v>
      </c>
      <c r="M968">
        <v>0.41</v>
      </c>
      <c r="N968">
        <v>0</v>
      </c>
      <c r="O968">
        <v>9</v>
      </c>
      <c r="P968">
        <v>42</v>
      </c>
      <c r="Q968">
        <v>51</v>
      </c>
      <c r="AJ968" s="1">
        <f t="shared" si="45"/>
        <v>40586</v>
      </c>
      <c r="AK968">
        <f t="shared" si="46"/>
        <v>51</v>
      </c>
      <c r="AL968" t="str">
        <f t="shared" si="47"/>
        <v>Normal</v>
      </c>
    </row>
    <row r="969" spans="1:38" x14ac:dyDescent="0.3">
      <c r="A969">
        <v>968</v>
      </c>
      <c r="B969" s="1">
        <v>40586</v>
      </c>
      <c r="C969">
        <v>1</v>
      </c>
      <c r="D969">
        <v>0</v>
      </c>
      <c r="E969" t="s">
        <v>69</v>
      </c>
      <c r="F969">
        <v>22</v>
      </c>
      <c r="G969" t="s">
        <v>34</v>
      </c>
      <c r="H969" t="b">
        <v>0</v>
      </c>
      <c r="I969" t="s">
        <v>61</v>
      </c>
      <c r="J969" t="s">
        <v>71</v>
      </c>
      <c r="K969">
        <v>0.24</v>
      </c>
      <c r="L969">
        <v>0.2576</v>
      </c>
      <c r="M969">
        <v>0.44</v>
      </c>
      <c r="N969">
        <v>8.9599999999999999E-2</v>
      </c>
      <c r="O969">
        <v>6</v>
      </c>
      <c r="P969">
        <v>39</v>
      </c>
      <c r="Q969">
        <v>45</v>
      </c>
      <c r="AJ969" s="1">
        <f t="shared" si="45"/>
        <v>40586</v>
      </c>
      <c r="AK969">
        <f t="shared" si="46"/>
        <v>45</v>
      </c>
      <c r="AL969" t="str">
        <f t="shared" si="47"/>
        <v>Normal</v>
      </c>
    </row>
    <row r="970" spans="1:38" x14ac:dyDescent="0.3">
      <c r="A970">
        <v>969</v>
      </c>
      <c r="B970" s="1">
        <v>40586</v>
      </c>
      <c r="C970">
        <v>1</v>
      </c>
      <c r="D970">
        <v>0</v>
      </c>
      <c r="E970" t="s">
        <v>69</v>
      </c>
      <c r="F970">
        <v>23</v>
      </c>
      <c r="G970" t="s">
        <v>35</v>
      </c>
      <c r="H970" t="b">
        <v>0</v>
      </c>
      <c r="I970" t="s">
        <v>61</v>
      </c>
      <c r="J970" t="s">
        <v>71</v>
      </c>
      <c r="K970">
        <v>0.22</v>
      </c>
      <c r="L970">
        <v>0.2273</v>
      </c>
      <c r="M970">
        <v>0.51</v>
      </c>
      <c r="N970">
        <v>0.1343</v>
      </c>
      <c r="O970">
        <v>1</v>
      </c>
      <c r="P970">
        <v>31</v>
      </c>
      <c r="Q970">
        <v>32</v>
      </c>
      <c r="AJ970" s="1">
        <f t="shared" si="45"/>
        <v>40586</v>
      </c>
      <c r="AK970">
        <f t="shared" si="46"/>
        <v>32</v>
      </c>
      <c r="AL970" t="str">
        <f t="shared" si="47"/>
        <v>Normal</v>
      </c>
    </row>
    <row r="971" spans="1:38" x14ac:dyDescent="0.3">
      <c r="A971">
        <v>970</v>
      </c>
      <c r="B971" s="1">
        <v>40587</v>
      </c>
      <c r="C971">
        <v>1</v>
      </c>
      <c r="D971">
        <v>0</v>
      </c>
      <c r="E971" t="s">
        <v>69</v>
      </c>
      <c r="F971">
        <v>0</v>
      </c>
      <c r="G971" t="s">
        <v>32</v>
      </c>
      <c r="H971" t="b">
        <v>0</v>
      </c>
      <c r="I971" t="s">
        <v>67</v>
      </c>
      <c r="J971" t="s">
        <v>71</v>
      </c>
      <c r="K971">
        <v>0.2</v>
      </c>
      <c r="L971">
        <v>0.2273</v>
      </c>
      <c r="M971">
        <v>0.64</v>
      </c>
      <c r="N971">
        <v>0.1045</v>
      </c>
      <c r="O971">
        <v>5</v>
      </c>
      <c r="P971">
        <v>34</v>
      </c>
      <c r="Q971">
        <v>39</v>
      </c>
      <c r="AJ971" s="1">
        <f t="shared" si="45"/>
        <v>40587</v>
      </c>
      <c r="AK971">
        <f t="shared" si="46"/>
        <v>39</v>
      </c>
      <c r="AL971" t="str">
        <f t="shared" si="47"/>
        <v>Normal</v>
      </c>
    </row>
    <row r="972" spans="1:38" x14ac:dyDescent="0.3">
      <c r="A972">
        <v>971</v>
      </c>
      <c r="B972" s="1">
        <v>40587</v>
      </c>
      <c r="C972">
        <v>1</v>
      </c>
      <c r="D972">
        <v>0</v>
      </c>
      <c r="E972" t="s">
        <v>69</v>
      </c>
      <c r="F972">
        <v>1</v>
      </c>
      <c r="G972" t="s">
        <v>32</v>
      </c>
      <c r="H972" t="b">
        <v>0</v>
      </c>
      <c r="I972" t="s">
        <v>67</v>
      </c>
      <c r="J972" t="s">
        <v>71</v>
      </c>
      <c r="K972">
        <v>0.2</v>
      </c>
      <c r="L972">
        <v>0.2273</v>
      </c>
      <c r="M972">
        <v>0.59</v>
      </c>
      <c r="N972">
        <v>8.9599999999999999E-2</v>
      </c>
      <c r="O972">
        <v>1</v>
      </c>
      <c r="P972">
        <v>23</v>
      </c>
      <c r="Q972">
        <v>24</v>
      </c>
      <c r="AJ972" s="1">
        <f t="shared" si="45"/>
        <v>40587</v>
      </c>
      <c r="AK972">
        <f t="shared" si="46"/>
        <v>24</v>
      </c>
      <c r="AL972" t="str">
        <f t="shared" si="47"/>
        <v>Normal</v>
      </c>
    </row>
    <row r="973" spans="1:38" x14ac:dyDescent="0.3">
      <c r="A973">
        <v>972</v>
      </c>
      <c r="B973" s="1">
        <v>40587</v>
      </c>
      <c r="C973">
        <v>1</v>
      </c>
      <c r="D973">
        <v>0</v>
      </c>
      <c r="E973" t="s">
        <v>69</v>
      </c>
      <c r="F973">
        <v>2</v>
      </c>
      <c r="G973" t="s">
        <v>32</v>
      </c>
      <c r="H973" t="b">
        <v>0</v>
      </c>
      <c r="I973" t="s">
        <v>67</v>
      </c>
      <c r="J973" t="s">
        <v>72</v>
      </c>
      <c r="K973">
        <v>0.2</v>
      </c>
      <c r="L973">
        <v>0.2273</v>
      </c>
      <c r="M973">
        <v>0.75</v>
      </c>
      <c r="N973">
        <v>8.9599999999999999E-2</v>
      </c>
      <c r="O973">
        <v>1</v>
      </c>
      <c r="P973">
        <v>19</v>
      </c>
      <c r="Q973">
        <v>20</v>
      </c>
      <c r="AJ973" s="1">
        <f t="shared" si="45"/>
        <v>40587</v>
      </c>
      <c r="AK973">
        <f t="shared" si="46"/>
        <v>20</v>
      </c>
      <c r="AL973" t="str">
        <f t="shared" si="47"/>
        <v>Normal</v>
      </c>
    </row>
    <row r="974" spans="1:38" x14ac:dyDescent="0.3">
      <c r="A974">
        <v>973</v>
      </c>
      <c r="B974" s="1">
        <v>40587</v>
      </c>
      <c r="C974">
        <v>1</v>
      </c>
      <c r="D974">
        <v>0</v>
      </c>
      <c r="E974" t="s">
        <v>69</v>
      </c>
      <c r="F974">
        <v>3</v>
      </c>
      <c r="G974" t="s">
        <v>32</v>
      </c>
      <c r="H974" t="b">
        <v>0</v>
      </c>
      <c r="I974" t="s">
        <v>67</v>
      </c>
      <c r="J974" t="s">
        <v>72</v>
      </c>
      <c r="K974">
        <v>0.2</v>
      </c>
      <c r="L974">
        <v>0.2273</v>
      </c>
      <c r="M974">
        <v>0.69</v>
      </c>
      <c r="N974">
        <v>0.1045</v>
      </c>
      <c r="O974">
        <v>4</v>
      </c>
      <c r="P974">
        <v>8</v>
      </c>
      <c r="Q974">
        <v>12</v>
      </c>
      <c r="AJ974" s="1">
        <f t="shared" si="45"/>
        <v>40587</v>
      </c>
      <c r="AK974">
        <f t="shared" si="46"/>
        <v>12</v>
      </c>
      <c r="AL974" t="str">
        <f t="shared" si="47"/>
        <v>Normal</v>
      </c>
    </row>
    <row r="975" spans="1:38" x14ac:dyDescent="0.3">
      <c r="A975">
        <v>974</v>
      </c>
      <c r="B975" s="1">
        <v>40587</v>
      </c>
      <c r="C975">
        <v>1</v>
      </c>
      <c r="D975">
        <v>0</v>
      </c>
      <c r="E975" t="s">
        <v>69</v>
      </c>
      <c r="F975">
        <v>4</v>
      </c>
      <c r="G975" t="s">
        <v>32</v>
      </c>
      <c r="H975" t="b">
        <v>0</v>
      </c>
      <c r="I975" t="s">
        <v>67</v>
      </c>
      <c r="J975" t="s">
        <v>72</v>
      </c>
      <c r="K975">
        <v>0.2</v>
      </c>
      <c r="L975">
        <v>0.21210000000000001</v>
      </c>
      <c r="M975">
        <v>0.69</v>
      </c>
      <c r="N975">
        <v>0.16420000000000001</v>
      </c>
      <c r="O975">
        <v>0</v>
      </c>
      <c r="P975">
        <v>2</v>
      </c>
      <c r="Q975">
        <v>2</v>
      </c>
      <c r="AJ975" s="1">
        <f t="shared" si="45"/>
        <v>40587</v>
      </c>
      <c r="AK975">
        <f t="shared" si="46"/>
        <v>2</v>
      </c>
      <c r="AL975" t="str">
        <f t="shared" si="47"/>
        <v>Normal</v>
      </c>
    </row>
    <row r="976" spans="1:38" x14ac:dyDescent="0.3">
      <c r="A976">
        <v>975</v>
      </c>
      <c r="B976" s="1">
        <v>40587</v>
      </c>
      <c r="C976">
        <v>1</v>
      </c>
      <c r="D976">
        <v>0</v>
      </c>
      <c r="E976" t="s">
        <v>69</v>
      </c>
      <c r="F976">
        <v>6</v>
      </c>
      <c r="G976" t="s">
        <v>33</v>
      </c>
      <c r="H976" t="b">
        <v>0</v>
      </c>
      <c r="I976" t="s">
        <v>67</v>
      </c>
      <c r="J976" t="s">
        <v>72</v>
      </c>
      <c r="K976">
        <v>0.2</v>
      </c>
      <c r="L976">
        <v>0.21210000000000001</v>
      </c>
      <c r="M976">
        <v>0.69</v>
      </c>
      <c r="N976">
        <v>0.1343</v>
      </c>
      <c r="O976">
        <v>2</v>
      </c>
      <c r="P976">
        <v>3</v>
      </c>
      <c r="Q976">
        <v>5</v>
      </c>
      <c r="AJ976" s="1">
        <f t="shared" si="45"/>
        <v>40587</v>
      </c>
      <c r="AK976">
        <f t="shared" si="46"/>
        <v>5</v>
      </c>
      <c r="AL976" t="str">
        <f t="shared" si="47"/>
        <v>Normal</v>
      </c>
    </row>
    <row r="977" spans="1:38" x14ac:dyDescent="0.3">
      <c r="A977">
        <v>976</v>
      </c>
      <c r="B977" s="1">
        <v>40587</v>
      </c>
      <c r="C977">
        <v>1</v>
      </c>
      <c r="D977">
        <v>0</v>
      </c>
      <c r="E977" t="s">
        <v>69</v>
      </c>
      <c r="F977">
        <v>7</v>
      </c>
      <c r="G977" t="s">
        <v>33</v>
      </c>
      <c r="H977" t="b">
        <v>0</v>
      </c>
      <c r="I977" t="s">
        <v>67</v>
      </c>
      <c r="J977" t="s">
        <v>72</v>
      </c>
      <c r="K977">
        <v>0.22</v>
      </c>
      <c r="L977">
        <v>0.2727</v>
      </c>
      <c r="M977">
        <v>0.55000000000000004</v>
      </c>
      <c r="N977">
        <v>0</v>
      </c>
      <c r="O977">
        <v>0</v>
      </c>
      <c r="P977">
        <v>3</v>
      </c>
      <c r="Q977">
        <v>3</v>
      </c>
      <c r="AJ977" s="1">
        <f t="shared" si="45"/>
        <v>40587</v>
      </c>
      <c r="AK977">
        <f t="shared" si="46"/>
        <v>3</v>
      </c>
      <c r="AL977" t="str">
        <f t="shared" si="47"/>
        <v>Normal</v>
      </c>
    </row>
    <row r="978" spans="1:38" x14ac:dyDescent="0.3">
      <c r="A978">
        <v>977</v>
      </c>
      <c r="B978" s="1">
        <v>40587</v>
      </c>
      <c r="C978">
        <v>1</v>
      </c>
      <c r="D978">
        <v>0</v>
      </c>
      <c r="E978" t="s">
        <v>69</v>
      </c>
      <c r="F978">
        <v>8</v>
      </c>
      <c r="G978" t="s">
        <v>33</v>
      </c>
      <c r="H978" t="b">
        <v>0</v>
      </c>
      <c r="I978" t="s">
        <v>67</v>
      </c>
      <c r="J978" t="s">
        <v>72</v>
      </c>
      <c r="K978">
        <v>0.22</v>
      </c>
      <c r="L978">
        <v>0.2273</v>
      </c>
      <c r="M978">
        <v>0.64</v>
      </c>
      <c r="N978">
        <v>0.19400000000000001</v>
      </c>
      <c r="O978">
        <v>1</v>
      </c>
      <c r="P978">
        <v>11</v>
      </c>
      <c r="Q978">
        <v>12</v>
      </c>
      <c r="AJ978" s="1">
        <f t="shared" si="45"/>
        <v>40587</v>
      </c>
      <c r="AK978">
        <f t="shared" si="46"/>
        <v>12</v>
      </c>
      <c r="AL978" t="str">
        <f t="shared" si="47"/>
        <v>Normal</v>
      </c>
    </row>
    <row r="979" spans="1:38" x14ac:dyDescent="0.3">
      <c r="A979">
        <v>978</v>
      </c>
      <c r="B979" s="1">
        <v>40587</v>
      </c>
      <c r="C979">
        <v>1</v>
      </c>
      <c r="D979">
        <v>0</v>
      </c>
      <c r="E979" t="s">
        <v>69</v>
      </c>
      <c r="F979">
        <v>9</v>
      </c>
      <c r="G979" t="s">
        <v>33</v>
      </c>
      <c r="H979" t="b">
        <v>0</v>
      </c>
      <c r="I979" t="s">
        <v>67</v>
      </c>
      <c r="J979" t="s">
        <v>72</v>
      </c>
      <c r="K979">
        <v>0.24</v>
      </c>
      <c r="L979">
        <v>0.2273</v>
      </c>
      <c r="M979">
        <v>0.6</v>
      </c>
      <c r="N979">
        <v>0.22389999999999999</v>
      </c>
      <c r="O979">
        <v>12</v>
      </c>
      <c r="P979">
        <v>35</v>
      </c>
      <c r="Q979">
        <v>47</v>
      </c>
      <c r="AJ979" s="1">
        <f t="shared" si="45"/>
        <v>40587</v>
      </c>
      <c r="AK979">
        <f t="shared" si="46"/>
        <v>47</v>
      </c>
      <c r="AL979" t="str">
        <f t="shared" si="47"/>
        <v>Normal</v>
      </c>
    </row>
    <row r="980" spans="1:38" x14ac:dyDescent="0.3">
      <c r="A980">
        <v>979</v>
      </c>
      <c r="B980" s="1">
        <v>40587</v>
      </c>
      <c r="C980">
        <v>1</v>
      </c>
      <c r="D980">
        <v>0</v>
      </c>
      <c r="E980" t="s">
        <v>69</v>
      </c>
      <c r="F980">
        <v>10</v>
      </c>
      <c r="G980" t="s">
        <v>33</v>
      </c>
      <c r="H980" t="b">
        <v>0</v>
      </c>
      <c r="I980" t="s">
        <v>67</v>
      </c>
      <c r="J980" t="s">
        <v>71</v>
      </c>
      <c r="K980">
        <v>0.3</v>
      </c>
      <c r="L980">
        <v>0.2727</v>
      </c>
      <c r="M980">
        <v>0.45</v>
      </c>
      <c r="N980">
        <v>0.32840000000000003</v>
      </c>
      <c r="O980">
        <v>19</v>
      </c>
      <c r="P980">
        <v>86</v>
      </c>
      <c r="Q980">
        <v>105</v>
      </c>
      <c r="AJ980" s="1">
        <f t="shared" si="45"/>
        <v>40587</v>
      </c>
      <c r="AK980">
        <f t="shared" si="46"/>
        <v>105</v>
      </c>
      <c r="AL980" t="str">
        <f t="shared" si="47"/>
        <v>Normal</v>
      </c>
    </row>
    <row r="981" spans="1:38" x14ac:dyDescent="0.3">
      <c r="A981">
        <v>980</v>
      </c>
      <c r="B981" s="1">
        <v>40587</v>
      </c>
      <c r="C981">
        <v>1</v>
      </c>
      <c r="D981">
        <v>0</v>
      </c>
      <c r="E981" t="s">
        <v>69</v>
      </c>
      <c r="F981">
        <v>11</v>
      </c>
      <c r="G981" t="s">
        <v>33</v>
      </c>
      <c r="H981" t="b">
        <v>0</v>
      </c>
      <c r="I981" t="s">
        <v>67</v>
      </c>
      <c r="J981" t="s">
        <v>71</v>
      </c>
      <c r="K981">
        <v>0.32</v>
      </c>
      <c r="L981">
        <v>0.28789999999999999</v>
      </c>
      <c r="M981">
        <v>0.39</v>
      </c>
      <c r="N981">
        <v>0.44779999999999998</v>
      </c>
      <c r="O981">
        <v>26</v>
      </c>
      <c r="P981">
        <v>86</v>
      </c>
      <c r="Q981">
        <v>112</v>
      </c>
      <c r="AJ981" s="1">
        <f t="shared" si="45"/>
        <v>40587</v>
      </c>
      <c r="AK981">
        <f t="shared" si="46"/>
        <v>112</v>
      </c>
      <c r="AL981" t="str">
        <f t="shared" si="47"/>
        <v>Anomaly</v>
      </c>
    </row>
    <row r="982" spans="1:38" x14ac:dyDescent="0.3">
      <c r="A982">
        <v>981</v>
      </c>
      <c r="B982" s="1">
        <v>40587</v>
      </c>
      <c r="C982">
        <v>1</v>
      </c>
      <c r="D982">
        <v>0</v>
      </c>
      <c r="E982" t="s">
        <v>69</v>
      </c>
      <c r="F982">
        <v>12</v>
      </c>
      <c r="G982" t="s">
        <v>36</v>
      </c>
      <c r="H982" t="b">
        <v>0</v>
      </c>
      <c r="I982" t="s">
        <v>67</v>
      </c>
      <c r="J982" t="s">
        <v>71</v>
      </c>
      <c r="K982">
        <v>0.36</v>
      </c>
      <c r="L982">
        <v>0.31819999999999998</v>
      </c>
      <c r="M982">
        <v>0.32</v>
      </c>
      <c r="N982">
        <v>0.4627</v>
      </c>
      <c r="O982">
        <v>58</v>
      </c>
      <c r="P982">
        <v>94</v>
      </c>
      <c r="Q982">
        <v>152</v>
      </c>
      <c r="AJ982" s="1">
        <f t="shared" si="45"/>
        <v>40587</v>
      </c>
      <c r="AK982">
        <f t="shared" si="46"/>
        <v>152</v>
      </c>
      <c r="AL982" t="str">
        <f t="shared" si="47"/>
        <v>Anomaly</v>
      </c>
    </row>
    <row r="983" spans="1:38" x14ac:dyDescent="0.3">
      <c r="A983">
        <v>982</v>
      </c>
      <c r="B983" s="1">
        <v>40587</v>
      </c>
      <c r="C983">
        <v>1</v>
      </c>
      <c r="D983">
        <v>0</v>
      </c>
      <c r="E983" t="s">
        <v>69</v>
      </c>
      <c r="F983">
        <v>13</v>
      </c>
      <c r="G983" t="s">
        <v>36</v>
      </c>
      <c r="H983" t="b">
        <v>0</v>
      </c>
      <c r="I983" t="s">
        <v>67</v>
      </c>
      <c r="J983" t="s">
        <v>71</v>
      </c>
      <c r="K983">
        <v>0.38</v>
      </c>
      <c r="L983">
        <v>0.39389999999999997</v>
      </c>
      <c r="M983">
        <v>0.28999999999999998</v>
      </c>
      <c r="N983">
        <v>0.35820000000000002</v>
      </c>
      <c r="O983">
        <v>62</v>
      </c>
      <c r="P983">
        <v>92</v>
      </c>
      <c r="Q983">
        <v>154</v>
      </c>
      <c r="AJ983" s="1">
        <f t="shared" si="45"/>
        <v>40587</v>
      </c>
      <c r="AK983">
        <f t="shared" si="46"/>
        <v>154</v>
      </c>
      <c r="AL983" t="str">
        <f t="shared" si="47"/>
        <v>Normal</v>
      </c>
    </row>
    <row r="984" spans="1:38" x14ac:dyDescent="0.3">
      <c r="A984">
        <v>983</v>
      </c>
      <c r="B984" s="1">
        <v>40587</v>
      </c>
      <c r="C984">
        <v>1</v>
      </c>
      <c r="D984">
        <v>0</v>
      </c>
      <c r="E984" t="s">
        <v>69</v>
      </c>
      <c r="F984">
        <v>14</v>
      </c>
      <c r="G984" t="s">
        <v>36</v>
      </c>
      <c r="H984" t="b">
        <v>0</v>
      </c>
      <c r="I984" t="s">
        <v>67</v>
      </c>
      <c r="J984" t="s">
        <v>72</v>
      </c>
      <c r="K984">
        <v>0.4</v>
      </c>
      <c r="L984">
        <v>0.40910000000000002</v>
      </c>
      <c r="M984">
        <v>0.3</v>
      </c>
      <c r="N984">
        <v>0.41789999999999999</v>
      </c>
      <c r="O984">
        <v>51</v>
      </c>
      <c r="P984">
        <v>110</v>
      </c>
      <c r="Q984">
        <v>161</v>
      </c>
      <c r="AJ984" s="1">
        <f t="shared" si="45"/>
        <v>40587</v>
      </c>
      <c r="AK984">
        <f t="shared" si="46"/>
        <v>161</v>
      </c>
      <c r="AL984" t="str">
        <f t="shared" si="47"/>
        <v>Normal</v>
      </c>
    </row>
    <row r="985" spans="1:38" x14ac:dyDescent="0.3">
      <c r="A985">
        <v>984</v>
      </c>
      <c r="B985" s="1">
        <v>40587</v>
      </c>
      <c r="C985">
        <v>1</v>
      </c>
      <c r="D985">
        <v>0</v>
      </c>
      <c r="E985" t="s">
        <v>69</v>
      </c>
      <c r="F985">
        <v>15</v>
      </c>
      <c r="G985" t="s">
        <v>36</v>
      </c>
      <c r="H985" t="b">
        <v>0</v>
      </c>
      <c r="I985" t="s">
        <v>67</v>
      </c>
      <c r="J985" t="s">
        <v>72</v>
      </c>
      <c r="K985">
        <v>0.4</v>
      </c>
      <c r="L985">
        <v>0.40910000000000002</v>
      </c>
      <c r="M985">
        <v>0.3</v>
      </c>
      <c r="N985">
        <v>0.29849999999999999</v>
      </c>
      <c r="O985">
        <v>40</v>
      </c>
      <c r="P985">
        <v>122</v>
      </c>
      <c r="Q985">
        <v>162</v>
      </c>
      <c r="AJ985" s="1">
        <f t="shared" si="45"/>
        <v>40587</v>
      </c>
      <c r="AK985">
        <f t="shared" si="46"/>
        <v>162</v>
      </c>
      <c r="AL985" t="str">
        <f t="shared" si="47"/>
        <v>Normal</v>
      </c>
    </row>
    <row r="986" spans="1:38" x14ac:dyDescent="0.3">
      <c r="A986">
        <v>985</v>
      </c>
      <c r="B986" s="1">
        <v>40587</v>
      </c>
      <c r="C986">
        <v>1</v>
      </c>
      <c r="D986">
        <v>0</v>
      </c>
      <c r="E986" t="s">
        <v>69</v>
      </c>
      <c r="F986">
        <v>16</v>
      </c>
      <c r="G986" t="s">
        <v>36</v>
      </c>
      <c r="H986" t="b">
        <v>0</v>
      </c>
      <c r="I986" t="s">
        <v>67</v>
      </c>
      <c r="J986" t="s">
        <v>72</v>
      </c>
      <c r="K986">
        <v>0.42</v>
      </c>
      <c r="L986">
        <v>0.42420000000000002</v>
      </c>
      <c r="M986">
        <v>0.28000000000000003</v>
      </c>
      <c r="N986">
        <v>0.32840000000000003</v>
      </c>
      <c r="O986">
        <v>28</v>
      </c>
      <c r="P986">
        <v>106</v>
      </c>
      <c r="Q986">
        <v>134</v>
      </c>
      <c r="AJ986" s="1">
        <f t="shared" si="45"/>
        <v>40587</v>
      </c>
      <c r="AK986">
        <f t="shared" si="46"/>
        <v>134</v>
      </c>
      <c r="AL986" t="str">
        <f t="shared" si="47"/>
        <v>Normal</v>
      </c>
    </row>
    <row r="987" spans="1:38" x14ac:dyDescent="0.3">
      <c r="A987">
        <v>986</v>
      </c>
      <c r="B987" s="1">
        <v>40587</v>
      </c>
      <c r="C987">
        <v>1</v>
      </c>
      <c r="D987">
        <v>0</v>
      </c>
      <c r="E987" t="s">
        <v>69</v>
      </c>
      <c r="F987">
        <v>17</v>
      </c>
      <c r="G987" t="s">
        <v>36</v>
      </c>
      <c r="H987" t="b">
        <v>0</v>
      </c>
      <c r="I987" t="s">
        <v>67</v>
      </c>
      <c r="J987" t="s">
        <v>71</v>
      </c>
      <c r="K987">
        <v>0.42</v>
      </c>
      <c r="L987">
        <v>0.42420000000000002</v>
      </c>
      <c r="M987">
        <v>0.28000000000000003</v>
      </c>
      <c r="N987">
        <v>0.32840000000000003</v>
      </c>
      <c r="O987">
        <v>30</v>
      </c>
      <c r="P987">
        <v>95</v>
      </c>
      <c r="Q987">
        <v>125</v>
      </c>
      <c r="AJ987" s="1">
        <f t="shared" si="45"/>
        <v>40587</v>
      </c>
      <c r="AK987">
        <f t="shared" si="46"/>
        <v>125</v>
      </c>
      <c r="AL987" t="str">
        <f t="shared" si="47"/>
        <v>Normal</v>
      </c>
    </row>
    <row r="988" spans="1:38" x14ac:dyDescent="0.3">
      <c r="A988">
        <v>987</v>
      </c>
      <c r="B988" s="1">
        <v>40587</v>
      </c>
      <c r="C988">
        <v>1</v>
      </c>
      <c r="D988">
        <v>0</v>
      </c>
      <c r="E988" t="s">
        <v>69</v>
      </c>
      <c r="F988">
        <v>18</v>
      </c>
      <c r="G988" t="s">
        <v>34</v>
      </c>
      <c r="H988" t="b">
        <v>0</v>
      </c>
      <c r="I988" t="s">
        <v>67</v>
      </c>
      <c r="J988" t="s">
        <v>71</v>
      </c>
      <c r="K988">
        <v>0.4</v>
      </c>
      <c r="L988">
        <v>0.40910000000000002</v>
      </c>
      <c r="M988">
        <v>0.32</v>
      </c>
      <c r="N988">
        <v>0.29849999999999999</v>
      </c>
      <c r="O988">
        <v>17</v>
      </c>
      <c r="P988">
        <v>78</v>
      </c>
      <c r="Q988">
        <v>95</v>
      </c>
      <c r="AJ988" s="1">
        <f t="shared" si="45"/>
        <v>40587</v>
      </c>
      <c r="AK988">
        <f t="shared" si="46"/>
        <v>95</v>
      </c>
      <c r="AL988" t="str">
        <f t="shared" si="47"/>
        <v>Normal</v>
      </c>
    </row>
    <row r="989" spans="1:38" x14ac:dyDescent="0.3">
      <c r="A989">
        <v>988</v>
      </c>
      <c r="B989" s="1">
        <v>40587</v>
      </c>
      <c r="C989">
        <v>1</v>
      </c>
      <c r="D989">
        <v>0</v>
      </c>
      <c r="E989" t="s">
        <v>69</v>
      </c>
      <c r="F989">
        <v>19</v>
      </c>
      <c r="G989" t="s">
        <v>34</v>
      </c>
      <c r="H989" t="b">
        <v>0</v>
      </c>
      <c r="I989" t="s">
        <v>67</v>
      </c>
      <c r="J989" t="s">
        <v>71</v>
      </c>
      <c r="K989">
        <v>0.4</v>
      </c>
      <c r="L989">
        <v>0.40910000000000002</v>
      </c>
      <c r="M989">
        <v>0.35</v>
      </c>
      <c r="N989">
        <v>0.28360000000000002</v>
      </c>
      <c r="O989">
        <v>11</v>
      </c>
      <c r="P989">
        <v>50</v>
      </c>
      <c r="Q989">
        <v>61</v>
      </c>
      <c r="AJ989" s="1">
        <f t="shared" si="45"/>
        <v>40587</v>
      </c>
      <c r="AK989">
        <f t="shared" si="46"/>
        <v>61</v>
      </c>
      <c r="AL989" t="str">
        <f t="shared" si="47"/>
        <v>Normal</v>
      </c>
    </row>
    <row r="990" spans="1:38" x14ac:dyDescent="0.3">
      <c r="A990">
        <v>989</v>
      </c>
      <c r="B990" s="1">
        <v>40587</v>
      </c>
      <c r="C990">
        <v>1</v>
      </c>
      <c r="D990">
        <v>0</v>
      </c>
      <c r="E990" t="s">
        <v>69</v>
      </c>
      <c r="F990">
        <v>20</v>
      </c>
      <c r="G990" t="s">
        <v>34</v>
      </c>
      <c r="H990" t="b">
        <v>0</v>
      </c>
      <c r="I990" t="s">
        <v>67</v>
      </c>
      <c r="J990" t="s">
        <v>71</v>
      </c>
      <c r="K990">
        <v>0.4</v>
      </c>
      <c r="L990">
        <v>0.40910000000000002</v>
      </c>
      <c r="M990">
        <v>0.35</v>
      </c>
      <c r="N990">
        <v>0.32840000000000003</v>
      </c>
      <c r="O990">
        <v>15</v>
      </c>
      <c r="P990">
        <v>32</v>
      </c>
      <c r="Q990">
        <v>47</v>
      </c>
      <c r="AJ990" s="1">
        <f t="shared" si="45"/>
        <v>40587</v>
      </c>
      <c r="AK990">
        <f t="shared" si="46"/>
        <v>47</v>
      </c>
      <c r="AL990" t="str">
        <f t="shared" si="47"/>
        <v>Normal</v>
      </c>
    </row>
    <row r="991" spans="1:38" x14ac:dyDescent="0.3">
      <c r="A991">
        <v>990</v>
      </c>
      <c r="B991" s="1">
        <v>40587</v>
      </c>
      <c r="C991">
        <v>1</v>
      </c>
      <c r="D991">
        <v>0</v>
      </c>
      <c r="E991" t="s">
        <v>69</v>
      </c>
      <c r="F991">
        <v>21</v>
      </c>
      <c r="G991" t="s">
        <v>34</v>
      </c>
      <c r="H991" t="b">
        <v>0</v>
      </c>
      <c r="I991" t="s">
        <v>67</v>
      </c>
      <c r="J991" t="s">
        <v>71</v>
      </c>
      <c r="K991">
        <v>0.4</v>
      </c>
      <c r="L991">
        <v>0.40910000000000002</v>
      </c>
      <c r="M991">
        <v>0.35</v>
      </c>
      <c r="N991">
        <v>0.35820000000000002</v>
      </c>
      <c r="O991">
        <v>6</v>
      </c>
      <c r="P991">
        <v>45</v>
      </c>
      <c r="Q991">
        <v>51</v>
      </c>
      <c r="AJ991" s="1">
        <f t="shared" si="45"/>
        <v>40587</v>
      </c>
      <c r="AK991">
        <f t="shared" si="46"/>
        <v>51</v>
      </c>
      <c r="AL991" t="str">
        <f t="shared" si="47"/>
        <v>Normal</v>
      </c>
    </row>
    <row r="992" spans="1:38" x14ac:dyDescent="0.3">
      <c r="A992">
        <v>991</v>
      </c>
      <c r="B992" s="1">
        <v>40587</v>
      </c>
      <c r="C992">
        <v>1</v>
      </c>
      <c r="D992">
        <v>0</v>
      </c>
      <c r="E992" t="s">
        <v>69</v>
      </c>
      <c r="F992">
        <v>22</v>
      </c>
      <c r="G992" t="s">
        <v>34</v>
      </c>
      <c r="H992" t="b">
        <v>0</v>
      </c>
      <c r="I992" t="s">
        <v>67</v>
      </c>
      <c r="J992" t="s">
        <v>71</v>
      </c>
      <c r="K992">
        <v>0.4</v>
      </c>
      <c r="L992">
        <v>0.40910000000000002</v>
      </c>
      <c r="M992">
        <v>0.35</v>
      </c>
      <c r="N992">
        <v>0.29849999999999999</v>
      </c>
      <c r="O992">
        <v>5</v>
      </c>
      <c r="P992">
        <v>31</v>
      </c>
      <c r="Q992">
        <v>36</v>
      </c>
      <c r="AJ992" s="1">
        <f t="shared" si="45"/>
        <v>40587</v>
      </c>
      <c r="AK992">
        <f t="shared" si="46"/>
        <v>36</v>
      </c>
      <c r="AL992" t="str">
        <f t="shared" si="47"/>
        <v>Normal</v>
      </c>
    </row>
    <row r="993" spans="1:38" x14ac:dyDescent="0.3">
      <c r="A993">
        <v>992</v>
      </c>
      <c r="B993" s="1">
        <v>40587</v>
      </c>
      <c r="C993">
        <v>1</v>
      </c>
      <c r="D993">
        <v>0</v>
      </c>
      <c r="E993" t="s">
        <v>69</v>
      </c>
      <c r="F993">
        <v>23</v>
      </c>
      <c r="G993" t="s">
        <v>35</v>
      </c>
      <c r="H993" t="b">
        <v>0</v>
      </c>
      <c r="I993" t="s">
        <v>67</v>
      </c>
      <c r="J993" t="s">
        <v>71</v>
      </c>
      <c r="K993">
        <v>0.4</v>
      </c>
      <c r="L993">
        <v>0.40910000000000002</v>
      </c>
      <c r="M993">
        <v>0.35</v>
      </c>
      <c r="N993">
        <v>0.35820000000000002</v>
      </c>
      <c r="O993">
        <v>3</v>
      </c>
      <c r="P993">
        <v>27</v>
      </c>
      <c r="Q993">
        <v>30</v>
      </c>
      <c r="AJ993" s="1">
        <f t="shared" si="45"/>
        <v>40587</v>
      </c>
      <c r="AK993">
        <f t="shared" si="46"/>
        <v>30</v>
      </c>
      <c r="AL993" t="str">
        <f t="shared" si="47"/>
        <v>Normal</v>
      </c>
    </row>
    <row r="994" spans="1:38" x14ac:dyDescent="0.3">
      <c r="A994">
        <v>993</v>
      </c>
      <c r="B994" s="1">
        <v>40588</v>
      </c>
      <c r="C994">
        <v>1</v>
      </c>
      <c r="D994">
        <v>0</v>
      </c>
      <c r="E994" t="s">
        <v>69</v>
      </c>
      <c r="F994">
        <v>0</v>
      </c>
      <c r="G994" t="s">
        <v>32</v>
      </c>
      <c r="H994" t="b">
        <v>0</v>
      </c>
      <c r="I994" t="s">
        <v>62</v>
      </c>
      <c r="J994" t="s">
        <v>71</v>
      </c>
      <c r="K994">
        <v>0.38</v>
      </c>
      <c r="L994">
        <v>0.39389999999999997</v>
      </c>
      <c r="M994">
        <v>0.37</v>
      </c>
      <c r="N994">
        <v>0.35820000000000002</v>
      </c>
      <c r="O994">
        <v>3</v>
      </c>
      <c r="P994">
        <v>8</v>
      </c>
      <c r="Q994">
        <v>11</v>
      </c>
      <c r="AJ994" s="1">
        <f t="shared" si="45"/>
        <v>40588</v>
      </c>
      <c r="AK994">
        <f t="shared" si="46"/>
        <v>11</v>
      </c>
      <c r="AL994" t="str">
        <f t="shared" si="47"/>
        <v>Normal</v>
      </c>
    </row>
    <row r="995" spans="1:38" x14ac:dyDescent="0.3">
      <c r="A995">
        <v>994</v>
      </c>
      <c r="B995" s="1">
        <v>40588</v>
      </c>
      <c r="C995">
        <v>1</v>
      </c>
      <c r="D995">
        <v>0</v>
      </c>
      <c r="E995" t="s">
        <v>69</v>
      </c>
      <c r="F995">
        <v>1</v>
      </c>
      <c r="G995" t="s">
        <v>32</v>
      </c>
      <c r="H995" t="b">
        <v>0</v>
      </c>
      <c r="I995" t="s">
        <v>62</v>
      </c>
      <c r="J995" t="s">
        <v>71</v>
      </c>
      <c r="K995">
        <v>0.38</v>
      </c>
      <c r="L995">
        <v>0.39389999999999997</v>
      </c>
      <c r="M995">
        <v>0.37</v>
      </c>
      <c r="N995">
        <v>0.35820000000000002</v>
      </c>
      <c r="O995">
        <v>1</v>
      </c>
      <c r="P995">
        <v>6</v>
      </c>
      <c r="Q995">
        <v>7</v>
      </c>
      <c r="AJ995" s="1">
        <f t="shared" si="45"/>
        <v>40588</v>
      </c>
      <c r="AK995">
        <f t="shared" si="46"/>
        <v>7</v>
      </c>
      <c r="AL995" t="str">
        <f t="shared" si="47"/>
        <v>Normal</v>
      </c>
    </row>
    <row r="996" spans="1:38" x14ac:dyDescent="0.3">
      <c r="A996">
        <v>995</v>
      </c>
      <c r="B996" s="1">
        <v>40588</v>
      </c>
      <c r="C996">
        <v>1</v>
      </c>
      <c r="D996">
        <v>0</v>
      </c>
      <c r="E996" t="s">
        <v>69</v>
      </c>
      <c r="F996">
        <v>2</v>
      </c>
      <c r="G996" t="s">
        <v>32</v>
      </c>
      <c r="H996" t="b">
        <v>0</v>
      </c>
      <c r="I996" t="s">
        <v>62</v>
      </c>
      <c r="J996" t="s">
        <v>71</v>
      </c>
      <c r="K996">
        <v>0.36</v>
      </c>
      <c r="L996">
        <v>0.33329999999999999</v>
      </c>
      <c r="M996">
        <v>0.4</v>
      </c>
      <c r="N996">
        <v>0.29849999999999999</v>
      </c>
      <c r="O996">
        <v>0</v>
      </c>
      <c r="P996">
        <v>2</v>
      </c>
      <c r="Q996">
        <v>2</v>
      </c>
      <c r="AJ996" s="1">
        <f t="shared" si="45"/>
        <v>40588</v>
      </c>
      <c r="AK996">
        <f t="shared" si="46"/>
        <v>2</v>
      </c>
      <c r="AL996" t="str">
        <f t="shared" si="47"/>
        <v>Normal</v>
      </c>
    </row>
    <row r="997" spans="1:38" x14ac:dyDescent="0.3">
      <c r="A997">
        <v>996</v>
      </c>
      <c r="B997" s="1">
        <v>40588</v>
      </c>
      <c r="C997">
        <v>1</v>
      </c>
      <c r="D997">
        <v>0</v>
      </c>
      <c r="E997" t="s">
        <v>69</v>
      </c>
      <c r="F997">
        <v>3</v>
      </c>
      <c r="G997" t="s">
        <v>32</v>
      </c>
      <c r="H997" t="b">
        <v>0</v>
      </c>
      <c r="I997" t="s">
        <v>62</v>
      </c>
      <c r="J997" t="s">
        <v>71</v>
      </c>
      <c r="K997">
        <v>0.34</v>
      </c>
      <c r="L997">
        <v>0.31819999999999998</v>
      </c>
      <c r="M997">
        <v>0.46</v>
      </c>
      <c r="N997">
        <v>0.22389999999999999</v>
      </c>
      <c r="O997">
        <v>1</v>
      </c>
      <c r="P997">
        <v>1</v>
      </c>
      <c r="Q997">
        <v>2</v>
      </c>
      <c r="AJ997" s="1">
        <f t="shared" si="45"/>
        <v>40588</v>
      </c>
      <c r="AK997">
        <f t="shared" si="46"/>
        <v>2</v>
      </c>
      <c r="AL997" t="str">
        <f t="shared" si="47"/>
        <v>Normal</v>
      </c>
    </row>
    <row r="998" spans="1:38" x14ac:dyDescent="0.3">
      <c r="A998">
        <v>997</v>
      </c>
      <c r="B998" s="1">
        <v>40588</v>
      </c>
      <c r="C998">
        <v>1</v>
      </c>
      <c r="D998">
        <v>0</v>
      </c>
      <c r="E998" t="s">
        <v>69</v>
      </c>
      <c r="F998">
        <v>4</v>
      </c>
      <c r="G998" t="s">
        <v>32</v>
      </c>
      <c r="H998" t="b">
        <v>0</v>
      </c>
      <c r="I998" t="s">
        <v>62</v>
      </c>
      <c r="J998" t="s">
        <v>71</v>
      </c>
      <c r="K998">
        <v>0.32</v>
      </c>
      <c r="L998">
        <v>0.30299999999999999</v>
      </c>
      <c r="M998">
        <v>0.53</v>
      </c>
      <c r="N998">
        <v>0.28360000000000002</v>
      </c>
      <c r="O998">
        <v>0</v>
      </c>
      <c r="P998">
        <v>2</v>
      </c>
      <c r="Q998">
        <v>2</v>
      </c>
      <c r="AJ998" s="1">
        <f t="shared" si="45"/>
        <v>40588</v>
      </c>
      <c r="AK998">
        <f t="shared" si="46"/>
        <v>2</v>
      </c>
      <c r="AL998" t="str">
        <f t="shared" si="47"/>
        <v>Normal</v>
      </c>
    </row>
    <row r="999" spans="1:38" x14ac:dyDescent="0.3">
      <c r="A999">
        <v>998</v>
      </c>
      <c r="B999" s="1">
        <v>40588</v>
      </c>
      <c r="C999">
        <v>1</v>
      </c>
      <c r="D999">
        <v>0</v>
      </c>
      <c r="E999" t="s">
        <v>69</v>
      </c>
      <c r="F999">
        <v>5</v>
      </c>
      <c r="G999" t="s">
        <v>32</v>
      </c>
      <c r="H999" t="b">
        <v>0</v>
      </c>
      <c r="I999" t="s">
        <v>62</v>
      </c>
      <c r="J999" t="s">
        <v>71</v>
      </c>
      <c r="K999">
        <v>0.32</v>
      </c>
      <c r="L999">
        <v>0.30299999999999999</v>
      </c>
      <c r="M999">
        <v>0.53</v>
      </c>
      <c r="N999">
        <v>0.28360000000000002</v>
      </c>
      <c r="O999">
        <v>0</v>
      </c>
      <c r="P999">
        <v>3</v>
      </c>
      <c r="Q999">
        <v>3</v>
      </c>
      <c r="AJ999" s="1">
        <f t="shared" si="45"/>
        <v>40588</v>
      </c>
      <c r="AK999">
        <f t="shared" si="46"/>
        <v>3</v>
      </c>
      <c r="AL999" t="str">
        <f t="shared" si="47"/>
        <v>Normal</v>
      </c>
    </row>
    <row r="1000" spans="1:38" x14ac:dyDescent="0.3">
      <c r="A1000">
        <v>999</v>
      </c>
      <c r="B1000" s="1">
        <v>40588</v>
      </c>
      <c r="C1000">
        <v>1</v>
      </c>
      <c r="D1000">
        <v>0</v>
      </c>
      <c r="E1000" t="s">
        <v>69</v>
      </c>
      <c r="F1000">
        <v>6</v>
      </c>
      <c r="G1000" t="s">
        <v>33</v>
      </c>
      <c r="H1000" t="b">
        <v>0</v>
      </c>
      <c r="I1000" t="s">
        <v>62</v>
      </c>
      <c r="J1000" t="s">
        <v>71</v>
      </c>
      <c r="K1000">
        <v>0.34</v>
      </c>
      <c r="L1000">
        <v>0.30299999999999999</v>
      </c>
      <c r="M1000">
        <v>0.46</v>
      </c>
      <c r="N1000">
        <v>0.29849999999999999</v>
      </c>
      <c r="O1000">
        <v>1</v>
      </c>
      <c r="P1000">
        <v>25</v>
      </c>
      <c r="Q1000">
        <v>26</v>
      </c>
      <c r="AJ1000" s="1">
        <f t="shared" si="45"/>
        <v>40588</v>
      </c>
      <c r="AK1000">
        <f t="shared" si="46"/>
        <v>26</v>
      </c>
      <c r="AL1000" t="str">
        <f t="shared" si="47"/>
        <v>Normal</v>
      </c>
    </row>
    <row r="1001" spans="1:38" x14ac:dyDescent="0.3">
      <c r="A1001">
        <v>1000</v>
      </c>
      <c r="B1001" s="1">
        <v>40588</v>
      </c>
      <c r="C1001">
        <v>1</v>
      </c>
      <c r="D1001">
        <v>0</v>
      </c>
      <c r="E1001" t="s">
        <v>69</v>
      </c>
      <c r="F1001">
        <v>7</v>
      </c>
      <c r="G1001" t="s">
        <v>33</v>
      </c>
      <c r="H1001" t="b">
        <v>0</v>
      </c>
      <c r="I1001" t="s">
        <v>62</v>
      </c>
      <c r="J1001" t="s">
        <v>71</v>
      </c>
      <c r="K1001">
        <v>0.34</v>
      </c>
      <c r="L1001">
        <v>0.30299999999999999</v>
      </c>
      <c r="M1001">
        <v>0.46</v>
      </c>
      <c r="N1001">
        <v>0.29849999999999999</v>
      </c>
      <c r="O1001">
        <v>2</v>
      </c>
      <c r="P1001">
        <v>96</v>
      </c>
      <c r="Q1001">
        <v>98</v>
      </c>
      <c r="AJ1001" s="1">
        <f t="shared" si="45"/>
        <v>40588</v>
      </c>
      <c r="AK1001">
        <f t="shared" si="46"/>
        <v>98</v>
      </c>
      <c r="AL1001" t="str">
        <f t="shared" si="47"/>
        <v>Normal</v>
      </c>
    </row>
  </sheetData>
  <conditionalFormatting sqref="Q1:Q1048576">
    <cfRule type="cellIs" dxfId="1" priority="1" operator="greaterThan">
      <formula>125</formula>
    </cfRule>
  </conditionalFormatting>
  <conditionalFormatting sqref="U22:AB29">
    <cfRule type="cellIs" dxfId="0" priority="2" operator="greaterThan">
      <formula>0.307224826</formula>
    </cfRule>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1B7BE3-A432-4CF1-9688-E13F22138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dataset_1</vt:lpstr>
      <vt:lpstr>dataset_2</vt:lpstr>
      <vt:lpstr>dataset_3</vt:lpstr>
      <vt:lpstr>Merge1</vt:lpstr>
      <vt:lpstr>forecast </vt:lpstr>
      <vt:lpstr>pivot table</vt:lpstr>
      <vt:lpstr>dashboard</vt:lpstr>
      <vt:lpstr>pv</vt:lpstr>
      <vt:lpstr>Append1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sonkartinkal21@outlook.com</dc:creator>
  <cp:lastModifiedBy>sonkartinkal21@outlook.com</cp:lastModifiedBy>
  <dcterms:created xsi:type="dcterms:W3CDTF">2026-09-27T17:42:12Z</dcterms:created>
  <dcterms:modified xsi:type="dcterms:W3CDTF">2026-10-10T10:03:35Z</dcterms:modified>
</cp:coreProperties>
</file>