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40" windowWidth="16490" windowHeight="7880" activeTab="2"/>
  </bookViews>
  <sheets>
    <sheet name="Tanda Terima" sheetId="21" r:id="rId1"/>
    <sheet name="KWITANSI" sheetId="24" r:id="rId2"/>
    <sheet name="INVOICE" sheetId="2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J8" i="23"/>
  <c r="G13"/>
  <c r="G15" s="1"/>
  <c r="E13" l="1"/>
  <c r="E15" s="1"/>
  <c r="G8" i="24" l="1"/>
  <c r="V22"/>
  <c r="I18"/>
  <c r="I16"/>
  <c r="I11"/>
  <c r="E8"/>
  <c r="B21" i="21"/>
  <c r="B6"/>
  <c r="C6" l="1"/>
  <c r="H15" i="23" l="1"/>
  <c r="J15" s="1"/>
  <c r="J16" s="1"/>
  <c r="J17" s="1"/>
  <c r="E6" i="21"/>
  <c r="J18" i="23" l="1"/>
  <c r="G24" i="24" s="1"/>
  <c r="I13"/>
  <c r="C19" i="23"/>
  <c r="J6" i="21" l="1"/>
</calcChain>
</file>

<file path=xl/sharedStrings.xml><?xml version="1.0" encoding="utf-8"?>
<sst xmlns="http://schemas.openxmlformats.org/spreadsheetml/2006/main" count="87" uniqueCount="63">
  <si>
    <t>No</t>
  </si>
  <si>
    <t>Qty</t>
  </si>
  <si>
    <t>Jumlah</t>
  </si>
  <si>
    <t>Kepada Yth,</t>
  </si>
  <si>
    <t>FAKTUR</t>
  </si>
  <si>
    <t>CV. Mitra Sentosa Abadi</t>
  </si>
  <si>
    <t>Edi Santoso</t>
  </si>
  <si>
    <t xml:space="preserve">Bandung, </t>
  </si>
  <si>
    <t>Uraian</t>
  </si>
  <si>
    <t>PPN 10%</t>
  </si>
  <si>
    <t>Total</t>
  </si>
  <si>
    <t xml:space="preserve">Nomor : </t>
  </si>
  <si>
    <t>Harga (Rp.)</t>
  </si>
  <si>
    <t>Satuan</t>
  </si>
  <si>
    <t>Sub. Total</t>
  </si>
  <si>
    <t>:</t>
  </si>
  <si>
    <t>PT INDONESIA VICTORY GARMENT</t>
  </si>
  <si>
    <t>Jln. Cisantri RT 002 RW 001 Kel. Cibatu</t>
  </si>
  <si>
    <t>Kec. Cibatu Purwakarta, Jawa Barat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</si>
  <si>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</si>
  <si>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</si>
  <si>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</si>
  <si>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</si>
  <si>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</si>
  <si>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</si>
  <si>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</si>
  <si>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</si>
  <si>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</si>
  <si>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</si>
  <si>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</si>
  <si>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</si>
  <si>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</si>
  <si>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</si>
  <si>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</si>
  <si>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</si>
  <si>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</si>
  <si>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</si>
  <si>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</si>
  <si>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 xml:space="preserve">Counter Akhir </t>
  </si>
  <si>
    <t xml:space="preserve">Counter Awal </t>
  </si>
  <si>
    <t xml:space="preserve">Pemakaian     </t>
  </si>
  <si>
    <t xml:space="preserve">Next copy     </t>
  </si>
  <si>
    <t xml:space="preserve">Mohon ditransfer ke </t>
  </si>
  <si>
    <t xml:space="preserve">Bank Mandiri Kcp. Bdg Siliwangi 13008 </t>
  </si>
  <si>
    <t>No. 130-00-1034738-6 an. Edi Santoso</t>
  </si>
  <si>
    <t xml:space="preserve">Terbilang         : </t>
  </si>
  <si>
    <t>Free Copy</t>
  </si>
  <si>
    <t>KWITANSI</t>
  </si>
  <si>
    <t xml:space="preserve">Nomor </t>
  </si>
  <si>
    <t xml:space="preserve">Sudah terima dari </t>
  </si>
  <si>
    <t>Banyaknya Uang</t>
  </si>
  <si>
    <t>Untuk Pembayaran</t>
  </si>
  <si>
    <t>Bandung,</t>
  </si>
  <si>
    <t xml:space="preserve">Jumlah Rp. </t>
  </si>
  <si>
    <t>A/C : CV MITRA SENTOSA ABADI</t>
  </si>
  <si>
    <t>BNI PTB BANDUNG No. Rek : 0147316199</t>
  </si>
  <si>
    <t xml:space="preserve">Sewa mesin foto copy Canon </t>
  </si>
  <si>
    <t>2 Unit</t>
  </si>
  <si>
    <t>iR-3235 Bawah</t>
  </si>
  <si>
    <t>iR-3235 Atas</t>
  </si>
  <si>
    <t>801</t>
  </si>
  <si>
    <t>/MSA/X/2017</t>
  </si>
  <si>
    <t>Periode Oktober 2017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</si>
</sst>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&quot;$&quot;* #,##0.00_);_(&quot;$&quot;* \(#,##0.00\);_(&quot;$&quot;* &quot;-&quot;??_);_(@_)"/>
  </numFmts>
  <fonts count="2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i/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Arial"/>
      <family val="2"/>
    </font>
    <font>
      <b/>
      <i/>
      <sz val="20"/>
      <name val="Arial"/>
      <family val="2"/>
    </font>
    <font>
      <i/>
      <sz val="11"/>
      <name val="Arial"/>
      <family val="2"/>
    </font>
    <font>
      <i/>
      <sz val="11"/>
      <name val="Times New Roman"/>
      <family val="1"/>
    </font>
    <font>
      <b/>
      <i/>
      <sz val="12"/>
      <name val="Arial"/>
      <family val="2"/>
    </font>
    <font>
      <u/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5" fillId="0" borderId="0"/>
    <xf numFmtId="41" fontId="5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  <xf numFmtId="43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11" xfId="0" applyFont="1" applyBorder="1" applyAlignment="1">
      <alignment horizontal="center"/>
    </xf>
    <xf numFmtId="41" fontId="3" fillId="0" borderId="11" xfId="7" applyFont="1" applyBorder="1"/>
    <xf numFmtId="41" fontId="3" fillId="0" borderId="0" xfId="7" applyFont="1" applyBorder="1"/>
    <xf numFmtId="41" fontId="3" fillId="0" borderId="11" xfId="0" applyNumberFormat="1" applyFont="1" applyBorder="1"/>
    <xf numFmtId="41" fontId="3" fillId="0" borderId="1" xfId="0" applyNumberFormat="1" applyFont="1" applyBorder="1"/>
    <xf numFmtId="0" fontId="3" fillId="0" borderId="16" xfId="0" applyFont="1" applyBorder="1"/>
    <xf numFmtId="0" fontId="3" fillId="0" borderId="0" xfId="0" applyFont="1" applyAlignment="1"/>
    <xf numFmtId="0" fontId="11" fillId="0" borderId="0" xfId="0" applyFont="1"/>
    <xf numFmtId="0" fontId="3" fillId="0" borderId="18" xfId="0" applyFont="1" applyBorder="1"/>
    <xf numFmtId="0" fontId="9" fillId="0" borderId="0" xfId="0" applyFont="1"/>
    <xf numFmtId="0" fontId="9" fillId="0" borderId="0" xfId="0" quotePrefix="1" applyFont="1"/>
    <xf numFmtId="0" fontId="14" fillId="0" borderId="0" xfId="0" applyFont="1"/>
    <xf numFmtId="0" fontId="3" fillId="0" borderId="0" xfId="0" quotePrefix="1" applyFont="1"/>
    <xf numFmtId="14" fontId="3" fillId="0" borderId="0" xfId="0" applyNumberFormat="1" applyFont="1"/>
    <xf numFmtId="41" fontId="3" fillId="0" borderId="0" xfId="7" applyFont="1"/>
    <xf numFmtId="0" fontId="15" fillId="0" borderId="0" xfId="0" applyFont="1"/>
    <xf numFmtId="0" fontId="9" fillId="0" borderId="0" xfId="0" applyFont="1" applyAlignment="1">
      <alignment horizontal="left"/>
    </xf>
    <xf numFmtId="164" fontId="9" fillId="0" borderId="0" xfId="0" applyNumberFormat="1" applyFont="1" applyAlignment="1"/>
    <xf numFmtId="0" fontId="16" fillId="0" borderId="0" xfId="0" applyFont="1"/>
    <xf numFmtId="164" fontId="9" fillId="0" borderId="0" xfId="0" applyNumberFormat="1" applyFont="1" applyAlignment="1">
      <alignment horizontal="left"/>
    </xf>
    <xf numFmtId="0" fontId="17" fillId="0" borderId="0" xfId="0" applyFont="1"/>
    <xf numFmtId="0" fontId="3" fillId="0" borderId="14" xfId="0" applyFont="1" applyBorder="1"/>
    <xf numFmtId="164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2" fillId="0" borderId="0" xfId="0" quotePrefix="1" applyFont="1"/>
    <xf numFmtId="0" fontId="3" fillId="0" borderId="0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7" xfId="0" applyFont="1" applyBorder="1" applyAlignment="1">
      <alignment horizontal="right"/>
    </xf>
    <xf numFmtId="0" fontId="3" fillId="0" borderId="17" xfId="0" applyFont="1" applyBorder="1"/>
    <xf numFmtId="0" fontId="3" fillId="0" borderId="5" xfId="0" applyFont="1" applyBorder="1" applyAlignment="1"/>
    <xf numFmtId="0" fontId="3" fillId="0" borderId="6" xfId="0" applyFont="1" applyBorder="1" applyAlignment="1"/>
    <xf numFmtId="0" fontId="18" fillId="0" borderId="0" xfId="10" applyFont="1"/>
    <xf numFmtId="0" fontId="5" fillId="0" borderId="0" xfId="10"/>
    <xf numFmtId="0" fontId="19" fillId="0" borderId="0" xfId="10" applyFont="1" applyAlignment="1">
      <alignment vertical="center"/>
    </xf>
    <xf numFmtId="0" fontId="20" fillId="0" borderId="0" xfId="10" applyFont="1"/>
    <xf numFmtId="0" fontId="7" fillId="0" borderId="0" xfId="10" applyFont="1"/>
    <xf numFmtId="0" fontId="18" fillId="0" borderId="14" xfId="10" applyFont="1" applyBorder="1"/>
    <xf numFmtId="0" fontId="18" fillId="0" borderId="9" xfId="10" applyFont="1" applyBorder="1"/>
    <xf numFmtId="0" fontId="20" fillId="0" borderId="9" xfId="10" applyFont="1" applyBorder="1"/>
    <xf numFmtId="0" fontId="20" fillId="0" borderId="10" xfId="10" applyFont="1" applyBorder="1"/>
    <xf numFmtId="0" fontId="21" fillId="0" borderId="0" xfId="10" applyFont="1"/>
    <xf numFmtId="0" fontId="18" fillId="0" borderId="12" xfId="10" applyFont="1" applyBorder="1"/>
    <xf numFmtId="0" fontId="20" fillId="0" borderId="0" xfId="10" applyFont="1" applyBorder="1"/>
    <xf numFmtId="0" fontId="18" fillId="0" borderId="0" xfId="10" applyFont="1" applyBorder="1"/>
    <xf numFmtId="0" fontId="20" fillId="0" borderId="0" xfId="10" applyFont="1" applyBorder="1" applyAlignment="1">
      <alignment horizontal="center"/>
    </xf>
    <xf numFmtId="0" fontId="5" fillId="0" borderId="0" xfId="10" quotePrefix="1" applyFont="1" applyBorder="1"/>
    <xf numFmtId="0" fontId="6" fillId="0" borderId="0" xfId="10" applyFont="1" applyBorder="1"/>
    <xf numFmtId="0" fontId="6" fillId="0" borderId="13" xfId="10" applyFont="1" applyBorder="1"/>
    <xf numFmtId="0" fontId="6" fillId="0" borderId="0" xfId="10" applyFont="1"/>
    <xf numFmtId="0" fontId="5" fillId="0" borderId="0" xfId="10" applyFont="1" applyBorder="1"/>
    <xf numFmtId="0" fontId="6" fillId="0" borderId="0" xfId="10" applyFont="1" applyBorder="1" applyAlignment="1">
      <alignment horizontal="center"/>
    </xf>
    <xf numFmtId="0" fontId="3" fillId="0" borderId="0" xfId="10" applyFont="1" applyBorder="1"/>
    <xf numFmtId="0" fontId="6" fillId="0" borderId="0" xfId="10" applyFont="1" applyBorder="1" applyAlignment="1">
      <alignment horizontal="left"/>
    </xf>
    <xf numFmtId="15" fontId="6" fillId="0" borderId="0" xfId="10" applyNumberFormat="1" applyFont="1" applyBorder="1"/>
    <xf numFmtId="41" fontId="22" fillId="0" borderId="0" xfId="3" applyFont="1" applyBorder="1" applyAlignment="1">
      <alignment vertical="top"/>
    </xf>
    <xf numFmtId="0" fontId="18" fillId="0" borderId="0" xfId="10" applyFont="1" applyBorder="1" applyAlignment="1">
      <alignment horizontal="left"/>
    </xf>
    <xf numFmtId="0" fontId="23" fillId="0" borderId="0" xfId="10" applyFont="1" applyBorder="1" applyAlignment="1">
      <alignment horizontal="left"/>
    </xf>
    <xf numFmtId="41" fontId="6" fillId="0" borderId="0" xfId="3" applyFont="1" applyBorder="1" applyAlignment="1"/>
    <xf numFmtId="0" fontId="24" fillId="0" borderId="0" xfId="10" applyFont="1" applyBorder="1"/>
    <xf numFmtId="0" fontId="24" fillId="0" borderId="13" xfId="10" applyFont="1" applyBorder="1"/>
    <xf numFmtId="0" fontId="8" fillId="0" borderId="0" xfId="10" applyFont="1"/>
    <xf numFmtId="0" fontId="18" fillId="0" borderId="18" xfId="10" applyFont="1" applyBorder="1"/>
    <xf numFmtId="0" fontId="18" fillId="0" borderId="16" xfId="10" applyFont="1" applyBorder="1" applyAlignment="1">
      <alignment horizontal="left"/>
    </xf>
    <xf numFmtId="0" fontId="18" fillId="0" borderId="16" xfId="10" applyFont="1" applyBorder="1"/>
    <xf numFmtId="0" fontId="24" fillId="0" borderId="16" xfId="10" applyFont="1" applyBorder="1"/>
    <xf numFmtId="0" fontId="24" fillId="0" borderId="17" xfId="10" applyFont="1" applyBorder="1"/>
    <xf numFmtId="0" fontId="5" fillId="0" borderId="0" xfId="10" applyAlignment="1">
      <alignment horizontal="left"/>
    </xf>
    <xf numFmtId="0" fontId="5" fillId="0" borderId="0" xfId="10" applyFont="1"/>
    <xf numFmtId="0" fontId="3" fillId="0" borderId="0" xfId="0" applyFont="1" applyAlignment="1">
      <alignment horizontal="right"/>
    </xf>
    <xf numFmtId="41" fontId="0" fillId="0" borderId="0" xfId="0" applyNumberFormat="1"/>
    <xf numFmtId="41" fontId="0" fillId="0" borderId="0" xfId="7" applyFont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22" fillId="0" borderId="0" xfId="3" applyFont="1" applyBorder="1" applyAlignment="1">
      <alignment horizontal="center" vertical="top"/>
    </xf>
    <xf numFmtId="0" fontId="19" fillId="0" borderId="0" xfId="10" applyFont="1" applyAlignment="1">
      <alignment horizontal="center"/>
    </xf>
    <xf numFmtId="0" fontId="19" fillId="0" borderId="0" xfId="10" applyFont="1" applyAlignment="1">
      <alignment horizontal="right"/>
    </xf>
    <xf numFmtId="0" fontId="19" fillId="0" borderId="0" xfId="10" applyFont="1" applyBorder="1" applyAlignment="1">
      <alignment horizontal="right"/>
    </xf>
    <xf numFmtId="0" fontId="5" fillId="0" borderId="0" xfId="10" applyFont="1" applyBorder="1" applyAlignment="1">
      <alignment horizontal="right"/>
    </xf>
    <xf numFmtId="0" fontId="6" fillId="0" borderId="0" xfId="10" applyFont="1" applyBorder="1" applyAlignment="1">
      <alignment horizontal="left" wrapText="1"/>
    </xf>
    <xf numFmtId="164" fontId="5" fillId="0" borderId="0" xfId="10" applyNumberFormat="1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1">
    <cellStyle name="Comma [0]" xfId="7" builtinId="6"/>
    <cellStyle name="Comma [0] 2" xfId="3"/>
    <cellStyle name="Comma [0] 2 2" xfId="11"/>
    <cellStyle name="Comma [0] 3" xfId="6"/>
    <cellStyle name="Comma [0] 4" xfId="12"/>
    <cellStyle name="Comma [0] 5" xfId="13"/>
    <cellStyle name="Comma 2" xfId="5"/>
    <cellStyle name="Comma 2 10" xfId="14"/>
    <cellStyle name="Comma 2 2" xfId="9"/>
    <cellStyle name="Currency [0] 2" xfId="15"/>
    <cellStyle name="Currency 2" xfId="16"/>
    <cellStyle name="Normal" xfId="0" builtinId="0"/>
    <cellStyle name="Normal 2" xfId="1"/>
    <cellStyle name="Normal 2 2" xfId="10"/>
    <cellStyle name="Normal 2 3" xfId="17"/>
    <cellStyle name="Normal 3" xfId="2"/>
    <cellStyle name="Normal 4" xfId="4"/>
    <cellStyle name="Normal 4 2" xfId="8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L13" sqref="L13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81" t="s">
        <v>19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12" customHeight="1">
      <c r="A2" s="82" t="s">
        <v>20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s="20" customFormat="1" ht="5.15" customHeight="1">
      <c r="A3" s="2"/>
      <c r="B3" s="18"/>
      <c r="C3" s="19"/>
      <c r="D3" s="18"/>
      <c r="E3" s="2"/>
      <c r="F3" s="2"/>
      <c r="G3" s="2"/>
      <c r="H3" s="2"/>
      <c r="I3" s="2"/>
      <c r="J3" s="2"/>
    </row>
    <row r="4" spans="1:10" s="20" customFormat="1" ht="15" customHeight="1">
      <c r="A4" s="2" t="s">
        <v>21</v>
      </c>
      <c r="B4" s="2"/>
      <c r="C4" s="21"/>
      <c r="D4" s="2"/>
      <c r="E4" s="2"/>
      <c r="F4" s="2"/>
      <c r="G4" s="2"/>
      <c r="H4" s="2"/>
      <c r="I4" s="2"/>
      <c r="J4" s="2"/>
    </row>
    <row r="5" spans="1:10" s="20" customFormat="1" ht="15" customHeight="1">
      <c r="A5" s="2" t="s">
        <v>22</v>
      </c>
      <c r="B5" s="2"/>
      <c r="C5" s="2"/>
      <c r="D5" s="2"/>
      <c r="E5" s="2"/>
      <c r="F5" s="2"/>
      <c r="G5" s="2"/>
      <c r="H5" s="2"/>
      <c r="I5" s="2"/>
      <c r="J5" s="2"/>
    </row>
    <row r="6" spans="1:10" s="20" customFormat="1" ht="15" customHeight="1">
      <c r="A6" s="2" t="s">
        <v>23</v>
      </c>
      <c r="B6" s="78" t="str">
        <f>INVOICE!C3</f>
        <v>801</v>
      </c>
      <c r="C6" s="2" t="str">
        <f>INVOICE!E3</f>
        <v>/MSA/X/2017</v>
      </c>
      <c r="D6" s="2" t="s">
        <v>24</v>
      </c>
      <c r="E6" s="22">
        <f>INVOICE!J21</f>
        <v>43038</v>
      </c>
      <c r="F6" s="2"/>
      <c r="G6" s="2"/>
      <c r="H6" s="2" t="s">
        <v>25</v>
      </c>
      <c r="I6" s="2" t="s">
        <v>26</v>
      </c>
      <c r="J6" s="23">
        <f>INVOICE!J18</f>
        <v>2747041</v>
      </c>
    </row>
    <row r="7" spans="1:10" s="20" customFormat="1" ht="15" customHeight="1">
      <c r="A7" s="2" t="s">
        <v>23</v>
      </c>
      <c r="B7" s="2"/>
      <c r="C7" s="2"/>
      <c r="D7" s="2" t="s">
        <v>24</v>
      </c>
      <c r="E7" s="2"/>
      <c r="F7" s="2"/>
      <c r="G7" s="2"/>
      <c r="H7" s="2" t="s">
        <v>25</v>
      </c>
      <c r="I7" s="2" t="s">
        <v>26</v>
      </c>
      <c r="J7" s="2"/>
    </row>
    <row r="8" spans="1:10" s="20" customFormat="1" ht="15" customHeight="1">
      <c r="A8" s="2" t="s">
        <v>23</v>
      </c>
      <c r="B8" s="2"/>
      <c r="C8" s="2"/>
      <c r="D8" s="2" t="s">
        <v>24</v>
      </c>
      <c r="E8" s="2"/>
      <c r="F8" s="2"/>
      <c r="G8" s="2"/>
      <c r="H8" s="2" t="s">
        <v>25</v>
      </c>
      <c r="I8" s="2" t="s">
        <v>26</v>
      </c>
      <c r="J8" s="2"/>
    </row>
    <row r="9" spans="1:10" s="20" customFormat="1" ht="15" customHeight="1">
      <c r="A9" s="2" t="s">
        <v>23</v>
      </c>
      <c r="B9" s="2"/>
      <c r="C9" s="2"/>
      <c r="D9" s="2" t="s">
        <v>24</v>
      </c>
      <c r="E9" s="2"/>
      <c r="F9" s="2"/>
      <c r="G9" s="2"/>
      <c r="H9" s="2" t="s">
        <v>25</v>
      </c>
      <c r="I9" s="2" t="s">
        <v>26</v>
      </c>
      <c r="J9" s="2"/>
    </row>
    <row r="10" spans="1:10" s="20" customFormat="1" ht="5.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s="20" customFormat="1" ht="15" customHeight="1">
      <c r="A11" s="2" t="s">
        <v>27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s="20" customFormat="1" ht="15" customHeight="1">
      <c r="A12" s="2" t="s">
        <v>28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s="20" customFormat="1" ht="15" customHeight="1">
      <c r="A13" s="2"/>
      <c r="B13" s="24" t="s">
        <v>29</v>
      </c>
      <c r="C13" s="2"/>
      <c r="D13" s="2"/>
      <c r="E13" s="2"/>
      <c r="F13" s="2"/>
      <c r="G13" s="2"/>
      <c r="H13" s="2"/>
      <c r="I13" s="2"/>
      <c r="J13" s="2"/>
    </row>
    <row r="14" spans="1:10" s="20" customFormat="1" ht="15" customHeight="1">
      <c r="A14" s="2"/>
      <c r="B14" s="24" t="s">
        <v>30</v>
      </c>
      <c r="C14" s="2"/>
      <c r="D14" s="2"/>
      <c r="E14" s="2"/>
      <c r="F14" s="2"/>
      <c r="G14" s="2"/>
      <c r="H14" s="2"/>
      <c r="I14" s="2"/>
      <c r="J14" s="2"/>
    </row>
    <row r="15" spans="1:10" s="20" customFormat="1" ht="15" customHeight="1">
      <c r="A15" s="2"/>
      <c r="B15" s="24" t="s">
        <v>31</v>
      </c>
      <c r="C15" s="2"/>
      <c r="D15" s="2"/>
      <c r="E15" s="2"/>
      <c r="F15" s="2"/>
      <c r="G15" s="2"/>
      <c r="H15" s="2"/>
      <c r="I15" s="2"/>
      <c r="J15" s="2"/>
    </row>
    <row r="16" spans="1:10" s="20" customFormat="1" ht="15" customHeight="1">
      <c r="A16" s="2"/>
      <c r="B16" s="24" t="s">
        <v>32</v>
      </c>
      <c r="C16" s="2"/>
      <c r="D16" s="2"/>
      <c r="E16" s="2"/>
      <c r="F16" s="2"/>
      <c r="G16" s="2"/>
      <c r="H16" s="2"/>
      <c r="I16" s="2"/>
      <c r="J16" s="2"/>
    </row>
    <row r="17" spans="1:11" s="20" customFormat="1" ht="15" customHeight="1">
      <c r="A17" s="2"/>
      <c r="B17" s="24" t="s">
        <v>33</v>
      </c>
      <c r="C17" s="2"/>
      <c r="D17" s="2"/>
      <c r="E17" s="2"/>
      <c r="F17" s="2"/>
      <c r="G17" s="2"/>
      <c r="H17" s="2"/>
      <c r="I17" s="2"/>
      <c r="J17" s="2"/>
    </row>
    <row r="18" spans="1:11" s="20" customFormat="1" ht="4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1" s="20" customFormat="1" ht="15" customHeight="1">
      <c r="A19" s="18"/>
      <c r="B19" s="18"/>
      <c r="C19" s="18"/>
      <c r="D19" s="18"/>
      <c r="E19" s="18"/>
      <c r="F19" s="18"/>
      <c r="G19" s="25" t="s">
        <v>34</v>
      </c>
      <c r="H19" s="26"/>
      <c r="I19" s="26"/>
      <c r="J19" s="26"/>
      <c r="K19" s="27"/>
    </row>
    <row r="20" spans="1:11" s="20" customFormat="1" ht="15" customHeight="1">
      <c r="A20" s="18"/>
      <c r="B20" s="18" t="s">
        <v>35</v>
      </c>
      <c r="C20" s="18"/>
      <c r="D20" s="18"/>
      <c r="E20" s="18"/>
      <c r="F20" s="18"/>
      <c r="G20" s="18" t="s">
        <v>36</v>
      </c>
      <c r="H20" s="28"/>
      <c r="I20" s="28"/>
      <c r="J20" s="26"/>
      <c r="K20" s="27"/>
    </row>
    <row r="21" spans="1:11" s="20" customFormat="1" ht="15" customHeight="1">
      <c r="A21" s="18"/>
      <c r="B21" s="18" t="str">
        <f>INVOICE!H2</f>
        <v>PT INDONESIA VICTORY GARMENT</v>
      </c>
      <c r="C21" s="18"/>
      <c r="D21" s="18"/>
      <c r="E21" s="18"/>
      <c r="F21" s="18"/>
      <c r="G21" s="18" t="s">
        <v>5</v>
      </c>
      <c r="H21" s="18"/>
      <c r="I21" s="18"/>
      <c r="J21" s="18"/>
      <c r="K21" s="27"/>
    </row>
    <row r="22" spans="1:11" s="20" customFormat="1" ht="13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7"/>
    </row>
    <row r="23" spans="1:11" s="20" customFormat="1" ht="13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7"/>
    </row>
    <row r="24" spans="1:11" s="20" customFormat="1" ht="13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7"/>
    </row>
    <row r="25" spans="1:11" s="20" customFormat="1" ht="15" customHeight="1">
      <c r="A25" s="18"/>
      <c r="B25" s="18" t="s">
        <v>37</v>
      </c>
      <c r="C25" s="18"/>
      <c r="D25" s="18"/>
      <c r="E25" s="18"/>
      <c r="F25" s="18"/>
      <c r="G25" s="18" t="s">
        <v>37</v>
      </c>
      <c r="H25" s="18"/>
      <c r="I25" s="18"/>
      <c r="J25" s="18"/>
      <c r="K25" s="27"/>
    </row>
    <row r="26" spans="1:11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G9" sqref="G9"/>
    </sheetView>
  </sheetViews>
  <sheetFormatPr defaultRowHeight="12.5"/>
  <cols>
    <col min="1" max="31" width="3.1796875" style="42" customWidth="1"/>
    <col min="32" max="242" width="8.7265625" style="42"/>
    <col min="243" max="246" width="3.1796875" style="42" customWidth="1"/>
    <col min="247" max="247" width="1.453125" style="42" customWidth="1"/>
    <col min="248" max="281" width="3.1796875" style="42" customWidth="1"/>
    <col min="282" max="498" width="8.7265625" style="42"/>
    <col min="499" max="502" width="3.1796875" style="42" customWidth="1"/>
    <col min="503" max="503" width="1.453125" style="42" customWidth="1"/>
    <col min="504" max="537" width="3.1796875" style="42" customWidth="1"/>
    <col min="538" max="754" width="8.7265625" style="42"/>
    <col min="755" max="758" width="3.1796875" style="42" customWidth="1"/>
    <col min="759" max="759" width="1.453125" style="42" customWidth="1"/>
    <col min="760" max="793" width="3.1796875" style="42" customWidth="1"/>
    <col min="794" max="1010" width="8.7265625" style="42"/>
    <col min="1011" max="1014" width="3.1796875" style="42" customWidth="1"/>
    <col min="1015" max="1015" width="1.453125" style="42" customWidth="1"/>
    <col min="1016" max="1049" width="3.1796875" style="42" customWidth="1"/>
    <col min="1050" max="1266" width="8.7265625" style="42"/>
    <col min="1267" max="1270" width="3.1796875" style="42" customWidth="1"/>
    <col min="1271" max="1271" width="1.453125" style="42" customWidth="1"/>
    <col min="1272" max="1305" width="3.1796875" style="42" customWidth="1"/>
    <col min="1306" max="1522" width="8.7265625" style="42"/>
    <col min="1523" max="1526" width="3.1796875" style="42" customWidth="1"/>
    <col min="1527" max="1527" width="1.453125" style="42" customWidth="1"/>
    <col min="1528" max="1561" width="3.1796875" style="42" customWidth="1"/>
    <col min="1562" max="1778" width="8.7265625" style="42"/>
    <col min="1779" max="1782" width="3.1796875" style="42" customWidth="1"/>
    <col min="1783" max="1783" width="1.453125" style="42" customWidth="1"/>
    <col min="1784" max="1817" width="3.1796875" style="42" customWidth="1"/>
    <col min="1818" max="2034" width="8.7265625" style="42"/>
    <col min="2035" max="2038" width="3.1796875" style="42" customWidth="1"/>
    <col min="2039" max="2039" width="1.453125" style="42" customWidth="1"/>
    <col min="2040" max="2073" width="3.1796875" style="42" customWidth="1"/>
    <col min="2074" max="2290" width="8.7265625" style="42"/>
    <col min="2291" max="2294" width="3.1796875" style="42" customWidth="1"/>
    <col min="2295" max="2295" width="1.453125" style="42" customWidth="1"/>
    <col min="2296" max="2329" width="3.1796875" style="42" customWidth="1"/>
    <col min="2330" max="2546" width="8.7265625" style="42"/>
    <col min="2547" max="2550" width="3.1796875" style="42" customWidth="1"/>
    <col min="2551" max="2551" width="1.453125" style="42" customWidth="1"/>
    <col min="2552" max="2585" width="3.1796875" style="42" customWidth="1"/>
    <col min="2586" max="2802" width="8.7265625" style="42"/>
    <col min="2803" max="2806" width="3.1796875" style="42" customWidth="1"/>
    <col min="2807" max="2807" width="1.453125" style="42" customWidth="1"/>
    <col min="2808" max="2841" width="3.1796875" style="42" customWidth="1"/>
    <col min="2842" max="3058" width="8.7265625" style="42"/>
    <col min="3059" max="3062" width="3.1796875" style="42" customWidth="1"/>
    <col min="3063" max="3063" width="1.453125" style="42" customWidth="1"/>
    <col min="3064" max="3097" width="3.1796875" style="42" customWidth="1"/>
    <col min="3098" max="3314" width="8.7265625" style="42"/>
    <col min="3315" max="3318" width="3.1796875" style="42" customWidth="1"/>
    <col min="3319" max="3319" width="1.453125" style="42" customWidth="1"/>
    <col min="3320" max="3353" width="3.1796875" style="42" customWidth="1"/>
    <col min="3354" max="3570" width="8.7265625" style="42"/>
    <col min="3571" max="3574" width="3.1796875" style="42" customWidth="1"/>
    <col min="3575" max="3575" width="1.453125" style="42" customWidth="1"/>
    <col min="3576" max="3609" width="3.1796875" style="42" customWidth="1"/>
    <col min="3610" max="3826" width="8.7265625" style="42"/>
    <col min="3827" max="3830" width="3.1796875" style="42" customWidth="1"/>
    <col min="3831" max="3831" width="1.453125" style="42" customWidth="1"/>
    <col min="3832" max="3865" width="3.1796875" style="42" customWidth="1"/>
    <col min="3866" max="4082" width="8.7265625" style="42"/>
    <col min="4083" max="4086" width="3.1796875" style="42" customWidth="1"/>
    <col min="4087" max="4087" width="1.453125" style="42" customWidth="1"/>
    <col min="4088" max="4121" width="3.1796875" style="42" customWidth="1"/>
    <col min="4122" max="4338" width="8.7265625" style="42"/>
    <col min="4339" max="4342" width="3.1796875" style="42" customWidth="1"/>
    <col min="4343" max="4343" width="1.453125" style="42" customWidth="1"/>
    <col min="4344" max="4377" width="3.1796875" style="42" customWidth="1"/>
    <col min="4378" max="4594" width="8.7265625" style="42"/>
    <col min="4595" max="4598" width="3.1796875" style="42" customWidth="1"/>
    <col min="4599" max="4599" width="1.453125" style="42" customWidth="1"/>
    <col min="4600" max="4633" width="3.1796875" style="42" customWidth="1"/>
    <col min="4634" max="4850" width="8.7265625" style="42"/>
    <col min="4851" max="4854" width="3.1796875" style="42" customWidth="1"/>
    <col min="4855" max="4855" width="1.453125" style="42" customWidth="1"/>
    <col min="4856" max="4889" width="3.1796875" style="42" customWidth="1"/>
    <col min="4890" max="5106" width="8.7265625" style="42"/>
    <col min="5107" max="5110" width="3.1796875" style="42" customWidth="1"/>
    <col min="5111" max="5111" width="1.453125" style="42" customWidth="1"/>
    <col min="5112" max="5145" width="3.1796875" style="42" customWidth="1"/>
    <col min="5146" max="5362" width="8.7265625" style="42"/>
    <col min="5363" max="5366" width="3.1796875" style="42" customWidth="1"/>
    <col min="5367" max="5367" width="1.453125" style="42" customWidth="1"/>
    <col min="5368" max="5401" width="3.1796875" style="42" customWidth="1"/>
    <col min="5402" max="5618" width="8.7265625" style="42"/>
    <col min="5619" max="5622" width="3.1796875" style="42" customWidth="1"/>
    <col min="5623" max="5623" width="1.453125" style="42" customWidth="1"/>
    <col min="5624" max="5657" width="3.1796875" style="42" customWidth="1"/>
    <col min="5658" max="5874" width="8.7265625" style="42"/>
    <col min="5875" max="5878" width="3.1796875" style="42" customWidth="1"/>
    <col min="5879" max="5879" width="1.453125" style="42" customWidth="1"/>
    <col min="5880" max="5913" width="3.1796875" style="42" customWidth="1"/>
    <col min="5914" max="6130" width="8.7265625" style="42"/>
    <col min="6131" max="6134" width="3.1796875" style="42" customWidth="1"/>
    <col min="6135" max="6135" width="1.453125" style="42" customWidth="1"/>
    <col min="6136" max="6169" width="3.1796875" style="42" customWidth="1"/>
    <col min="6170" max="6386" width="8.7265625" style="42"/>
    <col min="6387" max="6390" width="3.1796875" style="42" customWidth="1"/>
    <col min="6391" max="6391" width="1.453125" style="42" customWidth="1"/>
    <col min="6392" max="6425" width="3.1796875" style="42" customWidth="1"/>
    <col min="6426" max="6642" width="8.7265625" style="42"/>
    <col min="6643" max="6646" width="3.1796875" style="42" customWidth="1"/>
    <col min="6647" max="6647" width="1.453125" style="42" customWidth="1"/>
    <col min="6648" max="6681" width="3.1796875" style="42" customWidth="1"/>
    <col min="6682" max="6898" width="8.7265625" style="42"/>
    <col min="6899" max="6902" width="3.1796875" style="42" customWidth="1"/>
    <col min="6903" max="6903" width="1.453125" style="42" customWidth="1"/>
    <col min="6904" max="6937" width="3.1796875" style="42" customWidth="1"/>
    <col min="6938" max="7154" width="8.7265625" style="42"/>
    <col min="7155" max="7158" width="3.1796875" style="42" customWidth="1"/>
    <col min="7159" max="7159" width="1.453125" style="42" customWidth="1"/>
    <col min="7160" max="7193" width="3.1796875" style="42" customWidth="1"/>
    <col min="7194" max="7410" width="8.7265625" style="42"/>
    <col min="7411" max="7414" width="3.1796875" style="42" customWidth="1"/>
    <col min="7415" max="7415" width="1.453125" style="42" customWidth="1"/>
    <col min="7416" max="7449" width="3.1796875" style="42" customWidth="1"/>
    <col min="7450" max="7666" width="8.7265625" style="42"/>
    <col min="7667" max="7670" width="3.1796875" style="42" customWidth="1"/>
    <col min="7671" max="7671" width="1.453125" style="42" customWidth="1"/>
    <col min="7672" max="7705" width="3.1796875" style="42" customWidth="1"/>
    <col min="7706" max="7922" width="8.7265625" style="42"/>
    <col min="7923" max="7926" width="3.1796875" style="42" customWidth="1"/>
    <col min="7927" max="7927" width="1.453125" style="42" customWidth="1"/>
    <col min="7928" max="7961" width="3.1796875" style="42" customWidth="1"/>
    <col min="7962" max="8178" width="8.7265625" style="42"/>
    <col min="8179" max="8182" width="3.1796875" style="42" customWidth="1"/>
    <col min="8183" max="8183" width="1.453125" style="42" customWidth="1"/>
    <col min="8184" max="8217" width="3.1796875" style="42" customWidth="1"/>
    <col min="8218" max="8434" width="8.7265625" style="42"/>
    <col min="8435" max="8438" width="3.1796875" style="42" customWidth="1"/>
    <col min="8439" max="8439" width="1.453125" style="42" customWidth="1"/>
    <col min="8440" max="8473" width="3.1796875" style="42" customWidth="1"/>
    <col min="8474" max="8690" width="8.7265625" style="42"/>
    <col min="8691" max="8694" width="3.1796875" style="42" customWidth="1"/>
    <col min="8695" max="8695" width="1.453125" style="42" customWidth="1"/>
    <col min="8696" max="8729" width="3.1796875" style="42" customWidth="1"/>
    <col min="8730" max="8946" width="8.7265625" style="42"/>
    <col min="8947" max="8950" width="3.1796875" style="42" customWidth="1"/>
    <col min="8951" max="8951" width="1.453125" style="42" customWidth="1"/>
    <col min="8952" max="8985" width="3.1796875" style="42" customWidth="1"/>
    <col min="8986" max="9202" width="8.7265625" style="42"/>
    <col min="9203" max="9206" width="3.1796875" style="42" customWidth="1"/>
    <col min="9207" max="9207" width="1.453125" style="42" customWidth="1"/>
    <col min="9208" max="9241" width="3.1796875" style="42" customWidth="1"/>
    <col min="9242" max="9458" width="8.7265625" style="42"/>
    <col min="9459" max="9462" width="3.1796875" style="42" customWidth="1"/>
    <col min="9463" max="9463" width="1.453125" style="42" customWidth="1"/>
    <col min="9464" max="9497" width="3.1796875" style="42" customWidth="1"/>
    <col min="9498" max="9714" width="8.7265625" style="42"/>
    <col min="9715" max="9718" width="3.1796875" style="42" customWidth="1"/>
    <col min="9719" max="9719" width="1.453125" style="42" customWidth="1"/>
    <col min="9720" max="9753" width="3.1796875" style="42" customWidth="1"/>
    <col min="9754" max="9970" width="8.7265625" style="42"/>
    <col min="9971" max="9974" width="3.1796875" style="42" customWidth="1"/>
    <col min="9975" max="9975" width="1.453125" style="42" customWidth="1"/>
    <col min="9976" max="10009" width="3.1796875" style="42" customWidth="1"/>
    <col min="10010" max="10226" width="8.7265625" style="42"/>
    <col min="10227" max="10230" width="3.1796875" style="42" customWidth="1"/>
    <col min="10231" max="10231" width="1.453125" style="42" customWidth="1"/>
    <col min="10232" max="10265" width="3.1796875" style="42" customWidth="1"/>
    <col min="10266" max="10482" width="8.7265625" style="42"/>
    <col min="10483" max="10486" width="3.1796875" style="42" customWidth="1"/>
    <col min="10487" max="10487" width="1.453125" style="42" customWidth="1"/>
    <col min="10488" max="10521" width="3.1796875" style="42" customWidth="1"/>
    <col min="10522" max="10738" width="8.7265625" style="42"/>
    <col min="10739" max="10742" width="3.1796875" style="42" customWidth="1"/>
    <col min="10743" max="10743" width="1.453125" style="42" customWidth="1"/>
    <col min="10744" max="10777" width="3.1796875" style="42" customWidth="1"/>
    <col min="10778" max="10994" width="8.7265625" style="42"/>
    <col min="10995" max="10998" width="3.1796875" style="42" customWidth="1"/>
    <col min="10999" max="10999" width="1.453125" style="42" customWidth="1"/>
    <col min="11000" max="11033" width="3.1796875" style="42" customWidth="1"/>
    <col min="11034" max="11250" width="8.7265625" style="42"/>
    <col min="11251" max="11254" width="3.1796875" style="42" customWidth="1"/>
    <col min="11255" max="11255" width="1.453125" style="42" customWidth="1"/>
    <col min="11256" max="11289" width="3.1796875" style="42" customWidth="1"/>
    <col min="11290" max="11506" width="8.7265625" style="42"/>
    <col min="11507" max="11510" width="3.1796875" style="42" customWidth="1"/>
    <col min="11511" max="11511" width="1.453125" style="42" customWidth="1"/>
    <col min="11512" max="11545" width="3.1796875" style="42" customWidth="1"/>
    <col min="11546" max="11762" width="8.7265625" style="42"/>
    <col min="11763" max="11766" width="3.1796875" style="42" customWidth="1"/>
    <col min="11767" max="11767" width="1.453125" style="42" customWidth="1"/>
    <col min="11768" max="11801" width="3.1796875" style="42" customWidth="1"/>
    <col min="11802" max="12018" width="8.7265625" style="42"/>
    <col min="12019" max="12022" width="3.1796875" style="42" customWidth="1"/>
    <col min="12023" max="12023" width="1.453125" style="42" customWidth="1"/>
    <col min="12024" max="12057" width="3.1796875" style="42" customWidth="1"/>
    <col min="12058" max="12274" width="8.7265625" style="42"/>
    <col min="12275" max="12278" width="3.1796875" style="42" customWidth="1"/>
    <col min="12279" max="12279" width="1.453125" style="42" customWidth="1"/>
    <col min="12280" max="12313" width="3.1796875" style="42" customWidth="1"/>
    <col min="12314" max="12530" width="8.7265625" style="42"/>
    <col min="12531" max="12534" width="3.1796875" style="42" customWidth="1"/>
    <col min="12535" max="12535" width="1.453125" style="42" customWidth="1"/>
    <col min="12536" max="12569" width="3.1796875" style="42" customWidth="1"/>
    <col min="12570" max="12786" width="8.7265625" style="42"/>
    <col min="12787" max="12790" width="3.1796875" style="42" customWidth="1"/>
    <col min="12791" max="12791" width="1.453125" style="42" customWidth="1"/>
    <col min="12792" max="12825" width="3.1796875" style="42" customWidth="1"/>
    <col min="12826" max="13042" width="8.7265625" style="42"/>
    <col min="13043" max="13046" width="3.1796875" style="42" customWidth="1"/>
    <col min="13047" max="13047" width="1.453125" style="42" customWidth="1"/>
    <col min="13048" max="13081" width="3.1796875" style="42" customWidth="1"/>
    <col min="13082" max="13298" width="8.7265625" style="42"/>
    <col min="13299" max="13302" width="3.1796875" style="42" customWidth="1"/>
    <col min="13303" max="13303" width="1.453125" style="42" customWidth="1"/>
    <col min="13304" max="13337" width="3.1796875" style="42" customWidth="1"/>
    <col min="13338" max="13554" width="8.7265625" style="42"/>
    <col min="13555" max="13558" width="3.1796875" style="42" customWidth="1"/>
    <col min="13559" max="13559" width="1.453125" style="42" customWidth="1"/>
    <col min="13560" max="13593" width="3.1796875" style="42" customWidth="1"/>
    <col min="13594" max="13810" width="8.7265625" style="42"/>
    <col min="13811" max="13814" width="3.1796875" style="42" customWidth="1"/>
    <col min="13815" max="13815" width="1.453125" style="42" customWidth="1"/>
    <col min="13816" max="13849" width="3.1796875" style="42" customWidth="1"/>
    <col min="13850" max="14066" width="8.7265625" style="42"/>
    <col min="14067" max="14070" width="3.1796875" style="42" customWidth="1"/>
    <col min="14071" max="14071" width="1.453125" style="42" customWidth="1"/>
    <col min="14072" max="14105" width="3.1796875" style="42" customWidth="1"/>
    <col min="14106" max="14322" width="8.7265625" style="42"/>
    <col min="14323" max="14326" width="3.1796875" style="42" customWidth="1"/>
    <col min="14327" max="14327" width="1.453125" style="42" customWidth="1"/>
    <col min="14328" max="14361" width="3.1796875" style="42" customWidth="1"/>
    <col min="14362" max="14578" width="8.7265625" style="42"/>
    <col min="14579" max="14582" width="3.1796875" style="42" customWidth="1"/>
    <col min="14583" max="14583" width="1.453125" style="42" customWidth="1"/>
    <col min="14584" max="14617" width="3.1796875" style="42" customWidth="1"/>
    <col min="14618" max="14834" width="8.7265625" style="42"/>
    <col min="14835" max="14838" width="3.1796875" style="42" customWidth="1"/>
    <col min="14839" max="14839" width="1.453125" style="42" customWidth="1"/>
    <col min="14840" max="14873" width="3.1796875" style="42" customWidth="1"/>
    <col min="14874" max="15090" width="8.7265625" style="42"/>
    <col min="15091" max="15094" width="3.1796875" style="42" customWidth="1"/>
    <col min="15095" max="15095" width="1.453125" style="42" customWidth="1"/>
    <col min="15096" max="15129" width="3.1796875" style="42" customWidth="1"/>
    <col min="15130" max="15346" width="8.7265625" style="42"/>
    <col min="15347" max="15350" width="3.1796875" style="42" customWidth="1"/>
    <col min="15351" max="15351" width="1.453125" style="42" customWidth="1"/>
    <col min="15352" max="15385" width="3.1796875" style="42" customWidth="1"/>
    <col min="15386" max="15602" width="8.7265625" style="42"/>
    <col min="15603" max="15606" width="3.1796875" style="42" customWidth="1"/>
    <col min="15607" max="15607" width="1.453125" style="42" customWidth="1"/>
    <col min="15608" max="15641" width="3.1796875" style="42" customWidth="1"/>
    <col min="15642" max="15858" width="8.7265625" style="42"/>
    <col min="15859" max="15862" width="3.1796875" style="42" customWidth="1"/>
    <col min="15863" max="15863" width="1.453125" style="42" customWidth="1"/>
    <col min="15864" max="15897" width="3.1796875" style="42" customWidth="1"/>
    <col min="15898" max="16114" width="8.7265625" style="42"/>
    <col min="16115" max="16118" width="3.1796875" style="42" customWidth="1"/>
    <col min="16119" max="16119" width="1.453125" style="42" customWidth="1"/>
    <col min="16120" max="16153" width="3.1796875" style="42" customWidth="1"/>
    <col min="16154" max="16370" width="8.7265625" style="42"/>
    <col min="16371" max="16384" width="8.81640625" style="42" customWidth="1"/>
  </cols>
  <sheetData>
    <row r="1" spans="1:33" ht="13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3" ht="14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3" ht="14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3" ht="14.15" customHeight="1">
      <c r="A4" s="41"/>
      <c r="B4" s="41"/>
      <c r="C4" s="41"/>
      <c r="D4" s="41"/>
      <c r="E4" s="41"/>
      <c r="F4" s="41"/>
      <c r="G4" s="41"/>
      <c r="H4" s="41"/>
      <c r="I4" s="41"/>
      <c r="J4" s="43"/>
      <c r="K4" s="43"/>
      <c r="L4" s="43"/>
      <c r="M4" s="43"/>
      <c r="N4" s="43"/>
      <c r="O4" s="43"/>
      <c r="P4" s="43"/>
      <c r="Q4" s="43"/>
      <c r="R4" s="43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F4" s="43"/>
      <c r="AG4" s="43"/>
    </row>
    <row r="5" spans="1:33" ht="14.15" customHeight="1">
      <c r="A5" s="41"/>
      <c r="B5" s="41"/>
      <c r="C5" s="41"/>
      <c r="D5" s="41"/>
      <c r="E5" s="41"/>
      <c r="F5" s="41"/>
      <c r="G5" s="41"/>
      <c r="H5" s="41"/>
      <c r="I5" s="41"/>
      <c r="J5" s="43"/>
      <c r="K5" s="84"/>
      <c r="L5" s="84"/>
      <c r="M5" s="84"/>
      <c r="N5" s="84"/>
      <c r="O5" s="84"/>
      <c r="P5" s="84"/>
      <c r="Q5" s="84"/>
      <c r="R5" s="84"/>
      <c r="S5" s="41"/>
      <c r="T5" s="85" t="s">
        <v>47</v>
      </c>
      <c r="U5" s="85"/>
      <c r="V5" s="85"/>
      <c r="W5" s="85"/>
      <c r="X5" s="85"/>
      <c r="Y5" s="85"/>
      <c r="Z5" s="85"/>
      <c r="AA5" s="85"/>
      <c r="AB5" s="41"/>
      <c r="AC5" s="41"/>
      <c r="AF5" s="43"/>
      <c r="AG5" s="43"/>
    </row>
    <row r="6" spans="1:33" ht="14.5">
      <c r="A6" s="41"/>
      <c r="B6" s="41"/>
      <c r="C6" s="41"/>
      <c r="D6" s="41"/>
      <c r="E6" s="44"/>
      <c r="F6" s="44"/>
      <c r="G6" s="44"/>
      <c r="H6" s="44"/>
      <c r="I6" s="44"/>
      <c r="J6" s="44"/>
      <c r="K6" s="84"/>
      <c r="L6" s="84"/>
      <c r="M6" s="84"/>
      <c r="N6" s="84"/>
      <c r="O6" s="84"/>
      <c r="P6" s="84"/>
      <c r="Q6" s="84"/>
      <c r="R6" s="84"/>
      <c r="S6" s="44"/>
      <c r="T6" s="86"/>
      <c r="U6" s="86"/>
      <c r="V6" s="86"/>
      <c r="W6" s="86"/>
      <c r="X6" s="86"/>
      <c r="Y6" s="86"/>
      <c r="Z6" s="86"/>
      <c r="AA6" s="86"/>
      <c r="AB6" s="44"/>
      <c r="AC6" s="44"/>
      <c r="AD6" s="45"/>
      <c r="AE6" s="45"/>
    </row>
    <row r="7" spans="1:33" ht="14.5">
      <c r="A7" s="46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9"/>
      <c r="AD7" s="50"/>
      <c r="AE7" s="50"/>
    </row>
    <row r="8" spans="1:33" ht="12" customHeight="1">
      <c r="A8" s="51"/>
      <c r="B8" s="52" t="s">
        <v>48</v>
      </c>
      <c r="C8" s="53"/>
      <c r="D8" s="54" t="s">
        <v>15</v>
      </c>
      <c r="E8" s="87" t="str">
        <f>INVOICE!C3</f>
        <v>801</v>
      </c>
      <c r="F8" s="87"/>
      <c r="G8" s="55" t="str">
        <f>INVOICE!E3</f>
        <v>/MSA/X/2017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58"/>
      <c r="AE8" s="58"/>
    </row>
    <row r="9" spans="1:33" ht="14.25" customHeight="1">
      <c r="A9" s="51"/>
      <c r="B9" s="53"/>
      <c r="C9" s="53"/>
      <c r="D9" s="53"/>
      <c r="E9" s="59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7"/>
      <c r="AD9" s="58"/>
      <c r="AE9" s="58"/>
    </row>
    <row r="10" spans="1:33" ht="4.5" customHeight="1">
      <c r="A10" s="51"/>
      <c r="B10" s="53"/>
      <c r="C10" s="53"/>
      <c r="D10" s="53"/>
      <c r="E10" s="59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7"/>
      <c r="AD10" s="58"/>
      <c r="AE10" s="58"/>
    </row>
    <row r="11" spans="1:33" ht="14.5">
      <c r="A11" s="51"/>
      <c r="B11" s="52" t="s">
        <v>49</v>
      </c>
      <c r="C11" s="53"/>
      <c r="D11" s="53"/>
      <c r="E11" s="59"/>
      <c r="F11" s="56"/>
      <c r="G11" s="60"/>
      <c r="H11" s="60" t="s">
        <v>15</v>
      </c>
      <c r="I11" s="59" t="str">
        <f>INVOICE!H2</f>
        <v>PT INDONESIA VICTORY GARMENT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58"/>
      <c r="AE11" s="58"/>
    </row>
    <row r="12" spans="1:33" ht="9" customHeight="1">
      <c r="A12" s="51"/>
      <c r="B12" s="53"/>
      <c r="C12" s="53"/>
      <c r="D12" s="53"/>
      <c r="E12" s="59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7"/>
      <c r="AD12" s="45"/>
      <c r="AE12" s="45"/>
    </row>
    <row r="13" spans="1:33" ht="14">
      <c r="A13" s="51"/>
      <c r="B13" s="53"/>
      <c r="C13" s="53"/>
      <c r="D13" s="53"/>
      <c r="E13" s="59"/>
      <c r="F13" s="56"/>
      <c r="G13" s="56"/>
      <c r="H13" s="56"/>
      <c r="I13" s="88" t="str">
        <f>PROPER([1]!terbilang(G24)&amp;" rupiah")</f>
        <v xml:space="preserve"> Dua Juta Tujuh Ratus Empat Puluh Tujuh Ribu Empat Puluh Satu Rupiah</v>
      </c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56"/>
      <c r="AC13" s="57"/>
      <c r="AD13" s="45"/>
      <c r="AE13" s="45"/>
    </row>
    <row r="14" spans="1:33" ht="14.5">
      <c r="A14" s="51"/>
      <c r="B14" s="52" t="s">
        <v>50</v>
      </c>
      <c r="C14" s="53"/>
      <c r="D14" s="53"/>
      <c r="E14" s="59"/>
      <c r="F14" s="56"/>
      <c r="G14" s="60"/>
      <c r="H14" s="60" t="s">
        <v>15</v>
      </c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56"/>
      <c r="AC14" s="57"/>
      <c r="AD14" s="45"/>
      <c r="AE14" s="45"/>
    </row>
    <row r="15" spans="1:33" ht="14">
      <c r="A15" s="51"/>
      <c r="B15" s="53"/>
      <c r="C15" s="53"/>
      <c r="D15" s="53"/>
      <c r="E15" s="59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7"/>
      <c r="AD15" s="45"/>
      <c r="AE15" s="45"/>
    </row>
    <row r="16" spans="1:33" ht="14.5">
      <c r="A16" s="51"/>
      <c r="B16" s="52" t="s">
        <v>51</v>
      </c>
      <c r="C16" s="53"/>
      <c r="D16" s="53"/>
      <c r="E16" s="59"/>
      <c r="F16" s="56"/>
      <c r="G16" s="56"/>
      <c r="H16" s="60" t="s">
        <v>15</v>
      </c>
      <c r="I16" s="59" t="str">
        <f>INVOICE!B8</f>
        <v xml:space="preserve">Sewa mesin foto copy Canon 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7"/>
      <c r="AD16" s="45"/>
      <c r="AE16" s="45"/>
    </row>
    <row r="17" spans="1:31" ht="9" customHeight="1">
      <c r="A17" s="51"/>
      <c r="B17" s="53"/>
      <c r="C17" s="53"/>
      <c r="D17" s="53"/>
      <c r="E17" s="59"/>
      <c r="F17" s="56"/>
      <c r="G17" s="56"/>
      <c r="H17" s="56"/>
      <c r="I17" s="59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7"/>
      <c r="AD17" s="45"/>
      <c r="AE17" s="45"/>
    </row>
    <row r="18" spans="1:31" ht="15.75" customHeight="1">
      <c r="A18" s="51"/>
      <c r="B18" s="53"/>
      <c r="C18" s="53"/>
      <c r="D18" s="53"/>
      <c r="E18" s="59"/>
      <c r="F18" s="56"/>
      <c r="G18" s="56"/>
      <c r="H18" s="56"/>
      <c r="I18" s="61" t="str">
        <f>INVOICE!B9</f>
        <v>Periode Oktober 2017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62"/>
      <c r="W18" s="56"/>
      <c r="X18" s="56"/>
      <c r="Y18" s="56"/>
      <c r="Z18" s="56"/>
      <c r="AA18" s="56"/>
      <c r="AB18" s="56"/>
      <c r="AC18" s="57"/>
      <c r="AD18" s="45"/>
      <c r="AE18" s="45"/>
    </row>
    <row r="19" spans="1:31" ht="13.5" customHeight="1">
      <c r="A19" s="51"/>
      <c r="B19" s="53"/>
      <c r="C19" s="53"/>
      <c r="D19" s="53"/>
      <c r="E19" s="59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7"/>
      <c r="AD19" s="45"/>
      <c r="AE19" s="45"/>
    </row>
    <row r="20" spans="1:31" ht="14.25" customHeight="1">
      <c r="A20" s="51"/>
      <c r="B20" s="53"/>
      <c r="C20" s="53"/>
      <c r="D20" s="53"/>
      <c r="E20" s="59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7"/>
      <c r="AD20" s="45"/>
      <c r="AE20" s="45"/>
    </row>
    <row r="21" spans="1:31" ht="14.15" customHeight="1">
      <c r="A21" s="51"/>
      <c r="B21" s="53"/>
      <c r="C21" s="53"/>
      <c r="D21" s="53"/>
      <c r="E21" s="59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63"/>
      <c r="X21" s="56"/>
      <c r="Y21" s="56"/>
      <c r="Z21" s="56"/>
      <c r="AA21" s="56"/>
      <c r="AB21" s="56"/>
      <c r="AC21" s="57"/>
      <c r="AD21" s="45"/>
      <c r="AE21" s="45"/>
    </row>
    <row r="22" spans="1:31" ht="14.25" customHeight="1">
      <c r="A22" s="51"/>
      <c r="B22" s="53"/>
      <c r="C22" s="53"/>
      <c r="D22" s="53"/>
      <c r="E22" s="59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 t="s">
        <v>52</v>
      </c>
      <c r="T22" s="56"/>
      <c r="U22" s="56"/>
      <c r="V22" s="89">
        <f>INVOICE!J21</f>
        <v>43038</v>
      </c>
      <c r="W22" s="89"/>
      <c r="X22" s="89"/>
      <c r="Y22" s="89"/>
      <c r="Z22" s="89"/>
      <c r="AA22" s="89"/>
      <c r="AB22" s="56"/>
      <c r="AC22" s="57"/>
      <c r="AD22" s="45"/>
      <c r="AE22" s="45"/>
    </row>
    <row r="23" spans="1:31" ht="16" customHeight="1">
      <c r="A23" s="51"/>
      <c r="B23" s="53"/>
      <c r="C23" s="53"/>
      <c r="D23" s="53"/>
      <c r="E23" s="5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7"/>
      <c r="AD23" s="45"/>
      <c r="AE23" s="45"/>
    </row>
    <row r="24" spans="1:31" ht="16" customHeight="1">
      <c r="A24" s="51"/>
      <c r="B24" s="52" t="s">
        <v>53</v>
      </c>
      <c r="C24" s="53"/>
      <c r="D24" s="53"/>
      <c r="E24" s="59"/>
      <c r="F24" s="56"/>
      <c r="G24" s="83">
        <f>INVOICE!J18</f>
        <v>2747041</v>
      </c>
      <c r="H24" s="83"/>
      <c r="I24" s="83"/>
      <c r="J24" s="83"/>
      <c r="K24" s="83"/>
      <c r="L24" s="64"/>
      <c r="M24" s="64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7"/>
      <c r="AD24" s="45"/>
      <c r="AE24" s="45"/>
    </row>
    <row r="25" spans="1:31" ht="16" customHeight="1">
      <c r="A25" s="51"/>
      <c r="B25" s="53"/>
      <c r="C25" s="53"/>
      <c r="D25" s="53"/>
      <c r="E25" s="59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7"/>
      <c r="AD25" s="45"/>
      <c r="AE25" s="45"/>
    </row>
    <row r="26" spans="1:31" ht="16" customHeight="1">
      <c r="A26" s="51"/>
      <c r="B26" s="65"/>
      <c r="C26" s="56" t="s">
        <v>54</v>
      </c>
      <c r="D26" s="66"/>
      <c r="E26" s="59"/>
      <c r="F26" s="56"/>
      <c r="G26" s="56"/>
      <c r="H26" s="56"/>
      <c r="I26" s="67"/>
      <c r="J26" s="67"/>
      <c r="K26" s="67"/>
      <c r="L26" s="67"/>
      <c r="M26" s="67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45"/>
      <c r="AE26" s="45"/>
    </row>
    <row r="27" spans="1:31" ht="14.25" customHeight="1">
      <c r="A27" s="51"/>
      <c r="B27" s="65"/>
      <c r="C27" s="56" t="s">
        <v>55</v>
      </c>
      <c r="D27" s="53"/>
      <c r="E27" s="53"/>
      <c r="F27" s="53"/>
      <c r="G27" s="53"/>
      <c r="H27" s="53"/>
      <c r="I27" s="53"/>
      <c r="J27" s="52"/>
      <c r="K27" s="53"/>
      <c r="L27" s="53"/>
      <c r="M27" s="68"/>
      <c r="N27" s="68"/>
      <c r="O27" s="68"/>
      <c r="P27" s="68"/>
      <c r="Q27" s="68"/>
      <c r="R27" s="68"/>
      <c r="S27" s="68"/>
      <c r="T27" s="68"/>
      <c r="U27" s="68"/>
      <c r="V27" s="59" t="s">
        <v>6</v>
      </c>
      <c r="W27" s="68"/>
      <c r="X27" s="68"/>
      <c r="Y27" s="68"/>
      <c r="Z27" s="68"/>
      <c r="AA27" s="68"/>
      <c r="AB27" s="68"/>
      <c r="AC27" s="69"/>
      <c r="AD27" s="70"/>
      <c r="AE27" s="70"/>
    </row>
    <row r="28" spans="1:31" ht="14">
      <c r="A28" s="71"/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4"/>
      <c r="N28" s="74"/>
      <c r="O28" s="74"/>
      <c r="P28" s="74"/>
      <c r="Q28" s="74"/>
      <c r="R28" s="74"/>
      <c r="S28" s="74"/>
      <c r="T28" s="74"/>
      <c r="U28" s="74"/>
      <c r="V28" s="73"/>
      <c r="W28" s="73"/>
      <c r="X28" s="74"/>
      <c r="Y28" s="74"/>
      <c r="Z28" s="74"/>
      <c r="AA28" s="74"/>
      <c r="AB28" s="74"/>
      <c r="AC28" s="75"/>
    </row>
    <row r="29" spans="1:31" ht="18.75" customHeight="1">
      <c r="B29" s="76"/>
      <c r="D29" s="77"/>
    </row>
    <row r="30" spans="1:31">
      <c r="B30" s="76"/>
    </row>
    <row r="31" spans="1:31">
      <c r="B31" s="76"/>
    </row>
    <row r="32" spans="1:31">
      <c r="B32" s="76"/>
    </row>
    <row r="33" spans="2:2">
      <c r="B33" s="76"/>
    </row>
    <row r="34" spans="2:2">
      <c r="B34" s="76"/>
    </row>
    <row r="35" spans="2:2">
      <c r="B35" s="76"/>
    </row>
    <row r="36" spans="2:2">
      <c r="B36" s="76"/>
    </row>
    <row r="37" spans="2:2">
      <c r="B37" s="76"/>
    </row>
    <row r="38" spans="2:2">
      <c r="B38" s="76"/>
    </row>
    <row r="39" spans="2:2">
      <c r="B39" s="76"/>
    </row>
    <row r="40" spans="2:2">
      <c r="B40" s="76"/>
    </row>
    <row r="41" spans="2:2" ht="8.25" customHeight="1">
      <c r="B41" s="76"/>
    </row>
    <row r="42" spans="2:2">
      <c r="B42" s="76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J22" sqref="J22"/>
    </sheetView>
  </sheetViews>
  <sheetFormatPr defaultRowHeight="14.5"/>
  <cols>
    <col min="1" max="1" width="5.54296875" customWidth="1"/>
    <col min="3" max="3" width="4.7265625" customWidth="1"/>
    <col min="4" max="4" width="2.1796875" customWidth="1"/>
    <col min="5" max="5" width="12.7265625" customWidth="1"/>
    <col min="6" max="6" width="2.7265625" customWidth="1"/>
    <col min="7" max="7" width="10.90625" customWidth="1"/>
    <col min="8" max="8" width="11.1796875" customWidth="1"/>
    <col min="9" max="9" width="15.7265625" customWidth="1"/>
    <col min="10" max="10" width="17.7265625" customWidth="1"/>
    <col min="12" max="14" width="11.1796875" bestFit="1" customWidth="1"/>
  </cols>
  <sheetData>
    <row r="1" spans="1:14" ht="15" customHeight="1">
      <c r="A1" s="1"/>
      <c r="B1" s="1"/>
      <c r="C1" s="1"/>
      <c r="D1" s="1"/>
      <c r="E1" s="1"/>
      <c r="F1" s="1"/>
      <c r="G1" s="1"/>
      <c r="H1" s="2" t="s">
        <v>3</v>
      </c>
      <c r="I1" s="1"/>
      <c r="J1" s="1"/>
    </row>
    <row r="2" spans="1:14" ht="18.75" customHeight="1">
      <c r="A2" s="1"/>
      <c r="B2" s="3" t="s">
        <v>4</v>
      </c>
      <c r="C2" s="1"/>
      <c r="D2" s="1"/>
      <c r="E2" s="1"/>
      <c r="F2" s="1"/>
      <c r="G2" s="1"/>
      <c r="H2" s="16" t="s">
        <v>16</v>
      </c>
      <c r="I2" s="1"/>
      <c r="J2" s="1"/>
    </row>
    <row r="3" spans="1:14" ht="14.5" customHeight="1">
      <c r="A3" s="1"/>
      <c r="B3" s="2" t="s">
        <v>11</v>
      </c>
      <c r="C3" s="92" t="s">
        <v>60</v>
      </c>
      <c r="D3" s="93"/>
      <c r="E3" s="33" t="s">
        <v>61</v>
      </c>
      <c r="F3" s="33"/>
      <c r="G3" s="1"/>
      <c r="H3" s="15" t="s">
        <v>17</v>
      </c>
      <c r="I3" s="1"/>
      <c r="J3" s="1"/>
    </row>
    <row r="4" spans="1:14" ht="14.5" customHeight="1">
      <c r="A4" s="1"/>
      <c r="B4" s="2"/>
      <c r="C4" s="1"/>
      <c r="D4" s="1"/>
      <c r="E4" s="1"/>
      <c r="F4" s="1"/>
      <c r="G4" s="1"/>
      <c r="H4" s="2" t="s">
        <v>18</v>
      </c>
      <c r="I4" s="1"/>
      <c r="J4" s="1"/>
    </row>
    <row r="5" spans="1:14" ht="6" customHeight="1">
      <c r="A5" s="1"/>
      <c r="B5" s="1"/>
      <c r="C5" s="1"/>
      <c r="D5" s="1"/>
      <c r="E5" s="1"/>
      <c r="F5" s="1"/>
      <c r="G5" s="1"/>
      <c r="H5" s="2"/>
      <c r="I5" s="1"/>
      <c r="J5" s="1"/>
    </row>
    <row r="6" spans="1:14" ht="14.5" customHeight="1">
      <c r="A6" s="94" t="s">
        <v>0</v>
      </c>
      <c r="B6" s="96" t="s">
        <v>8</v>
      </c>
      <c r="C6" s="96"/>
      <c r="D6" s="96"/>
      <c r="E6" s="96"/>
      <c r="F6" s="96"/>
      <c r="G6" s="97"/>
      <c r="H6" s="94" t="s">
        <v>1</v>
      </c>
      <c r="I6" s="100" t="s">
        <v>12</v>
      </c>
      <c r="J6" s="101"/>
    </row>
    <row r="7" spans="1:14" ht="14.5" customHeight="1" thickBot="1">
      <c r="A7" s="95"/>
      <c r="B7" s="98"/>
      <c r="C7" s="98"/>
      <c r="D7" s="98"/>
      <c r="E7" s="98"/>
      <c r="F7" s="98"/>
      <c r="G7" s="99"/>
      <c r="H7" s="95"/>
      <c r="I7" s="32" t="s">
        <v>13</v>
      </c>
      <c r="J7" s="4" t="s">
        <v>2</v>
      </c>
    </row>
    <row r="8" spans="1:14" ht="14.5" customHeight="1" thickTop="1">
      <c r="A8" s="9">
        <v>1</v>
      </c>
      <c r="B8" s="6" t="s">
        <v>56</v>
      </c>
      <c r="C8" s="7"/>
      <c r="D8" s="7"/>
      <c r="E8" s="7"/>
      <c r="F8" s="7"/>
      <c r="G8" s="8"/>
      <c r="H8" s="9" t="s">
        <v>57</v>
      </c>
      <c r="I8" s="10">
        <v>750000</v>
      </c>
      <c r="J8" s="10">
        <f>I8*2</f>
        <v>1500000</v>
      </c>
    </row>
    <row r="9" spans="1:14" ht="14.5" customHeight="1">
      <c r="A9" s="5"/>
      <c r="B9" s="6" t="s">
        <v>62</v>
      </c>
      <c r="C9" s="7"/>
      <c r="D9" s="7"/>
      <c r="E9" s="7"/>
      <c r="F9" s="7"/>
      <c r="G9" s="8"/>
      <c r="H9" s="5"/>
      <c r="I9" s="5"/>
      <c r="J9" s="5"/>
    </row>
    <row r="10" spans="1:14" ht="14.5" customHeight="1">
      <c r="A10" s="5"/>
      <c r="B10" s="6"/>
      <c r="C10" s="7"/>
      <c r="D10" s="7"/>
      <c r="E10" s="34" t="s">
        <v>58</v>
      </c>
      <c r="F10" s="7"/>
      <c r="G10" s="34" t="s">
        <v>59</v>
      </c>
      <c r="H10" s="5"/>
      <c r="I10" s="5"/>
      <c r="J10" s="5"/>
    </row>
    <row r="11" spans="1:14" ht="14.5" customHeight="1">
      <c r="A11" s="5"/>
      <c r="B11" s="6" t="s">
        <v>38</v>
      </c>
      <c r="C11" s="7"/>
      <c r="D11" s="7" t="s">
        <v>15</v>
      </c>
      <c r="E11" s="11">
        <v>439275</v>
      </c>
      <c r="F11" s="7"/>
      <c r="G11" s="11">
        <v>361925</v>
      </c>
      <c r="H11" s="5"/>
      <c r="I11" s="5"/>
      <c r="J11" s="5"/>
    </row>
    <row r="12" spans="1:14" ht="14.5" customHeight="1">
      <c r="A12" s="5"/>
      <c r="B12" s="6" t="s">
        <v>39</v>
      </c>
      <c r="C12" s="7"/>
      <c r="D12" s="7" t="s">
        <v>15</v>
      </c>
      <c r="E12" s="11">
        <v>433959</v>
      </c>
      <c r="F12" s="11"/>
      <c r="G12" s="11">
        <v>348743</v>
      </c>
      <c r="H12" s="5"/>
      <c r="I12" s="5"/>
      <c r="J12" s="5"/>
    </row>
    <row r="13" spans="1:14" ht="14.5" customHeight="1">
      <c r="A13" s="5"/>
      <c r="B13" s="6" t="s">
        <v>40</v>
      </c>
      <c r="C13" s="7"/>
      <c r="D13" s="7" t="s">
        <v>15</v>
      </c>
      <c r="E13" s="11">
        <f>E11-E12</f>
        <v>5316</v>
      </c>
      <c r="F13" s="11"/>
      <c r="G13" s="11">
        <f>G11-G12</f>
        <v>13182</v>
      </c>
      <c r="H13" s="5"/>
      <c r="I13" s="5"/>
      <c r="J13" s="5"/>
    </row>
    <row r="14" spans="1:14" ht="14.5" customHeight="1">
      <c r="A14" s="5"/>
      <c r="B14" s="6" t="s">
        <v>46</v>
      </c>
      <c r="C14" s="7"/>
      <c r="D14" s="7" t="s">
        <v>15</v>
      </c>
      <c r="E14" s="11">
        <v>4000</v>
      </c>
      <c r="F14" s="11"/>
      <c r="G14" s="11">
        <v>4000</v>
      </c>
      <c r="H14" s="5"/>
      <c r="I14" s="5"/>
      <c r="J14" s="5"/>
    </row>
    <row r="15" spans="1:14" ht="14.5" customHeight="1">
      <c r="A15" s="5"/>
      <c r="B15" s="6" t="s">
        <v>41</v>
      </c>
      <c r="C15" s="7"/>
      <c r="D15" s="7" t="s">
        <v>15</v>
      </c>
      <c r="E15" s="11">
        <f>IF(E13-E14&lt;0,0,E13-E14)</f>
        <v>1316</v>
      </c>
      <c r="F15" s="11"/>
      <c r="G15" s="11">
        <f>IF(G13-G14&lt;0,0,G13-G14)</f>
        <v>9182</v>
      </c>
      <c r="H15" s="12">
        <f>E15+G15</f>
        <v>10498</v>
      </c>
      <c r="I15" s="5">
        <v>95</v>
      </c>
      <c r="J15" s="12">
        <f>H15*I15</f>
        <v>997310</v>
      </c>
    </row>
    <row r="16" spans="1:14" ht="14.5" customHeight="1">
      <c r="A16" s="30" t="s">
        <v>42</v>
      </c>
      <c r="B16" s="35"/>
      <c r="C16" s="35"/>
      <c r="D16" s="35" t="s">
        <v>15</v>
      </c>
      <c r="E16" s="35"/>
      <c r="F16" s="35"/>
      <c r="G16" s="35"/>
      <c r="H16" s="36"/>
      <c r="I16" s="37" t="s">
        <v>14</v>
      </c>
      <c r="J16" s="13">
        <f>SUM(J8:J15)</f>
        <v>2497310</v>
      </c>
      <c r="K16" s="79"/>
      <c r="L16" s="80"/>
      <c r="M16" s="79"/>
      <c r="N16" s="79"/>
    </row>
    <row r="17" spans="1:14" ht="14.5" customHeight="1">
      <c r="A17" s="6" t="s">
        <v>43</v>
      </c>
      <c r="B17" s="7"/>
      <c r="C17" s="7"/>
      <c r="D17" s="7"/>
      <c r="E17" s="7"/>
      <c r="F17" s="7"/>
      <c r="G17" s="7"/>
      <c r="H17" s="8"/>
      <c r="I17" s="37" t="s">
        <v>9</v>
      </c>
      <c r="J17" s="13">
        <f>ROUNDDOWN(J16*10%,0)</f>
        <v>249731</v>
      </c>
      <c r="L17" s="79"/>
      <c r="M17" s="79"/>
      <c r="N17" s="79"/>
    </row>
    <row r="18" spans="1:14" ht="14.5" customHeight="1">
      <c r="A18" s="17" t="s">
        <v>44</v>
      </c>
      <c r="B18" s="14"/>
      <c r="C18" s="14"/>
      <c r="D18" s="14"/>
      <c r="E18" s="14"/>
      <c r="F18" s="14"/>
      <c r="G18" s="14"/>
      <c r="H18" s="38"/>
      <c r="I18" s="37" t="s">
        <v>10</v>
      </c>
      <c r="J18" s="13">
        <f>ROUND(SUM(J16:J17),0)</f>
        <v>2747041</v>
      </c>
    </row>
    <row r="19" spans="1:14" ht="14.5" customHeight="1">
      <c r="A19" s="39" t="s">
        <v>45</v>
      </c>
      <c r="B19" s="40"/>
      <c r="C19" s="90" t="str">
        <f>PROPER([1]!terbilang(J18)&amp;" rupiah")</f>
        <v xml:space="preserve"> Dua Juta Tujuh Ratus Empat Puluh Tujuh Ribu Empat Puluh Satu Rupiah</v>
      </c>
      <c r="D19" s="90"/>
      <c r="E19" s="90"/>
      <c r="F19" s="90"/>
      <c r="G19" s="90"/>
      <c r="H19" s="90"/>
      <c r="I19" s="90"/>
      <c r="J19" s="91"/>
    </row>
    <row r="20" spans="1:14" ht="3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4" ht="14.5" customHeight="1">
      <c r="A21" s="2"/>
      <c r="B21" s="2"/>
      <c r="C21" s="2"/>
      <c r="D21" s="2"/>
      <c r="E21" s="2"/>
      <c r="F21" s="2"/>
      <c r="G21" s="2"/>
      <c r="H21" s="2"/>
      <c r="I21" s="2" t="s">
        <v>7</v>
      </c>
      <c r="J21" s="31">
        <v>43038</v>
      </c>
    </row>
    <row r="22" spans="1:14" ht="14.5" customHeight="1">
      <c r="A22" s="2"/>
      <c r="B22" s="2"/>
      <c r="C22" s="2"/>
      <c r="D22" s="2"/>
      <c r="E22" s="2"/>
      <c r="F22" s="2"/>
      <c r="G22" s="2"/>
      <c r="H22" s="2"/>
      <c r="I22" s="2" t="s">
        <v>5</v>
      </c>
      <c r="J22" s="2"/>
    </row>
    <row r="23" spans="1:14" ht="13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4" ht="13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4" ht="13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4" ht="14.5" customHeight="1">
      <c r="A26" s="2"/>
      <c r="B26" s="2"/>
      <c r="C26" s="2"/>
      <c r="D26" s="2"/>
      <c r="E26" s="2"/>
      <c r="F26" s="2"/>
      <c r="G26" s="2"/>
      <c r="H26" s="2"/>
      <c r="I26" s="2" t="s">
        <v>6</v>
      </c>
      <c r="J26" s="2"/>
    </row>
    <row r="27" spans="1:14" ht="14.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</row>
  </sheetData>
  <mergeCells count="6">
    <mergeCell ref="C19:J19"/>
    <mergeCell ref="C3:D3"/>
    <mergeCell ref="A6:A7"/>
    <mergeCell ref="B6:G7"/>
    <mergeCell ref="H6:H7"/>
    <mergeCell ref="I6:J6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Tanda Terima</vt:lpstr>
      <vt:lpstr>KWITANSI</vt:lpstr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2017-10-30T03:04:10Z</cp:lastPrinted>
  <dcterms:created xsi:type="dcterms:W3CDTF">2011-12-21T12:17:13Z</dcterms:created>
  <dcterms:modified xsi:type="dcterms:W3CDTF">2017-10-30T03:04:12Z</dcterms:modified>
</cp:coreProperties>
</file>