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x\Documents\GitHub\BAJAe2021\BAJAe2021_ESP32\"/>
    </mc:Choice>
  </mc:AlternateContent>
  <xr:revisionPtr revIDLastSave="0" documentId="13_ncr:1_{ACF7B871-525B-4D34-9959-BA04A671C156}" xr6:coauthVersionLast="47" xr6:coauthVersionMax="47" xr10:uidLastSave="{00000000-0000-0000-0000-000000000000}"/>
  <bookViews>
    <workbookView xWindow="21000" yWindow="2340" windowWidth="22380" windowHeight="14220" xr2:uid="{E9D9D483-EE91-4BF5-A613-02FFBE4518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17" i="1"/>
  <c r="C23" i="1"/>
  <c r="C25" i="1"/>
  <c r="C19" i="1"/>
  <c r="C17" i="1"/>
  <c r="C14" i="1"/>
  <c r="C16" i="1"/>
  <c r="D6" i="1"/>
  <c r="D3" i="1"/>
  <c r="G23" i="1" l="1"/>
  <c r="G25" i="1" s="1"/>
  <c r="D7" i="1"/>
  <c r="D8" i="1" s="1"/>
  <c r="D9" i="1" s="1"/>
  <c r="D10" i="1" l="1"/>
  <c r="D11" i="1"/>
</calcChain>
</file>

<file path=xl/sharedStrings.xml><?xml version="1.0" encoding="utf-8"?>
<sst xmlns="http://schemas.openxmlformats.org/spreadsheetml/2006/main" count="38" uniqueCount="25">
  <si>
    <t>1小时跑</t>
    <phoneticPr fontId="1" type="noConversion"/>
  </si>
  <si>
    <t>m</t>
    <phoneticPr fontId="1" type="noConversion"/>
  </si>
  <si>
    <t>圈</t>
    <phoneticPr fontId="1" type="noConversion"/>
  </si>
  <si>
    <t>每圈脉冲</t>
    <phoneticPr fontId="1" type="noConversion"/>
  </si>
  <si>
    <t>个</t>
    <phoneticPr fontId="1" type="noConversion"/>
  </si>
  <si>
    <t xml:space="preserve">周长 </t>
    <phoneticPr fontId="1" type="noConversion"/>
  </si>
  <si>
    <t xml:space="preserve"> cm</t>
    <phoneticPr fontId="1" type="noConversion"/>
  </si>
  <si>
    <t>个脉冲</t>
    <phoneticPr fontId="1" type="noConversion"/>
  </si>
  <si>
    <t>km/h</t>
    <phoneticPr fontId="1" type="noConversion"/>
  </si>
  <si>
    <t>当</t>
    <phoneticPr fontId="1" type="noConversion"/>
  </si>
  <si>
    <t>km/h时</t>
    <phoneticPr fontId="1" type="noConversion"/>
  </si>
  <si>
    <t>秒</t>
    <phoneticPr fontId="1" type="noConversion"/>
  </si>
  <si>
    <t>ms</t>
    <phoneticPr fontId="1" type="noConversion"/>
  </si>
  <si>
    <t>mm</t>
    <phoneticPr fontId="1" type="noConversion"/>
  </si>
  <si>
    <t>kph</t>
  </si>
  <si>
    <t>m/s</t>
    <phoneticPr fontId="1" type="noConversion"/>
  </si>
  <si>
    <t>count/s</t>
    <phoneticPr fontId="1" type="noConversion"/>
  </si>
  <si>
    <t>换算系数</t>
    <phoneticPr fontId="1" type="noConversion"/>
  </si>
  <si>
    <t>比如</t>
    <phoneticPr fontId="1" type="noConversion"/>
  </si>
  <si>
    <t>millis间隔时间</t>
    <phoneticPr fontId="1" type="noConversion"/>
  </si>
  <si>
    <t>rpm</t>
    <phoneticPr fontId="1" type="noConversion"/>
  </si>
  <si>
    <t>rev per sec</t>
    <phoneticPr fontId="1" type="noConversion"/>
  </si>
  <si>
    <t>解得</t>
    <phoneticPr fontId="1" type="noConversion"/>
  </si>
  <si>
    <t>kph</t>
    <phoneticPr fontId="1" type="noConversion"/>
  </si>
  <si>
    <t>必须为int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</si>
</sst>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34A8-00B8-4333-8F3C-A7445794EE01}">
  <dimension ref="B1:H25"/>
  <sheetViews>
    <sheetView tabSelected="1" workbookViewId="0">
      <selection activeCell="H21" sqref="H21"/>
    </sheetView>
  </sheetViews>
  <sheetFormatPr defaultRowHeight="13.8" x14ac:dyDescent="0.25"/>
  <cols>
    <col min="4" max="4" width="9.109375" bestFit="1" customWidth="1"/>
  </cols>
  <sheetData>
    <row r="1" spans="2:8" x14ac:dyDescent="0.25">
      <c r="C1" t="s">
        <v>3</v>
      </c>
      <c r="D1">
        <v>60</v>
      </c>
      <c r="E1" t="s">
        <v>4</v>
      </c>
    </row>
    <row r="2" spans="2:8" x14ac:dyDescent="0.25">
      <c r="C2" t="s">
        <v>5</v>
      </c>
      <c r="D2">
        <v>175.5522</v>
      </c>
      <c r="E2" t="s">
        <v>6</v>
      </c>
    </row>
    <row r="3" spans="2:8" x14ac:dyDescent="0.25">
      <c r="D3">
        <f>175.5/100</f>
        <v>1.7549999999999999</v>
      </c>
      <c r="E3" t="s">
        <v>1</v>
      </c>
    </row>
    <row r="5" spans="2:8" x14ac:dyDescent="0.25">
      <c r="B5" t="s">
        <v>8</v>
      </c>
      <c r="C5" t="s">
        <v>9</v>
      </c>
      <c r="D5">
        <v>3</v>
      </c>
      <c r="E5" t="s">
        <v>10</v>
      </c>
    </row>
    <row r="6" spans="2:8" x14ac:dyDescent="0.25">
      <c r="C6" t="s">
        <v>0</v>
      </c>
      <c r="D6">
        <f>D5*1000</f>
        <v>3000</v>
      </c>
      <c r="E6" t="s">
        <v>1</v>
      </c>
    </row>
    <row r="7" spans="2:8" x14ac:dyDescent="0.25">
      <c r="D7">
        <f>D6/D3</f>
        <v>1709.4017094017095</v>
      </c>
      <c r="E7" t="s">
        <v>2</v>
      </c>
    </row>
    <row r="8" spans="2:8" x14ac:dyDescent="0.25">
      <c r="D8">
        <f>D7*60</f>
        <v>102564.10256410256</v>
      </c>
      <c r="E8" t="s">
        <v>7</v>
      </c>
    </row>
    <row r="9" spans="2:8" x14ac:dyDescent="0.25">
      <c r="B9">
        <v>1</v>
      </c>
      <c r="C9" t="s">
        <v>11</v>
      </c>
      <c r="D9">
        <f>D8/3600</f>
        <v>28.490028490028489</v>
      </c>
      <c r="E9" t="s">
        <v>7</v>
      </c>
    </row>
    <row r="10" spans="2:8" x14ac:dyDescent="0.25">
      <c r="B10">
        <v>20</v>
      </c>
      <c r="C10" t="s">
        <v>12</v>
      </c>
      <c r="D10">
        <f>D9/1000*B10</f>
        <v>0.56980056980056981</v>
      </c>
      <c r="E10" t="s">
        <v>7</v>
      </c>
    </row>
    <row r="11" spans="2:8" x14ac:dyDescent="0.25">
      <c r="B11">
        <v>1</v>
      </c>
      <c r="C11" t="s">
        <v>12</v>
      </c>
      <c r="D11">
        <f>D9/1000*B11</f>
        <v>2.8490028490028491E-2</v>
      </c>
      <c r="E11" t="s">
        <v>7</v>
      </c>
    </row>
    <row r="13" spans="2:8" x14ac:dyDescent="0.25">
      <c r="B13" t="s">
        <v>5</v>
      </c>
      <c r="C13">
        <v>1764.13</v>
      </c>
      <c r="D13" t="s">
        <v>13</v>
      </c>
      <c r="G13">
        <v>3750</v>
      </c>
      <c r="H13" t="s">
        <v>20</v>
      </c>
    </row>
    <row r="14" spans="2:8" x14ac:dyDescent="0.25">
      <c r="C14">
        <f>C13/1000</f>
        <v>1.7641300000000002</v>
      </c>
      <c r="D14" t="s">
        <v>1</v>
      </c>
    </row>
    <row r="15" spans="2:8" x14ac:dyDescent="0.25">
      <c r="C15">
        <v>50</v>
      </c>
      <c r="D15" t="s">
        <v>14</v>
      </c>
    </row>
    <row r="16" spans="2:8" x14ac:dyDescent="0.25">
      <c r="C16">
        <f>C15/3.6</f>
        <v>13.888888888888889</v>
      </c>
      <c r="D16" t="s">
        <v>15</v>
      </c>
    </row>
    <row r="17" spans="2:8" x14ac:dyDescent="0.25">
      <c r="C17">
        <f>C16/C14</f>
        <v>7.8729395729843539</v>
      </c>
      <c r="D17" t="s">
        <v>16</v>
      </c>
      <c r="G17">
        <f>G13/60</f>
        <v>62.5</v>
      </c>
      <c r="H17" t="s">
        <v>21</v>
      </c>
    </row>
    <row r="19" spans="2:8" x14ac:dyDescent="0.25">
      <c r="C19">
        <f>1000/C17</f>
        <v>127.01736000000001</v>
      </c>
      <c r="D19" t="s">
        <v>19</v>
      </c>
      <c r="G19">
        <f>1000/G17</f>
        <v>16</v>
      </c>
      <c r="H19" t="s">
        <v>19</v>
      </c>
    </row>
    <row r="21" spans="2:8" x14ac:dyDescent="0.25">
      <c r="B21" t="s">
        <v>18</v>
      </c>
      <c r="C21">
        <v>200</v>
      </c>
      <c r="D21" t="s">
        <v>19</v>
      </c>
      <c r="F21" t="s">
        <v>18</v>
      </c>
      <c r="G21">
        <v>15</v>
      </c>
      <c r="H21" t="s">
        <v>19</v>
      </c>
    </row>
    <row r="23" spans="2:8" x14ac:dyDescent="0.25">
      <c r="B23" t="s">
        <v>17</v>
      </c>
      <c r="C23">
        <f>C19*C15</f>
        <v>6350.8680000000004</v>
      </c>
      <c r="D23" s="1" t="s">
        <v>24</v>
      </c>
      <c r="F23" t="s">
        <v>17</v>
      </c>
      <c r="G23">
        <f>G13*G19</f>
        <v>60000</v>
      </c>
    </row>
    <row r="25" spans="2:8" x14ac:dyDescent="0.25">
      <c r="B25" t="s">
        <v>22</v>
      </c>
      <c r="C25">
        <f>C19/C21*C15</f>
        <v>31.754340000000003</v>
      </c>
      <c r="D25" t="s">
        <v>23</v>
      </c>
      <c r="G25">
        <f>G23/G21</f>
        <v>4000</v>
      </c>
      <c r="H25" t="s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tibx</dc:creator>
  <cp:lastModifiedBy>tibx</cp:lastModifiedBy>
  <dcterms:created xsi:type="dcterms:W3CDTF">2021-08-04T12:56:23Z</dcterms:created>
  <dcterms:modified xsi:type="dcterms:W3CDTF">2021-09-16T14:55:48Z</dcterms:modified>
</cp:coreProperties>
</file>