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hail_ponomarev/projects/mortgagecalc/test/srv/calculator/lib/MortgageFormula/"/>
    </mc:Choice>
  </mc:AlternateContent>
  <xr:revisionPtr revIDLastSave="0" documentId="13_ncr:1_{0ED281F5-6CAF-3E44-AADB-DF8A226A9869}" xr6:coauthVersionLast="47" xr6:coauthVersionMax="47" xr10:uidLastSave="{00000000-0000-0000-0000-000000000000}"/>
  <bookViews>
    <workbookView xWindow="6600" yWindow="500" windowWidth="28040" windowHeight="17360" xr2:uid="{8BD75CC6-86F3-7D46-A306-5BED73A8C80D}"/>
  </bookViews>
  <sheets>
    <sheet name="input" sheetId="1" r:id="rId1"/>
    <sheet name="PMT" sheetId="2" r:id="rId2"/>
    <sheet name="IPMT +  PPMT" sheetId="3" r:id="rId3"/>
    <sheet name="Tota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1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A121" i="3"/>
  <c r="A112" i="3"/>
  <c r="A113" i="3"/>
  <c r="A114" i="3"/>
  <c r="A115" i="3"/>
  <c r="A116" i="3"/>
  <c r="A117" i="3"/>
  <c r="A118" i="3"/>
  <c r="A119" i="3" s="1"/>
  <c r="A120" i="3" s="1"/>
  <c r="A86" i="3"/>
  <c r="A87" i="3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76" i="3"/>
  <c r="A77" i="3"/>
  <c r="A78" i="3"/>
  <c r="A79" i="3" s="1"/>
  <c r="A80" i="3" s="1"/>
  <c r="A81" i="3" s="1"/>
  <c r="A82" i="3" s="1"/>
  <c r="A83" i="3" s="1"/>
  <c r="A84" i="3" s="1"/>
  <c r="A85" i="3" s="1"/>
  <c r="A67" i="3"/>
  <c r="A68" i="3" s="1"/>
  <c r="A69" i="3" s="1"/>
  <c r="A70" i="3" s="1"/>
  <c r="A71" i="3" s="1"/>
  <c r="A72" i="3" s="1"/>
  <c r="A73" i="3" s="1"/>
  <c r="A74" i="3" s="1"/>
  <c r="A75" i="3" s="1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B2" i="3"/>
  <c r="A3" i="3"/>
  <c r="B5" i="1"/>
</calcChain>
</file>

<file path=xl/sharedStrings.xml><?xml version="1.0" encoding="utf-8"?>
<sst xmlns="http://schemas.openxmlformats.org/spreadsheetml/2006/main" count="12" uniqueCount="12">
  <si>
    <t>pv</t>
  </si>
  <si>
    <t>nper</t>
  </si>
  <si>
    <t>years</t>
  </si>
  <si>
    <t>interest rate</t>
  </si>
  <si>
    <t>euribor rate</t>
  </si>
  <si>
    <t>IPMT</t>
  </si>
  <si>
    <t>PPMT</t>
  </si>
  <si>
    <t>Month</t>
  </si>
  <si>
    <t>SUM</t>
  </si>
  <si>
    <t>Total payment</t>
  </si>
  <si>
    <t>Total interest</t>
  </si>
  <si>
    <t>Total body (should be equal to anount of loan)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</si>
</sst>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;[Red]\-&quot;€&quot;#,##0.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7F26-C839-8648-B988-6FCFF1125612}">
  <dimension ref="A1:F5"/>
  <sheetViews>
    <sheetView tabSelected="1" workbookViewId="0">
      <selection activeCell="F18" sqref="F18"/>
    </sheetView>
  </sheetViews>
  <sheetFormatPr baseColWidth="10" defaultRowHeight="16" x14ac:dyDescent="0.2"/>
  <cols>
    <col min="2" max="2" width="14" customWidth="1"/>
    <col min="6" max="6" width="30.1640625" customWidth="1"/>
  </cols>
  <sheetData>
    <row r="1" spans="1:6" x14ac:dyDescent="0.2">
      <c r="A1" t="s">
        <v>0</v>
      </c>
      <c r="B1">
        <v>50000</v>
      </c>
      <c r="F1" s="1"/>
    </row>
    <row r="2" spans="1:6" x14ac:dyDescent="0.2">
      <c r="A2" t="s">
        <v>3</v>
      </c>
      <c r="B2">
        <v>1.4</v>
      </c>
    </row>
    <row r="3" spans="1:6" x14ac:dyDescent="0.2">
      <c r="A3" t="s">
        <v>4</v>
      </c>
      <c r="B3">
        <v>3.9</v>
      </c>
    </row>
    <row r="4" spans="1:6" x14ac:dyDescent="0.2">
      <c r="A4" t="s">
        <v>2</v>
      </c>
      <c r="B4">
        <v>10</v>
      </c>
    </row>
    <row r="5" spans="1:6" x14ac:dyDescent="0.2">
      <c r="A5" t="s">
        <v>1</v>
      </c>
      <c r="B5">
        <f>B4*12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4A5A-6751-6C4C-A1E6-24724A8777E5}">
  <dimension ref="A1"/>
  <sheetViews>
    <sheetView workbookViewId="0">
      <selection activeCell="H19" sqref="H19"/>
    </sheetView>
  </sheetViews>
  <sheetFormatPr baseColWidth="10" defaultRowHeight="16" x14ac:dyDescent="0.2"/>
  <sheetData>
    <row r="1" spans="1:1" x14ac:dyDescent="0.2">
      <c r="A1" s="2">
        <v>-537.69000000000005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B6A-C791-9748-BCA8-033E02A33D69}">
  <dimension ref="A1:D121"/>
  <sheetViews>
    <sheetView workbookViewId="0">
      <selection activeCell="H117" sqref="H117"/>
    </sheetView>
  </sheetViews>
  <sheetFormatPr baseColWidth="10" defaultRowHeight="16" x14ac:dyDescent="0.2"/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f>IPMT((input!$B$2+input!$B$3)/12/100,A2,input!$B$5,input!$B$1)</f>
        <v>-220.83333333333334</v>
      </c>
      <c r="C2" s="1">
        <f>PPMT((input!$B$2+input!$B$3)/12/100,A2,input!$B$5,input!$B$1)</f>
        <v>-316.85639797888496</v>
      </c>
      <c r="D2" s="1">
        <f>B2+C2</f>
        <v>-537.68973131221833</v>
      </c>
    </row>
    <row r="3" spans="1:4" x14ac:dyDescent="0.2">
      <c r="A3">
        <f>A2+1</f>
        <v>2</v>
      </c>
      <c r="B3" s="1">
        <f>IPMT((input!$B$2+input!$B$3)/12/100,A3,input!$B$5,input!$B$1)</f>
        <v>-219.43388424225992</v>
      </c>
      <c r="C3" s="1">
        <f>PPMT((input!$B$2+input!$B$3)/12/100,A3,input!$B$5,input!$B$1)</f>
        <v>-318.25584706995829</v>
      </c>
      <c r="D3" s="1">
        <f t="shared" ref="D3:D66" si="0">B3+C3</f>
        <v>-537.68973131221821</v>
      </c>
    </row>
    <row r="4" spans="1:4" x14ac:dyDescent="0.2">
      <c r="A4">
        <f t="shared" ref="A4:A68" si="1">A3+1</f>
        <v>3</v>
      </c>
      <c r="B4" s="1">
        <f>IPMT((input!$B$2+input!$B$3)/12/100,A4,input!$B$5,input!$B$1)</f>
        <v>-218.02825425103424</v>
      </c>
      <c r="C4" s="1">
        <f>PPMT((input!$B$2+input!$B$3)/12/100,A4,input!$B$5,input!$B$1)</f>
        <v>-319.66147706118397</v>
      </c>
      <c r="D4" s="1">
        <f t="shared" si="0"/>
        <v>-537.68973131221821</v>
      </c>
    </row>
    <row r="5" spans="1:4" x14ac:dyDescent="0.2">
      <c r="A5">
        <f t="shared" si="1"/>
        <v>4</v>
      </c>
      <c r="B5" s="1">
        <f>IPMT((input!$B$2+input!$B$3)/12/100,A5,input!$B$5,input!$B$1)</f>
        <v>-216.61641606068071</v>
      </c>
      <c r="C5" s="1">
        <f>PPMT((input!$B$2+input!$B$3)/12/100,A5,input!$B$5,input!$B$1)</f>
        <v>-321.07331525153751</v>
      </c>
      <c r="D5" s="1">
        <f t="shared" si="0"/>
        <v>-537.68973131221821</v>
      </c>
    </row>
    <row r="6" spans="1:4" x14ac:dyDescent="0.2">
      <c r="A6">
        <f t="shared" si="1"/>
        <v>5</v>
      </c>
      <c r="B6" s="1">
        <f>IPMT((input!$B$2+input!$B$3)/12/100,A6,input!$B$5,input!$B$1)</f>
        <v>-215.19834225165309</v>
      </c>
      <c r="C6" s="1">
        <f>PPMT((input!$B$2+input!$B$3)/12/100,A6,input!$B$5,input!$B$1)</f>
        <v>-322.49138906056515</v>
      </c>
      <c r="D6" s="1">
        <f t="shared" si="0"/>
        <v>-537.68973131221821</v>
      </c>
    </row>
    <row r="7" spans="1:4" x14ac:dyDescent="0.2">
      <c r="A7">
        <f t="shared" si="1"/>
        <v>6</v>
      </c>
      <c r="B7" s="1">
        <f>IPMT((input!$B$2+input!$B$3)/12/100,A7,input!$B$5,input!$B$1)</f>
        <v>-213.77400528330227</v>
      </c>
      <c r="C7" s="1">
        <f>PPMT((input!$B$2+input!$B$3)/12/100,A7,input!$B$5,input!$B$1)</f>
        <v>-323.91572602891591</v>
      </c>
      <c r="D7" s="1">
        <f t="shared" si="0"/>
        <v>-537.68973131221821</v>
      </c>
    </row>
    <row r="8" spans="1:4" x14ac:dyDescent="0.2">
      <c r="A8">
        <f t="shared" si="1"/>
        <v>7</v>
      </c>
      <c r="B8" s="1">
        <f>IPMT((input!$B$2+input!$B$3)/12/100,A8,input!$B$5,input!$B$1)</f>
        <v>-212.34337749334122</v>
      </c>
      <c r="C8" s="1">
        <f>PPMT((input!$B$2+input!$B$3)/12/100,A8,input!$B$5,input!$B$1)</f>
        <v>-325.34635381887699</v>
      </c>
      <c r="D8" s="1">
        <f t="shared" si="0"/>
        <v>-537.68973131221821</v>
      </c>
    </row>
    <row r="9" spans="1:4" x14ac:dyDescent="0.2">
      <c r="A9">
        <f t="shared" si="1"/>
        <v>8</v>
      </c>
      <c r="B9" s="1">
        <f>IPMT((input!$B$2+input!$B$3)/12/100,A9,input!$B$5,input!$B$1)</f>
        <v>-210.90643109730783</v>
      </c>
      <c r="C9" s="1">
        <f>PPMT((input!$B$2+input!$B$3)/12/100,A9,input!$B$5,input!$B$1)</f>
        <v>-326.78330021491047</v>
      </c>
      <c r="D9" s="1">
        <f t="shared" si="0"/>
        <v>-537.68973131221833</v>
      </c>
    </row>
    <row r="10" spans="1:4" x14ac:dyDescent="0.2">
      <c r="A10">
        <f t="shared" si="1"/>
        <v>9</v>
      </c>
      <c r="B10" s="1">
        <f>IPMT((input!$B$2+input!$B$3)/12/100,A10,input!$B$5,input!$B$1)</f>
        <v>-209.46313818802531</v>
      </c>
      <c r="C10" s="1">
        <f>PPMT((input!$B$2+input!$B$3)/12/100,A10,input!$B$5,input!$B$1)</f>
        <v>-328.22659312419285</v>
      </c>
      <c r="D10" s="1">
        <f t="shared" si="0"/>
        <v>-537.6897313122181</v>
      </c>
    </row>
    <row r="11" spans="1:4" x14ac:dyDescent="0.2">
      <c r="A11">
        <f t="shared" si="1"/>
        <v>10</v>
      </c>
      <c r="B11" s="1">
        <f>IPMT((input!$B$2+input!$B$3)/12/100,A11,input!$B$5,input!$B$1)</f>
        <v>-208.01347073506014</v>
      </c>
      <c r="C11" s="1">
        <f>PPMT((input!$B$2+input!$B$3)/12/100,A11,input!$B$5,input!$B$1)</f>
        <v>-329.67626057715813</v>
      </c>
      <c r="D11" s="1">
        <f t="shared" si="0"/>
        <v>-537.68973131221833</v>
      </c>
    </row>
    <row r="12" spans="1:4" x14ac:dyDescent="0.2">
      <c r="A12">
        <f t="shared" si="1"/>
        <v>11</v>
      </c>
      <c r="B12" s="1">
        <f>IPMT((input!$B$2+input!$B$3)/12/100,A12,input!$B$5,input!$B$1)</f>
        <v>-206.55740058417771</v>
      </c>
      <c r="C12" s="1">
        <f>PPMT((input!$B$2+input!$B$3)/12/100,A12,input!$B$5,input!$B$1)</f>
        <v>-331.13233072804053</v>
      </c>
      <c r="D12" s="1">
        <f t="shared" si="0"/>
        <v>-537.68973131221821</v>
      </c>
    </row>
    <row r="13" spans="1:4" x14ac:dyDescent="0.2">
      <c r="A13">
        <f t="shared" si="1"/>
        <v>12</v>
      </c>
      <c r="B13" s="1">
        <f>IPMT((input!$B$2+input!$B$3)/12/100,A13,input!$B$5,input!$B$1)</f>
        <v>-205.0948994567955</v>
      </c>
      <c r="C13" s="1">
        <f>PPMT((input!$B$2+input!$B$3)/12/100,A13,input!$B$5,input!$B$1)</f>
        <v>-332.59483185542274</v>
      </c>
      <c r="D13" s="1">
        <f t="shared" si="0"/>
        <v>-537.68973131221821</v>
      </c>
    </row>
    <row r="14" spans="1:4" x14ac:dyDescent="0.2">
      <c r="A14">
        <f t="shared" si="1"/>
        <v>13</v>
      </c>
      <c r="B14" s="1">
        <f>IPMT((input!$B$2+input!$B$3)/12/100,A14,input!$B$5,input!$B$1)</f>
        <v>-203.62593894943404</v>
      </c>
      <c r="C14" s="1">
        <f>PPMT((input!$B$2+input!$B$3)/12/100,A14,input!$B$5,input!$B$1)</f>
        <v>-334.06379236278417</v>
      </c>
      <c r="D14" s="1">
        <f t="shared" si="0"/>
        <v>-537.68973131221821</v>
      </c>
    </row>
    <row r="15" spans="1:4" x14ac:dyDescent="0.2">
      <c r="A15">
        <f t="shared" si="1"/>
        <v>14</v>
      </c>
      <c r="B15" s="1">
        <f>IPMT((input!$B$2+input!$B$3)/12/100,A15,input!$B$5,input!$B$1)</f>
        <v>-202.15049053316505</v>
      </c>
      <c r="C15" s="1">
        <f>PPMT((input!$B$2+input!$B$3)/12/100,A15,input!$B$5,input!$B$1)</f>
        <v>-335.5392407790531</v>
      </c>
      <c r="D15" s="1">
        <f t="shared" si="0"/>
        <v>-537.6897313122181</v>
      </c>
    </row>
    <row r="16" spans="1:4" x14ac:dyDescent="0.2">
      <c r="A16">
        <f t="shared" si="1"/>
        <v>15</v>
      </c>
      <c r="B16" s="1">
        <f>IPMT((input!$B$2+input!$B$3)/12/100,A16,input!$B$5,input!$B$1)</f>
        <v>-200.66852555305763</v>
      </c>
      <c r="C16" s="1">
        <f>PPMT((input!$B$2+input!$B$3)/12/100,A16,input!$B$5,input!$B$1)</f>
        <v>-337.02120575916064</v>
      </c>
      <c r="D16" s="1">
        <f t="shared" si="0"/>
        <v>-537.68973131221833</v>
      </c>
    </row>
    <row r="17" spans="1:4" x14ac:dyDescent="0.2">
      <c r="A17">
        <f t="shared" si="1"/>
        <v>16</v>
      </c>
      <c r="B17" s="1">
        <f>IPMT((input!$B$2+input!$B$3)/12/100,A17,input!$B$5,input!$B$1)</f>
        <v>-199.18001522762128</v>
      </c>
      <c r="C17" s="1">
        <f>PPMT((input!$B$2+input!$B$3)/12/100,A17,input!$B$5,input!$B$1)</f>
        <v>-338.5097160845969</v>
      </c>
      <c r="D17" s="1">
        <f t="shared" si="0"/>
        <v>-537.68973131221821</v>
      </c>
    </row>
    <row r="18" spans="1:4" x14ac:dyDescent="0.2">
      <c r="A18">
        <f t="shared" si="1"/>
        <v>17</v>
      </c>
      <c r="B18" s="1">
        <f>IPMT((input!$B$2+input!$B$3)/12/100,A18,input!$B$5,input!$B$1)</f>
        <v>-197.68493064824764</v>
      </c>
      <c r="C18" s="1">
        <f>PPMT((input!$B$2+input!$B$3)/12/100,A18,input!$B$5,input!$B$1)</f>
        <v>-340.00480066397057</v>
      </c>
      <c r="D18" s="1">
        <f t="shared" si="0"/>
        <v>-537.68973131221821</v>
      </c>
    </row>
    <row r="19" spans="1:4" x14ac:dyDescent="0.2">
      <c r="A19">
        <f t="shared" si="1"/>
        <v>18</v>
      </c>
      <c r="B19" s="1">
        <f>IPMT((input!$B$2+input!$B$3)/12/100,A19,input!$B$5,input!$B$1)</f>
        <v>-196.18324277864849</v>
      </c>
      <c r="C19" s="1">
        <f>PPMT((input!$B$2+input!$B$3)/12/100,A19,input!$B$5,input!$B$1)</f>
        <v>-341.50648853356978</v>
      </c>
      <c r="D19" s="1">
        <f t="shared" si="0"/>
        <v>-537.68973131221833</v>
      </c>
    </row>
    <row r="20" spans="1:4" x14ac:dyDescent="0.2">
      <c r="A20">
        <f t="shared" si="1"/>
        <v>19</v>
      </c>
      <c r="B20" s="1">
        <f>IPMT((input!$B$2+input!$B$3)/12/100,A20,input!$B$5,input!$B$1)</f>
        <v>-194.67492245429187</v>
      </c>
      <c r="C20" s="1">
        <f>PPMT((input!$B$2+input!$B$3)/12/100,A20,input!$B$5,input!$B$1)</f>
        <v>-343.01480885792637</v>
      </c>
      <c r="D20" s="1">
        <f t="shared" si="0"/>
        <v>-537.68973131221821</v>
      </c>
    </row>
    <row r="21" spans="1:4" x14ac:dyDescent="0.2">
      <c r="A21">
        <f t="shared" si="1"/>
        <v>20</v>
      </c>
      <c r="B21" s="1">
        <f>IPMT((input!$B$2+input!$B$3)/12/100,A21,input!$B$5,input!$B$1)</f>
        <v>-193.15994038183604</v>
      </c>
      <c r="C21" s="1">
        <f>PPMT((input!$B$2+input!$B$3)/12/100,A21,input!$B$5,input!$B$1)</f>
        <v>-344.52979093038221</v>
      </c>
      <c r="D21" s="1">
        <f t="shared" si="0"/>
        <v>-537.68973131221821</v>
      </c>
    </row>
    <row r="22" spans="1:4" x14ac:dyDescent="0.2">
      <c r="A22">
        <f t="shared" si="1"/>
        <v>21</v>
      </c>
      <c r="B22" s="1">
        <f>IPMT((input!$B$2+input!$B$3)/12/100,A22,input!$B$5,input!$B$1)</f>
        <v>-191.63826713856017</v>
      </c>
      <c r="C22" s="1">
        <f>PPMT((input!$B$2+input!$B$3)/12/100,A22,input!$B$5,input!$B$1)</f>
        <v>-346.05146417365802</v>
      </c>
      <c r="D22" s="1">
        <f t="shared" si="0"/>
        <v>-537.68973131221821</v>
      </c>
    </row>
    <row r="23" spans="1:4" x14ac:dyDescent="0.2">
      <c r="A23">
        <f t="shared" si="1"/>
        <v>22</v>
      </c>
      <c r="B23" s="1">
        <f>IPMT((input!$B$2+input!$B$3)/12/100,A23,input!$B$5,input!$B$1)</f>
        <v>-190.10987317179323</v>
      </c>
      <c r="C23" s="1">
        <f>PPMT((input!$B$2+input!$B$3)/12/100,A23,input!$B$5,input!$B$1)</f>
        <v>-347.57985814042502</v>
      </c>
      <c r="D23" s="1">
        <f t="shared" si="0"/>
        <v>-537.68973131221821</v>
      </c>
    </row>
    <row r="24" spans="1:4" x14ac:dyDescent="0.2">
      <c r="A24">
        <f t="shared" si="1"/>
        <v>23</v>
      </c>
      <c r="B24" s="1">
        <f>IPMT((input!$B$2+input!$B$3)/12/100,A24,input!$B$5,input!$B$1)</f>
        <v>-188.57472879833963</v>
      </c>
      <c r="C24" s="1">
        <f>PPMT((input!$B$2+input!$B$3)/12/100,A24,input!$B$5,input!$B$1)</f>
        <v>-349.11500251387861</v>
      </c>
      <c r="D24" s="1">
        <f t="shared" si="0"/>
        <v>-537.68973131221821</v>
      </c>
    </row>
    <row r="25" spans="1:4" x14ac:dyDescent="0.2">
      <c r="A25">
        <f t="shared" si="1"/>
        <v>24</v>
      </c>
      <c r="B25" s="1">
        <f>IPMT((input!$B$2+input!$B$3)/12/100,A25,input!$B$5,input!$B$1)</f>
        <v>-187.03280420390334</v>
      </c>
      <c r="C25" s="1">
        <f>PPMT((input!$B$2+input!$B$3)/12/100,A25,input!$B$5,input!$B$1)</f>
        <v>-350.65692710831485</v>
      </c>
      <c r="D25" s="1">
        <f t="shared" si="0"/>
        <v>-537.68973131221821</v>
      </c>
    </row>
    <row r="26" spans="1:4" x14ac:dyDescent="0.2">
      <c r="A26">
        <f t="shared" si="1"/>
        <v>25</v>
      </c>
      <c r="B26" s="1">
        <f>IPMT((input!$B$2+input!$B$3)/12/100,A26,input!$B$5,input!$B$1)</f>
        <v>-185.48406944250826</v>
      </c>
      <c r="C26" s="1">
        <f>PPMT((input!$B$2+input!$B$3)/12/100,A26,input!$B$5,input!$B$1)</f>
        <v>-352.2056618697099</v>
      </c>
      <c r="D26" s="1">
        <f t="shared" si="0"/>
        <v>-537.6897313122181</v>
      </c>
    </row>
    <row r="27" spans="1:4" x14ac:dyDescent="0.2">
      <c r="A27">
        <f t="shared" si="1"/>
        <v>26</v>
      </c>
      <c r="B27" s="1">
        <f>IPMT((input!$B$2+input!$B$3)/12/100,A27,input!$B$5,input!$B$1)</f>
        <v>-183.92849443591706</v>
      </c>
      <c r="C27" s="1">
        <f>PPMT((input!$B$2+input!$B$3)/12/100,A27,input!$B$5,input!$B$1)</f>
        <v>-353.76123687630121</v>
      </c>
      <c r="D27" s="1">
        <f t="shared" si="0"/>
        <v>-537.68973131221833</v>
      </c>
    </row>
    <row r="28" spans="1:4" x14ac:dyDescent="0.2">
      <c r="A28">
        <f t="shared" si="1"/>
        <v>27</v>
      </c>
      <c r="B28" s="1">
        <f>IPMT((input!$B$2+input!$B$3)/12/100,A28,input!$B$5,input!$B$1)</f>
        <v>-182.36604897304673</v>
      </c>
      <c r="C28" s="1">
        <f>PPMT((input!$B$2+input!$B$3)/12/100,A28,input!$B$5,input!$B$1)</f>
        <v>-355.32368233917151</v>
      </c>
      <c r="D28" s="1">
        <f t="shared" si="0"/>
        <v>-537.68973131221821</v>
      </c>
    </row>
    <row r="29" spans="1:4" x14ac:dyDescent="0.2">
      <c r="A29">
        <f t="shared" si="1"/>
        <v>28</v>
      </c>
      <c r="B29" s="1">
        <f>IPMT((input!$B$2+input!$B$3)/12/100,A29,input!$B$5,input!$B$1)</f>
        <v>-180.79670270938206</v>
      </c>
      <c r="C29" s="1">
        <f>PPMT((input!$B$2+input!$B$3)/12/100,A29,input!$B$5,input!$B$1)</f>
        <v>-356.89302860283618</v>
      </c>
      <c r="D29" s="1">
        <f t="shared" si="0"/>
        <v>-537.68973131221821</v>
      </c>
    </row>
    <row r="30" spans="1:4" x14ac:dyDescent="0.2">
      <c r="A30">
        <f t="shared" si="1"/>
        <v>29</v>
      </c>
      <c r="B30" s="1">
        <f>IPMT((input!$B$2+input!$B$3)/12/100,A30,input!$B$5,input!$B$1)</f>
        <v>-179.22042516638618</v>
      </c>
      <c r="C30" s="1">
        <f>PPMT((input!$B$2+input!$B$3)/12/100,A30,input!$B$5,input!$B$1)</f>
        <v>-358.46930614583204</v>
      </c>
      <c r="D30" s="1">
        <f t="shared" si="0"/>
        <v>-537.68973131221821</v>
      </c>
    </row>
    <row r="31" spans="1:4" x14ac:dyDescent="0.2">
      <c r="A31">
        <f t="shared" si="1"/>
        <v>30</v>
      </c>
      <c r="B31" s="1">
        <f>IPMT((input!$B$2+input!$B$3)/12/100,A31,input!$B$5,input!$B$1)</f>
        <v>-177.63718573090875</v>
      </c>
      <c r="C31" s="1">
        <f>PPMT((input!$B$2+input!$B$3)/12/100,A31,input!$B$5,input!$B$1)</f>
        <v>-360.05254558130952</v>
      </c>
      <c r="D31" s="1">
        <f t="shared" si="0"/>
        <v>-537.68973131221833</v>
      </c>
    </row>
    <row r="32" spans="1:4" x14ac:dyDescent="0.2">
      <c r="A32">
        <f t="shared" si="1"/>
        <v>31</v>
      </c>
      <c r="B32" s="1">
        <f>IPMT((input!$B$2+input!$B$3)/12/100,A32,input!$B$5,input!$B$1)</f>
        <v>-176.04695365459133</v>
      </c>
      <c r="C32" s="1">
        <f>PPMT((input!$B$2+input!$B$3)/12/100,A32,input!$B$5,input!$B$1)</f>
        <v>-361.64277765762688</v>
      </c>
      <c r="D32" s="1">
        <f t="shared" si="0"/>
        <v>-537.68973131221821</v>
      </c>
    </row>
    <row r="33" spans="1:4" x14ac:dyDescent="0.2">
      <c r="A33">
        <f t="shared" si="1"/>
        <v>32</v>
      </c>
      <c r="B33" s="1">
        <f>IPMT((input!$B$2+input!$B$3)/12/100,A33,input!$B$5,input!$B$1)</f>
        <v>-174.44969805327017</v>
      </c>
      <c r="C33" s="1">
        <f>PPMT((input!$B$2+input!$B$3)/12/100,A33,input!$B$5,input!$B$1)</f>
        <v>-363.24003325894807</v>
      </c>
      <c r="D33" s="1">
        <f t="shared" si="0"/>
        <v>-537.68973131221821</v>
      </c>
    </row>
    <row r="34" spans="1:4" x14ac:dyDescent="0.2">
      <c r="A34">
        <f t="shared" si="1"/>
        <v>33</v>
      </c>
      <c r="B34" s="1">
        <f>IPMT((input!$B$2+input!$B$3)/12/100,A34,input!$B$5,input!$B$1)</f>
        <v>-172.84538790637643</v>
      </c>
      <c r="C34" s="1">
        <f>PPMT((input!$B$2+input!$B$3)/12/100,A34,input!$B$5,input!$B$1)</f>
        <v>-364.84434340584176</v>
      </c>
      <c r="D34" s="1">
        <f t="shared" si="0"/>
        <v>-537.68973131221821</v>
      </c>
    </row>
    <row r="35" spans="1:4" x14ac:dyDescent="0.2">
      <c r="A35">
        <f t="shared" si="1"/>
        <v>34</v>
      </c>
      <c r="B35" s="1">
        <f>IPMT((input!$B$2+input!$B$3)/12/100,A35,input!$B$5,input!$B$1)</f>
        <v>-171.23399205633402</v>
      </c>
      <c r="C35" s="1">
        <f>PPMT((input!$B$2+input!$B$3)/12/100,A35,input!$B$5,input!$B$1)</f>
        <v>-366.45573925588423</v>
      </c>
      <c r="D35" s="1">
        <f t="shared" si="0"/>
        <v>-537.68973131221821</v>
      </c>
    </row>
    <row r="36" spans="1:4" x14ac:dyDescent="0.2">
      <c r="A36">
        <f t="shared" si="1"/>
        <v>35</v>
      </c>
      <c r="B36" s="1">
        <f>IPMT((input!$B$2+input!$B$3)/12/100,A36,input!$B$5,input!$B$1)</f>
        <v>-169.61547920795385</v>
      </c>
      <c r="C36" s="1">
        <f>PPMT((input!$B$2+input!$B$3)/12/100,A36,input!$B$5,input!$B$1)</f>
        <v>-368.07425210426442</v>
      </c>
      <c r="D36" s="1">
        <f t="shared" si="0"/>
        <v>-537.68973131221833</v>
      </c>
    </row>
    <row r="37" spans="1:4" x14ac:dyDescent="0.2">
      <c r="A37">
        <f t="shared" si="1"/>
        <v>36</v>
      </c>
      <c r="B37" s="1">
        <f>IPMT((input!$B$2+input!$B$3)/12/100,A37,input!$B$5,input!$B$1)</f>
        <v>-167.98981792782666</v>
      </c>
      <c r="C37" s="1">
        <f>PPMT((input!$B$2+input!$B$3)/12/100,A37,input!$B$5,input!$B$1)</f>
        <v>-369.69991338439155</v>
      </c>
      <c r="D37" s="1">
        <f t="shared" si="0"/>
        <v>-537.68973131221821</v>
      </c>
    </row>
    <row r="38" spans="1:4" x14ac:dyDescent="0.2">
      <c r="A38">
        <f t="shared" si="1"/>
        <v>37</v>
      </c>
      <c r="B38" s="1">
        <f>IPMT((input!$B$2+input!$B$3)/12/100,A38,input!$B$5,input!$B$1)</f>
        <v>-166.35697664371227</v>
      </c>
      <c r="C38" s="1">
        <f>PPMT((input!$B$2+input!$B$3)/12/100,A38,input!$B$5,input!$B$1)</f>
        <v>-371.33275466850597</v>
      </c>
      <c r="D38" s="1">
        <f t="shared" si="0"/>
        <v>-537.68973131221821</v>
      </c>
    </row>
    <row r="39" spans="1:4" x14ac:dyDescent="0.2">
      <c r="A39">
        <f t="shared" si="1"/>
        <v>38</v>
      </c>
      <c r="B39" s="1">
        <f>IPMT((input!$B$2+input!$B$3)/12/100,A39,input!$B$5,input!$B$1)</f>
        <v>-164.71692364392635</v>
      </c>
      <c r="C39" s="1">
        <f>PPMT((input!$B$2+input!$B$3)/12/100,A39,input!$B$5,input!$B$1)</f>
        <v>-372.97280766829192</v>
      </c>
      <c r="D39" s="1">
        <f t="shared" si="0"/>
        <v>-537.68973131221833</v>
      </c>
    </row>
    <row r="40" spans="1:4" x14ac:dyDescent="0.2">
      <c r="A40">
        <f t="shared" si="1"/>
        <v>39</v>
      </c>
      <c r="B40" s="1">
        <f>IPMT((input!$B$2+input!$B$3)/12/100,A40,input!$B$5,input!$B$1)</f>
        <v>-163.06962707672471</v>
      </c>
      <c r="C40" s="1">
        <f>PPMT((input!$B$2+input!$B$3)/12/100,A40,input!$B$5,input!$B$1)</f>
        <v>-374.62010423549344</v>
      </c>
      <c r="D40" s="1">
        <f t="shared" si="0"/>
        <v>-537.6897313122181</v>
      </c>
    </row>
    <row r="41" spans="1:4" x14ac:dyDescent="0.2">
      <c r="A41">
        <f t="shared" si="1"/>
        <v>40</v>
      </c>
      <c r="B41" s="1">
        <f>IPMT((input!$B$2+input!$B$3)/12/100,A41,input!$B$5,input!$B$1)</f>
        <v>-161.41505494968462</v>
      </c>
      <c r="C41" s="1">
        <f>PPMT((input!$B$2+input!$B$3)/12/100,A41,input!$B$5,input!$B$1)</f>
        <v>-376.27467636253357</v>
      </c>
      <c r="D41" s="1">
        <f t="shared" si="0"/>
        <v>-537.68973131221821</v>
      </c>
    </row>
    <row r="42" spans="1:4" x14ac:dyDescent="0.2">
      <c r="A42">
        <f t="shared" si="1"/>
        <v>41</v>
      </c>
      <c r="B42" s="1">
        <f>IPMT((input!$B$2+input!$B$3)/12/100,A42,input!$B$5,input!$B$1)</f>
        <v>-159.75317512908344</v>
      </c>
      <c r="C42" s="1">
        <f>PPMT((input!$B$2+input!$B$3)/12/100,A42,input!$B$5,input!$B$1)</f>
        <v>-377.93655618313477</v>
      </c>
      <c r="D42" s="1">
        <f t="shared" si="0"/>
        <v>-537.68973131221821</v>
      </c>
    </row>
    <row r="43" spans="1:4" x14ac:dyDescent="0.2">
      <c r="A43">
        <f t="shared" si="1"/>
        <v>42</v>
      </c>
      <c r="B43" s="1">
        <f>IPMT((input!$B$2+input!$B$3)/12/100,A43,input!$B$5,input!$B$1)</f>
        <v>-158.08395533927461</v>
      </c>
      <c r="C43" s="1">
        <f>PPMT((input!$B$2+input!$B$3)/12/100,A43,input!$B$5,input!$B$1)</f>
        <v>-379.6057759729436</v>
      </c>
      <c r="D43" s="1">
        <f t="shared" si="0"/>
        <v>-537.68973131221821</v>
      </c>
    </row>
    <row r="44" spans="1:4" x14ac:dyDescent="0.2">
      <c r="A44">
        <f t="shared" si="1"/>
        <v>43</v>
      </c>
      <c r="B44" s="1">
        <f>IPMT((input!$B$2+input!$B$3)/12/100,A44,input!$B$5,input!$B$1)</f>
        <v>-156.40736316206076</v>
      </c>
      <c r="C44" s="1">
        <f>PPMT((input!$B$2+input!$B$3)/12/100,A44,input!$B$5,input!$B$1)</f>
        <v>-381.28236815015742</v>
      </c>
      <c r="D44" s="1">
        <f t="shared" si="0"/>
        <v>-537.68973131221821</v>
      </c>
    </row>
    <row r="45" spans="1:4" x14ac:dyDescent="0.2">
      <c r="A45">
        <f t="shared" si="1"/>
        <v>44</v>
      </c>
      <c r="B45" s="1">
        <f>IPMT((input!$B$2+input!$B$3)/12/100,A45,input!$B$5,input!$B$1)</f>
        <v>-154.72336603606425</v>
      </c>
      <c r="C45" s="1">
        <f>PPMT((input!$B$2+input!$B$3)/12/100,A45,input!$B$5,input!$B$1)</f>
        <v>-382.96636527615402</v>
      </c>
      <c r="D45" s="1">
        <f t="shared" si="0"/>
        <v>-537.68973131221833</v>
      </c>
    </row>
    <row r="46" spans="1:4" x14ac:dyDescent="0.2">
      <c r="A46">
        <f t="shared" si="1"/>
        <v>45</v>
      </c>
      <c r="B46" s="1">
        <f>IPMT((input!$B$2+input!$B$3)/12/100,A46,input!$B$5,input!$B$1)</f>
        <v>-153.03193125609457</v>
      </c>
      <c r="C46" s="1">
        <f>PPMT((input!$B$2+input!$B$3)/12/100,A46,input!$B$5,input!$B$1)</f>
        <v>-384.65780005612368</v>
      </c>
      <c r="D46" s="1">
        <f t="shared" si="0"/>
        <v>-537.68973131221821</v>
      </c>
    </row>
    <row r="47" spans="1:4" x14ac:dyDescent="0.2">
      <c r="A47">
        <f t="shared" si="1"/>
        <v>46</v>
      </c>
      <c r="B47" s="1">
        <f>IPMT((input!$B$2+input!$B$3)/12/100,A47,input!$B$5,input!$B$1)</f>
        <v>-151.33302597251335</v>
      </c>
      <c r="C47" s="1">
        <f>PPMT((input!$B$2+input!$B$3)/12/100,A47,input!$B$5,input!$B$1)</f>
        <v>-386.35670533970489</v>
      </c>
      <c r="D47" s="1">
        <f t="shared" si="0"/>
        <v>-537.68973131221821</v>
      </c>
    </row>
    <row r="48" spans="1:4" x14ac:dyDescent="0.2">
      <c r="A48">
        <f t="shared" si="1"/>
        <v>47</v>
      </c>
      <c r="B48" s="1">
        <f>IPMT((input!$B$2+input!$B$3)/12/100,A48,input!$B$5,input!$B$1)</f>
        <v>-149.62661719059633</v>
      </c>
      <c r="C48" s="1">
        <f>PPMT((input!$B$2+input!$B$3)/12/100,A48,input!$B$5,input!$B$1)</f>
        <v>-388.06311412162188</v>
      </c>
      <c r="D48" s="1">
        <f t="shared" si="0"/>
        <v>-537.68973131221821</v>
      </c>
    </row>
    <row r="49" spans="1:4" x14ac:dyDescent="0.2">
      <c r="A49">
        <f t="shared" si="1"/>
        <v>48</v>
      </c>
      <c r="B49" s="1">
        <f>IPMT((input!$B$2+input!$B$3)/12/100,A49,input!$B$5,input!$B$1)</f>
        <v>-147.91267176989246</v>
      </c>
      <c r="C49" s="1">
        <f>PPMT((input!$B$2+input!$B$3)/12/100,A49,input!$B$5,input!$B$1)</f>
        <v>-389.77705954232567</v>
      </c>
      <c r="D49" s="1">
        <f t="shared" si="0"/>
        <v>-537.6897313122181</v>
      </c>
    </row>
    <row r="50" spans="1:4" x14ac:dyDescent="0.2">
      <c r="A50">
        <f t="shared" si="1"/>
        <v>49</v>
      </c>
      <c r="B50" s="1">
        <f>IPMT((input!$B$2+input!$B$3)/12/100,A50,input!$B$5,input!$B$1)</f>
        <v>-146.19115642358054</v>
      </c>
      <c r="C50" s="1">
        <f>PPMT((input!$B$2+input!$B$3)/12/100,A50,input!$B$5,input!$B$1)</f>
        <v>-391.49857488863768</v>
      </c>
      <c r="D50" s="1">
        <f t="shared" si="0"/>
        <v>-537.68973131221821</v>
      </c>
    </row>
    <row r="51" spans="1:4" x14ac:dyDescent="0.2">
      <c r="A51">
        <f t="shared" si="1"/>
        <v>50</v>
      </c>
      <c r="B51" s="1">
        <f>IPMT((input!$B$2+input!$B$3)/12/100,A51,input!$B$5,input!$B$1)</f>
        <v>-144.4620377178224</v>
      </c>
      <c r="C51" s="1">
        <f>PPMT((input!$B$2+input!$B$3)/12/100,A51,input!$B$5,input!$B$1)</f>
        <v>-393.22769359439582</v>
      </c>
      <c r="D51" s="1">
        <f t="shared" si="0"/>
        <v>-537.68973131221821</v>
      </c>
    </row>
    <row r="52" spans="1:4" x14ac:dyDescent="0.2">
      <c r="A52">
        <f t="shared" si="1"/>
        <v>51</v>
      </c>
      <c r="B52" s="1">
        <f>IPMT((input!$B$2+input!$B$3)/12/100,A52,input!$B$5,input!$B$1)</f>
        <v>-142.72528207111381</v>
      </c>
      <c r="C52" s="1">
        <f>PPMT((input!$B$2+input!$B$3)/12/100,A52,input!$B$5,input!$B$1)</f>
        <v>-394.96444924110443</v>
      </c>
      <c r="D52" s="1">
        <f t="shared" si="0"/>
        <v>-537.68973131221821</v>
      </c>
    </row>
    <row r="53" spans="1:4" x14ac:dyDescent="0.2">
      <c r="A53">
        <f t="shared" si="1"/>
        <v>52</v>
      </c>
      <c r="B53" s="1">
        <f>IPMT((input!$B$2+input!$B$3)/12/100,A53,input!$B$5,input!$B$1)</f>
        <v>-140.98085575363228</v>
      </c>
      <c r="C53" s="1">
        <f>PPMT((input!$B$2+input!$B$3)/12/100,A53,input!$B$5,input!$B$1)</f>
        <v>-396.70887555858593</v>
      </c>
      <c r="D53" s="1">
        <f t="shared" si="0"/>
        <v>-537.68973131221821</v>
      </c>
    </row>
    <row r="54" spans="1:4" x14ac:dyDescent="0.2">
      <c r="A54">
        <f t="shared" si="1"/>
        <v>53</v>
      </c>
      <c r="B54" s="1">
        <f>IPMT((input!$B$2+input!$B$3)/12/100,A54,input!$B$5,input!$B$1)</f>
        <v>-139.22872488658189</v>
      </c>
      <c r="C54" s="1">
        <f>PPMT((input!$B$2+input!$B$3)/12/100,A54,input!$B$5,input!$B$1)</f>
        <v>-398.46100642563636</v>
      </c>
      <c r="D54" s="1">
        <f t="shared" si="0"/>
        <v>-537.68973131221821</v>
      </c>
    </row>
    <row r="55" spans="1:4" x14ac:dyDescent="0.2">
      <c r="A55">
        <f t="shared" si="1"/>
        <v>54</v>
      </c>
      <c r="B55" s="1">
        <f>IPMT((input!$B$2+input!$B$3)/12/100,A55,input!$B$5,input!$B$1)</f>
        <v>-137.46885544153531</v>
      </c>
      <c r="C55" s="1">
        <f>PPMT((input!$B$2+input!$B$3)/12/100,A55,input!$B$5,input!$B$1)</f>
        <v>-400.2208758706829</v>
      </c>
      <c r="D55" s="1">
        <f t="shared" si="0"/>
        <v>-537.68973131221821</v>
      </c>
    </row>
    <row r="56" spans="1:4" x14ac:dyDescent="0.2">
      <c r="A56">
        <f t="shared" si="1"/>
        <v>55</v>
      </c>
      <c r="B56" s="1">
        <f>IPMT((input!$B$2+input!$B$3)/12/100,A56,input!$B$5,input!$B$1)</f>
        <v>-135.7012132397731</v>
      </c>
      <c r="C56" s="1">
        <f>PPMT((input!$B$2+input!$B$3)/12/100,A56,input!$B$5,input!$B$1)</f>
        <v>-401.98851807244506</v>
      </c>
      <c r="D56" s="1">
        <f t="shared" si="0"/>
        <v>-537.6897313122181</v>
      </c>
    </row>
    <row r="57" spans="1:4" x14ac:dyDescent="0.2">
      <c r="A57">
        <f t="shared" si="1"/>
        <v>56</v>
      </c>
      <c r="B57" s="1">
        <f>IPMT((input!$B$2+input!$B$3)/12/100,A57,input!$B$5,input!$B$1)</f>
        <v>-133.92576395161984</v>
      </c>
      <c r="C57" s="1">
        <f>PPMT((input!$B$2+input!$B$3)/12/100,A57,input!$B$5,input!$B$1)</f>
        <v>-403.76396736059843</v>
      </c>
      <c r="D57" s="1">
        <f t="shared" si="0"/>
        <v>-537.68973131221833</v>
      </c>
    </row>
    <row r="58" spans="1:4" x14ac:dyDescent="0.2">
      <c r="A58">
        <f t="shared" si="1"/>
        <v>57</v>
      </c>
      <c r="B58" s="1">
        <f>IPMT((input!$B$2+input!$B$3)/12/100,A58,input!$B$5,input!$B$1)</f>
        <v>-132.14247309577718</v>
      </c>
      <c r="C58" s="1">
        <f>PPMT((input!$B$2+input!$B$3)/12/100,A58,input!$B$5,input!$B$1)</f>
        <v>-405.54725821644109</v>
      </c>
      <c r="D58" s="1">
        <f t="shared" si="0"/>
        <v>-537.68973131221833</v>
      </c>
    </row>
    <row r="59" spans="1:4" x14ac:dyDescent="0.2">
      <c r="A59">
        <f t="shared" si="1"/>
        <v>58</v>
      </c>
      <c r="B59" s="1">
        <f>IPMT((input!$B$2+input!$B$3)/12/100,A59,input!$B$5,input!$B$1)</f>
        <v>-130.35130603865454</v>
      </c>
      <c r="C59" s="1">
        <f>PPMT((input!$B$2+input!$B$3)/12/100,A59,input!$B$5,input!$B$1)</f>
        <v>-407.33842527356364</v>
      </c>
      <c r="D59" s="1">
        <f t="shared" si="0"/>
        <v>-537.68973131221821</v>
      </c>
    </row>
    <row r="60" spans="1:4" x14ac:dyDescent="0.2">
      <c r="A60">
        <f t="shared" si="1"/>
        <v>59</v>
      </c>
      <c r="B60" s="1">
        <f>IPMT((input!$B$2+input!$B$3)/12/100,A60,input!$B$5,input!$B$1)</f>
        <v>-128.55222799369631</v>
      </c>
      <c r="C60" s="1">
        <f>PPMT((input!$B$2+input!$B$3)/12/100,A60,input!$B$5,input!$B$1)</f>
        <v>-409.13750331852196</v>
      </c>
      <c r="D60" s="1">
        <f t="shared" si="0"/>
        <v>-537.68973131221833</v>
      </c>
    </row>
    <row r="61" spans="1:4" x14ac:dyDescent="0.2">
      <c r="A61">
        <f t="shared" si="1"/>
        <v>60</v>
      </c>
      <c r="B61" s="1">
        <f>IPMT((input!$B$2+input!$B$3)/12/100,A61,input!$B$5,input!$B$1)</f>
        <v>-126.74520402070615</v>
      </c>
      <c r="C61" s="1">
        <f>PPMT((input!$B$2+input!$B$3)/12/100,A61,input!$B$5,input!$B$1)</f>
        <v>-410.94452729151203</v>
      </c>
      <c r="D61" s="1">
        <f t="shared" si="0"/>
        <v>-537.68973131221821</v>
      </c>
    </row>
    <row r="62" spans="1:4" x14ac:dyDescent="0.2">
      <c r="A62">
        <f t="shared" si="1"/>
        <v>61</v>
      </c>
      <c r="B62" s="1">
        <f>IPMT((input!$B$2+input!$B$3)/12/100,A62,input!$B$5,input!$B$1)</f>
        <v>-124.93019902516866</v>
      </c>
      <c r="C62" s="1">
        <f>PPMT((input!$B$2+input!$B$3)/12/100,A62,input!$B$5,input!$B$1)</f>
        <v>-412.75953228704958</v>
      </c>
      <c r="D62" s="1">
        <f t="shared" si="0"/>
        <v>-537.68973131221821</v>
      </c>
    </row>
    <row r="63" spans="1:4" x14ac:dyDescent="0.2">
      <c r="A63">
        <f t="shared" si="1"/>
        <v>62</v>
      </c>
      <c r="B63" s="1">
        <f>IPMT((input!$B$2+input!$B$3)/12/100,A63,input!$B$5,input!$B$1)</f>
        <v>-123.10717775756751</v>
      </c>
      <c r="C63" s="1">
        <f>PPMT((input!$B$2+input!$B$3)/12/100,A63,input!$B$5,input!$B$1)</f>
        <v>-414.5825535546507</v>
      </c>
      <c r="D63" s="1">
        <f t="shared" si="0"/>
        <v>-537.68973131221821</v>
      </c>
    </row>
    <row r="64" spans="1:4" x14ac:dyDescent="0.2">
      <c r="A64">
        <f t="shared" si="1"/>
        <v>63</v>
      </c>
      <c r="B64" s="1">
        <f>IPMT((input!$B$2+input!$B$3)/12/100,A64,input!$B$5,input!$B$1)</f>
        <v>-121.27610481270118</v>
      </c>
      <c r="C64" s="1">
        <f>PPMT((input!$B$2+input!$B$3)/12/100,A64,input!$B$5,input!$B$1)</f>
        <v>-416.41362649951708</v>
      </c>
      <c r="D64" s="1">
        <f t="shared" si="0"/>
        <v>-537.68973131221821</v>
      </c>
    </row>
    <row r="65" spans="1:4" x14ac:dyDescent="0.2">
      <c r="A65">
        <f t="shared" si="1"/>
        <v>64</v>
      </c>
      <c r="B65" s="1">
        <f>IPMT((input!$B$2+input!$B$3)/12/100,A65,input!$B$5,input!$B$1)</f>
        <v>-119.43694462899498</v>
      </c>
      <c r="C65" s="1">
        <f>PPMT((input!$B$2+input!$B$3)/12/100,A65,input!$B$5,input!$B$1)</f>
        <v>-418.25278668322329</v>
      </c>
      <c r="D65" s="1">
        <f t="shared" si="0"/>
        <v>-537.68973131221833</v>
      </c>
    </row>
    <row r="66" spans="1:4" x14ac:dyDescent="0.2">
      <c r="A66">
        <f t="shared" si="1"/>
        <v>65</v>
      </c>
      <c r="B66" s="1">
        <f>IPMT((input!$B$2+input!$B$3)/12/100,A66,input!$B$5,input!$B$1)</f>
        <v>-117.58966148781072</v>
      </c>
      <c r="C66" s="1">
        <f>PPMT((input!$B$2+input!$B$3)/12/100,A66,input!$B$5,input!$B$1)</f>
        <v>-420.10006982440751</v>
      </c>
      <c r="D66" s="1">
        <f t="shared" si="0"/>
        <v>-537.68973131221821</v>
      </c>
    </row>
    <row r="67" spans="1:4" x14ac:dyDescent="0.2">
      <c r="A67">
        <f>A66+1</f>
        <v>66</v>
      </c>
      <c r="B67" s="1">
        <f>IPMT((input!$B$2+input!$B$3)/12/100,A67,input!$B$5,input!$B$1)</f>
        <v>-115.73421951275293</v>
      </c>
      <c r="C67" s="1">
        <f>PPMT((input!$B$2+input!$B$3)/12/100,A67,input!$B$5,input!$B$1)</f>
        <v>-421.95551179946528</v>
      </c>
      <c r="D67" s="1">
        <f t="shared" ref="D67:D121" si="2">B67+C67</f>
        <v>-537.68973131221821</v>
      </c>
    </row>
    <row r="68" spans="1:4" x14ac:dyDescent="0.2">
      <c r="A68">
        <f t="shared" si="1"/>
        <v>67</v>
      </c>
      <c r="B68" s="1">
        <f>IPMT((input!$B$2+input!$B$3)/12/100,A68,input!$B$5,input!$B$1)</f>
        <v>-113.87058266897195</v>
      </c>
      <c r="C68" s="1">
        <f>PPMT((input!$B$2+input!$B$3)/12/100,A68,input!$B$5,input!$B$1)</f>
        <v>-423.81914864324625</v>
      </c>
      <c r="D68" s="1">
        <f t="shared" si="2"/>
        <v>-537.68973131221821</v>
      </c>
    </row>
    <row r="69" spans="1:4" x14ac:dyDescent="0.2">
      <c r="A69">
        <f t="shared" ref="A69:A75" si="3">A68+1</f>
        <v>68</v>
      </c>
      <c r="B69" s="1">
        <f>IPMT((input!$B$2+input!$B$3)/12/100,A69,input!$B$5,input!$B$1)</f>
        <v>-111.99871476246427</v>
      </c>
      <c r="C69" s="1">
        <f>PPMT((input!$B$2+input!$B$3)/12/100,A69,input!$B$5,input!$B$1)</f>
        <v>-425.69101654975401</v>
      </c>
      <c r="D69" s="1">
        <f t="shared" si="2"/>
        <v>-537.68973131221833</v>
      </c>
    </row>
    <row r="70" spans="1:4" x14ac:dyDescent="0.2">
      <c r="A70">
        <f t="shared" si="3"/>
        <v>69</v>
      </c>
      <c r="B70" s="1">
        <f>IPMT((input!$B$2+input!$B$3)/12/100,A70,input!$B$5,input!$B$1)</f>
        <v>-110.11857943936951</v>
      </c>
      <c r="C70" s="1">
        <f>PPMT((input!$B$2+input!$B$3)/12/100,A70,input!$B$5,input!$B$1)</f>
        <v>-427.57115187284876</v>
      </c>
      <c r="D70" s="1">
        <f t="shared" si="2"/>
        <v>-537.68973131221833</v>
      </c>
    </row>
    <row r="71" spans="1:4" x14ac:dyDescent="0.2">
      <c r="A71">
        <f t="shared" si="3"/>
        <v>70</v>
      </c>
      <c r="B71" s="1">
        <f>IPMT((input!$B$2+input!$B$3)/12/100,A71,input!$B$5,input!$B$1)</f>
        <v>-108.23014018526443</v>
      </c>
      <c r="C71" s="1">
        <f>PPMT((input!$B$2+input!$B$3)/12/100,A71,input!$B$5,input!$B$1)</f>
        <v>-429.4595911269538</v>
      </c>
      <c r="D71" s="1">
        <f t="shared" si="2"/>
        <v>-537.68973131221821</v>
      </c>
    </row>
    <row r="72" spans="1:4" x14ac:dyDescent="0.2">
      <c r="A72">
        <f t="shared" si="3"/>
        <v>71</v>
      </c>
      <c r="B72" s="1">
        <f>IPMT((input!$B$2+input!$B$3)/12/100,A72,input!$B$5,input!$B$1)</f>
        <v>-106.33336032445375</v>
      </c>
      <c r="C72" s="1">
        <f>PPMT((input!$B$2+input!$B$3)/12/100,A72,input!$B$5,input!$B$1)</f>
        <v>-431.35637098776448</v>
      </c>
      <c r="D72" s="1">
        <f t="shared" si="2"/>
        <v>-537.68973131221821</v>
      </c>
    </row>
    <row r="73" spans="1:4" x14ac:dyDescent="0.2">
      <c r="A73">
        <f t="shared" si="3"/>
        <v>72</v>
      </c>
      <c r="B73" s="1">
        <f>IPMT((input!$B$2+input!$B$3)/12/100,A73,input!$B$5,input!$B$1)</f>
        <v>-104.42820301925777</v>
      </c>
      <c r="C73" s="1">
        <f>PPMT((input!$B$2+input!$B$3)/12/100,A73,input!$B$5,input!$B$1)</f>
        <v>-433.26152829296046</v>
      </c>
      <c r="D73" s="1">
        <f t="shared" si="2"/>
        <v>-537.68973131221821</v>
      </c>
    </row>
    <row r="74" spans="1:4" x14ac:dyDescent="0.2">
      <c r="A74">
        <f t="shared" si="3"/>
        <v>73</v>
      </c>
      <c r="B74" s="1">
        <f>IPMT((input!$B$2+input!$B$3)/12/100,A74,input!$B$5,input!$B$1)</f>
        <v>-102.5146312692972</v>
      </c>
      <c r="C74" s="1">
        <f>PPMT((input!$B$2+input!$B$3)/12/100,A74,input!$B$5,input!$B$1)</f>
        <v>-435.17510004292103</v>
      </c>
      <c r="D74" s="1">
        <f t="shared" si="2"/>
        <v>-537.68973131221821</v>
      </c>
    </row>
    <row r="75" spans="1:4" x14ac:dyDescent="0.2">
      <c r="A75">
        <f t="shared" si="3"/>
        <v>74</v>
      </c>
      <c r="B75" s="1">
        <f>IPMT((input!$B$2+input!$B$3)/12/100,A75,input!$B$5,input!$B$1)</f>
        <v>-100.5926079107743</v>
      </c>
      <c r="C75" s="1">
        <f>PPMT((input!$B$2+input!$B$3)/12/100,A75,input!$B$5,input!$B$1)</f>
        <v>-437.09712340144392</v>
      </c>
      <c r="D75" s="1">
        <f t="shared" si="2"/>
        <v>-537.68973131221821</v>
      </c>
    </row>
    <row r="76" spans="1:4" x14ac:dyDescent="0.2">
      <c r="A76">
        <f>A75+1</f>
        <v>75</v>
      </c>
      <c r="B76" s="1">
        <f>IPMT((input!$B$2+input!$B$3)/12/100,A76,input!$B$5,input!$B$1)</f>
        <v>-98.662095615751255</v>
      </c>
      <c r="C76" s="1">
        <f>PPMT((input!$B$2+input!$B$3)/12/100,A76,input!$B$5,input!$B$1)</f>
        <v>-439.02763569646697</v>
      </c>
      <c r="D76" s="1">
        <f t="shared" si="2"/>
        <v>-537.68973131221821</v>
      </c>
    </row>
    <row r="77" spans="1:4" x14ac:dyDescent="0.2">
      <c r="A77">
        <f t="shared" ref="A77:A85" si="4">A76+1</f>
        <v>76</v>
      </c>
      <c r="B77" s="1">
        <f>IPMT((input!$B$2+input!$B$3)/12/100,A77,input!$B$5,input!$B$1)</f>
        <v>-96.723056891425202</v>
      </c>
      <c r="C77" s="1">
        <f>PPMT((input!$B$2+input!$B$3)/12/100,A77,input!$B$5,input!$B$1)</f>
        <v>-440.96667442079303</v>
      </c>
      <c r="D77" s="1">
        <f t="shared" si="2"/>
        <v>-537.68973131221821</v>
      </c>
    </row>
    <row r="78" spans="1:4" x14ac:dyDescent="0.2">
      <c r="A78">
        <f t="shared" si="4"/>
        <v>77</v>
      </c>
      <c r="B78" s="1">
        <f>IPMT((input!$B$2+input!$B$3)/12/100,A78,input!$B$5,input!$B$1)</f>
        <v>-94.775454079400021</v>
      </c>
      <c r="C78" s="1">
        <f>PPMT((input!$B$2+input!$B$3)/12/100,A78,input!$B$5,input!$B$1)</f>
        <v>-442.91427723281822</v>
      </c>
      <c r="D78" s="1">
        <f t="shared" si="2"/>
        <v>-537.68973131221821</v>
      </c>
    </row>
    <row r="79" spans="1:4" x14ac:dyDescent="0.2">
      <c r="A79">
        <f t="shared" si="4"/>
        <v>78</v>
      </c>
      <c r="B79" s="1">
        <f>IPMT((input!$B$2+input!$B$3)/12/100,A79,input!$B$5,input!$B$1)</f>
        <v>-92.819249354955062</v>
      </c>
      <c r="C79" s="1">
        <f>PPMT((input!$B$2+input!$B$3)/12/100,A79,input!$B$5,input!$B$1)</f>
        <v>-444.87048195726317</v>
      </c>
      <c r="D79" s="1">
        <f t="shared" si="2"/>
        <v>-537.68973131221821</v>
      </c>
    </row>
    <row r="80" spans="1:4" x14ac:dyDescent="0.2">
      <c r="A80">
        <f t="shared" si="4"/>
        <v>79</v>
      </c>
      <c r="B80" s="1">
        <f>IPMT((input!$B$2+input!$B$3)/12/100,A80,input!$B$5,input!$B$1)</f>
        <v>-90.854404726310491</v>
      </c>
      <c r="C80" s="1">
        <f>PPMT((input!$B$2+input!$B$3)/12/100,A80,input!$B$5,input!$B$1)</f>
        <v>-446.83532658590775</v>
      </c>
      <c r="D80" s="1">
        <f t="shared" si="2"/>
        <v>-537.68973131221821</v>
      </c>
    </row>
    <row r="81" spans="1:4" x14ac:dyDescent="0.2">
      <c r="A81">
        <f t="shared" si="4"/>
        <v>80</v>
      </c>
      <c r="B81" s="1">
        <f>IPMT((input!$B$2+input!$B$3)/12/100,A81,input!$B$5,input!$B$1)</f>
        <v>-88.880882033889392</v>
      </c>
      <c r="C81" s="1">
        <f>PPMT((input!$B$2+input!$B$3)/12/100,A81,input!$B$5,input!$B$1)</f>
        <v>-448.80884927832881</v>
      </c>
      <c r="D81" s="1">
        <f t="shared" si="2"/>
        <v>-537.68973131221821</v>
      </c>
    </row>
    <row r="82" spans="1:4" x14ac:dyDescent="0.2">
      <c r="A82">
        <f t="shared" si="4"/>
        <v>81</v>
      </c>
      <c r="B82" s="1">
        <f>IPMT((input!$B$2+input!$B$3)/12/100,A82,input!$B$5,input!$B$1)</f>
        <v>-86.898642949576782</v>
      </c>
      <c r="C82" s="1">
        <f>PPMT((input!$B$2+input!$B$3)/12/100,A82,input!$B$5,input!$B$1)</f>
        <v>-450.79108836264146</v>
      </c>
      <c r="D82" s="1">
        <f t="shared" si="2"/>
        <v>-537.68973131221821</v>
      </c>
    </row>
    <row r="83" spans="1:4" x14ac:dyDescent="0.2">
      <c r="A83">
        <f t="shared" si="4"/>
        <v>82</v>
      </c>
      <c r="B83" s="1">
        <f>IPMT((input!$B$2+input!$B$3)/12/100,A83,input!$B$5,input!$B$1)</f>
        <v>-84.907648975975121</v>
      </c>
      <c r="C83" s="1">
        <f>PPMT((input!$B$2+input!$B$3)/12/100,A83,input!$B$5,input!$B$1)</f>
        <v>-452.78208233624309</v>
      </c>
      <c r="D83" s="1">
        <f t="shared" si="2"/>
        <v>-537.68973131221821</v>
      </c>
    </row>
    <row r="84" spans="1:4" x14ac:dyDescent="0.2">
      <c r="A84">
        <f t="shared" si="4"/>
        <v>83</v>
      </c>
      <c r="B84" s="1">
        <f>IPMT((input!$B$2+input!$B$3)/12/100,A84,input!$B$5,input!$B$1)</f>
        <v>-82.907861445656721</v>
      </c>
      <c r="C84" s="1">
        <f>PPMT((input!$B$2+input!$B$3)/12/100,A84,input!$B$5,input!$B$1)</f>
        <v>-454.78186986656152</v>
      </c>
      <c r="D84" s="1">
        <f t="shared" si="2"/>
        <v>-537.68973131221821</v>
      </c>
    </row>
    <row r="85" spans="1:4" x14ac:dyDescent="0.2">
      <c r="A85">
        <f t="shared" si="4"/>
        <v>84</v>
      </c>
      <c r="B85" s="1">
        <f>IPMT((input!$B$2+input!$B$3)/12/100,A85,input!$B$5,input!$B$1)</f>
        <v>-80.89924152041273</v>
      </c>
      <c r="C85" s="1">
        <f>PPMT((input!$B$2+input!$B$3)/12/100,A85,input!$B$5,input!$B$1)</f>
        <v>-456.79048979180544</v>
      </c>
      <c r="D85" s="1">
        <f t="shared" si="2"/>
        <v>-537.68973131221821</v>
      </c>
    </row>
    <row r="86" spans="1:4" x14ac:dyDescent="0.2">
      <c r="A86">
        <f>A85+1</f>
        <v>85</v>
      </c>
      <c r="B86" s="1">
        <f>IPMT((input!$B$2+input!$B$3)/12/100,A86,input!$B$5,input!$B$1)</f>
        <v>-78.88175019049892</v>
      </c>
      <c r="C86" s="1">
        <f>PPMT((input!$B$2+input!$B$3)/12/100,A86,input!$B$5,input!$B$1)</f>
        <v>-458.80798112171931</v>
      </c>
      <c r="D86" s="1">
        <f t="shared" si="2"/>
        <v>-537.68973131221821</v>
      </c>
    </row>
    <row r="87" spans="1:4" x14ac:dyDescent="0.2">
      <c r="A87">
        <f t="shared" ref="A87:A111" si="5">A86+1</f>
        <v>86</v>
      </c>
      <c r="B87" s="1">
        <f>IPMT((input!$B$2+input!$B$3)/12/100,A87,input!$B$5,input!$B$1)</f>
        <v>-76.855348273877979</v>
      </c>
      <c r="C87" s="1">
        <f>PPMT((input!$B$2+input!$B$3)/12/100,A87,input!$B$5,input!$B$1)</f>
        <v>-460.83438303834026</v>
      </c>
      <c r="D87" s="1">
        <f t="shared" si="2"/>
        <v>-537.68973131221821</v>
      </c>
    </row>
    <row r="88" spans="1:4" x14ac:dyDescent="0.2">
      <c r="A88">
        <f t="shared" si="5"/>
        <v>87</v>
      </c>
      <c r="B88" s="1">
        <f>IPMT((input!$B$2+input!$B$3)/12/100,A88,input!$B$5,input!$B$1)</f>
        <v>-74.819996415458661</v>
      </c>
      <c r="C88" s="1">
        <f>PPMT((input!$B$2+input!$B$3)/12/100,A88,input!$B$5,input!$B$1)</f>
        <v>-462.86973489675961</v>
      </c>
      <c r="D88" s="1">
        <f t="shared" si="2"/>
        <v>-537.68973131221833</v>
      </c>
    </row>
    <row r="89" spans="1:4" x14ac:dyDescent="0.2">
      <c r="A89">
        <f t="shared" si="5"/>
        <v>88</v>
      </c>
      <c r="B89" s="1">
        <f>IPMT((input!$B$2+input!$B$3)/12/100,A89,input!$B$5,input!$B$1)</f>
        <v>-72.775655086331312</v>
      </c>
      <c r="C89" s="1">
        <f>PPMT((input!$B$2+input!$B$3)/12/100,A89,input!$B$5,input!$B$1)</f>
        <v>-464.9140762258869</v>
      </c>
      <c r="D89" s="1">
        <f t="shared" si="2"/>
        <v>-537.68973131221821</v>
      </c>
    </row>
    <row r="90" spans="1:4" x14ac:dyDescent="0.2">
      <c r="A90">
        <f t="shared" si="5"/>
        <v>89</v>
      </c>
      <c r="B90" s="1">
        <f>IPMT((input!$B$2+input!$B$3)/12/100,A90,input!$B$5,input!$B$1)</f>
        <v>-70.722284583000302</v>
      </c>
      <c r="C90" s="1">
        <f>PPMT((input!$B$2+input!$B$3)/12/100,A90,input!$B$5,input!$B$1)</f>
        <v>-466.96744672921784</v>
      </c>
      <c r="D90" s="1">
        <f t="shared" si="2"/>
        <v>-537.6897313122181</v>
      </c>
    </row>
    <row r="91" spans="1:4" x14ac:dyDescent="0.2">
      <c r="A91">
        <f t="shared" si="5"/>
        <v>90</v>
      </c>
      <c r="B91" s="1">
        <f>IPMT((input!$B$2+input!$B$3)/12/100,A91,input!$B$5,input!$B$1)</f>
        <v>-68.659845026612928</v>
      </c>
      <c r="C91" s="1">
        <f>PPMT((input!$B$2+input!$B$3)/12/100,A91,input!$B$5,input!$B$1)</f>
        <v>-469.0298862856053</v>
      </c>
      <c r="D91" s="1">
        <f t="shared" si="2"/>
        <v>-537.68973131221821</v>
      </c>
    </row>
    <row r="92" spans="1:4" x14ac:dyDescent="0.2">
      <c r="A92">
        <f t="shared" si="5"/>
        <v>91</v>
      </c>
      <c r="B92" s="1">
        <f>IPMT((input!$B$2+input!$B$3)/12/100,A92,input!$B$5,input!$B$1)</f>
        <v>-66.588296362184835</v>
      </c>
      <c r="C92" s="1">
        <f>PPMT((input!$B$2+input!$B$3)/12/100,A92,input!$B$5,input!$B$1)</f>
        <v>-471.10143495003337</v>
      </c>
      <c r="D92" s="1">
        <f t="shared" si="2"/>
        <v>-537.68973131221821</v>
      </c>
    </row>
    <row r="93" spans="1:4" x14ac:dyDescent="0.2">
      <c r="A93">
        <f t="shared" si="5"/>
        <v>92</v>
      </c>
      <c r="B93" s="1">
        <f>IPMT((input!$B$2+input!$B$3)/12/100,A93,input!$B$5,input!$B$1)</f>
        <v>-64.507598357822204</v>
      </c>
      <c r="C93" s="1">
        <f>PPMT((input!$B$2+input!$B$3)/12/100,A93,input!$B$5,input!$B$1)</f>
        <v>-473.18213295439602</v>
      </c>
      <c r="D93" s="1">
        <f t="shared" si="2"/>
        <v>-537.68973131221821</v>
      </c>
    </row>
    <row r="94" spans="1:4" x14ac:dyDescent="0.2">
      <c r="A94">
        <f t="shared" si="5"/>
        <v>93</v>
      </c>
      <c r="B94" s="1">
        <f>IPMT((input!$B$2+input!$B$3)/12/100,A94,input!$B$5,input!$B$1)</f>
        <v>-62.417710603940272</v>
      </c>
      <c r="C94" s="1">
        <f>PPMT((input!$B$2+input!$B$3)/12/100,A94,input!$B$5,input!$B$1)</f>
        <v>-475.27202070827798</v>
      </c>
      <c r="D94" s="1">
        <f t="shared" si="2"/>
        <v>-537.68973131221821</v>
      </c>
    </row>
    <row r="95" spans="1:4" x14ac:dyDescent="0.2">
      <c r="A95">
        <f t="shared" si="5"/>
        <v>94</v>
      </c>
      <c r="B95" s="1">
        <f>IPMT((input!$B$2+input!$B$3)/12/100,A95,input!$B$5,input!$B$1)</f>
        <v>-60.318592512478716</v>
      </c>
      <c r="C95" s="1">
        <f>PPMT((input!$B$2+input!$B$3)/12/100,A95,input!$B$5,input!$B$1)</f>
        <v>-477.37113879973953</v>
      </c>
      <c r="D95" s="1">
        <f t="shared" si="2"/>
        <v>-537.68973131221821</v>
      </c>
    </row>
    <row r="96" spans="1:4" x14ac:dyDescent="0.2">
      <c r="A96">
        <f t="shared" si="5"/>
        <v>95</v>
      </c>
      <c r="B96" s="1">
        <f>IPMT((input!$B$2+input!$B$3)/12/100,A96,input!$B$5,input!$B$1)</f>
        <v>-58.210203316113187</v>
      </c>
      <c r="C96" s="1">
        <f>PPMT((input!$B$2+input!$B$3)/12/100,A96,input!$B$5,input!$B$1)</f>
        <v>-479.47952799610505</v>
      </c>
      <c r="D96" s="1">
        <f t="shared" si="2"/>
        <v>-537.68973131221821</v>
      </c>
    </row>
    <row r="97" spans="1:4" x14ac:dyDescent="0.2">
      <c r="A97">
        <f t="shared" si="5"/>
        <v>96</v>
      </c>
      <c r="B97" s="1">
        <f>IPMT((input!$B$2+input!$B$3)/12/100,A97,input!$B$5,input!$B$1)</f>
        <v>-56.092502067463734</v>
      </c>
      <c r="C97" s="1">
        <f>PPMT((input!$B$2+input!$B$3)/12/100,A97,input!$B$5,input!$B$1)</f>
        <v>-481.59722924475449</v>
      </c>
      <c r="D97" s="1">
        <f t="shared" si="2"/>
        <v>-537.68973131221821</v>
      </c>
    </row>
    <row r="98" spans="1:4" x14ac:dyDescent="0.2">
      <c r="A98">
        <f t="shared" si="5"/>
        <v>97</v>
      </c>
      <c r="B98" s="1">
        <f>IPMT((input!$B$2+input!$B$3)/12/100,A98,input!$B$5,input!$B$1)</f>
        <v>-53.965447638299395</v>
      </c>
      <c r="C98" s="1">
        <f>PPMT((input!$B$2+input!$B$3)/12/100,A98,input!$B$5,input!$B$1)</f>
        <v>-483.72428367391882</v>
      </c>
      <c r="D98" s="1">
        <f t="shared" si="2"/>
        <v>-537.68973131221821</v>
      </c>
    </row>
    <row r="99" spans="1:4" x14ac:dyDescent="0.2">
      <c r="A99">
        <f t="shared" si="5"/>
        <v>98</v>
      </c>
      <c r="B99" s="1">
        <f>IPMT((input!$B$2+input!$B$3)/12/100,A99,input!$B$5,input!$B$1)</f>
        <v>-51.828998718739584</v>
      </c>
      <c r="C99" s="1">
        <f>PPMT((input!$B$2+input!$B$3)/12/100,A99,input!$B$5,input!$B$1)</f>
        <v>-485.86073259347864</v>
      </c>
      <c r="D99" s="1">
        <f t="shared" si="2"/>
        <v>-537.68973131221821</v>
      </c>
    </row>
    <row r="100" spans="1:4" x14ac:dyDescent="0.2">
      <c r="A100">
        <f t="shared" si="5"/>
        <v>99</v>
      </c>
      <c r="B100" s="1">
        <f>IPMT((input!$B$2+input!$B$3)/12/100,A100,input!$B$5,input!$B$1)</f>
        <v>-49.683113816451737</v>
      </c>
      <c r="C100" s="1">
        <f>PPMT((input!$B$2+input!$B$3)/12/100,A100,input!$B$5,input!$B$1)</f>
        <v>-488.00661749576648</v>
      </c>
      <c r="D100" s="1">
        <f t="shared" si="2"/>
        <v>-537.68973131221821</v>
      </c>
    </row>
    <row r="101" spans="1:4" x14ac:dyDescent="0.2">
      <c r="A101">
        <f t="shared" si="5"/>
        <v>100</v>
      </c>
      <c r="B101" s="1">
        <f>IPMT((input!$B$2+input!$B$3)/12/100,A101,input!$B$5,input!$B$1)</f>
        <v>-47.527751255845423</v>
      </c>
      <c r="C101" s="1">
        <f>PPMT((input!$B$2+input!$B$3)/12/100,A101,input!$B$5,input!$B$1)</f>
        <v>-490.16198005637278</v>
      </c>
      <c r="D101" s="1">
        <f t="shared" si="2"/>
        <v>-537.68973131221821</v>
      </c>
    </row>
    <row r="102" spans="1:4" x14ac:dyDescent="0.2">
      <c r="A102">
        <f t="shared" si="5"/>
        <v>101</v>
      </c>
      <c r="B102" s="1">
        <f>IPMT((input!$B$2+input!$B$3)/12/100,A102,input!$B$5,input!$B$1)</f>
        <v>-45.362869177263107</v>
      </c>
      <c r="C102" s="1">
        <f>PPMT((input!$B$2+input!$B$3)/12/100,A102,input!$B$5,input!$B$1)</f>
        <v>-492.32686213495515</v>
      </c>
      <c r="D102" s="1">
        <f t="shared" si="2"/>
        <v>-537.68973131221821</v>
      </c>
    </row>
    <row r="103" spans="1:4" x14ac:dyDescent="0.2">
      <c r="A103">
        <f t="shared" si="5"/>
        <v>102</v>
      </c>
      <c r="B103" s="1">
        <f>IPMT((input!$B$2+input!$B$3)/12/100,A103,input!$B$5,input!$B$1)</f>
        <v>-43.188425536167067</v>
      </c>
      <c r="C103" s="1">
        <f>PPMT((input!$B$2+input!$B$3)/12/100,A103,input!$B$5,input!$B$1)</f>
        <v>-494.5013057760512</v>
      </c>
      <c r="D103" s="1">
        <f t="shared" si="2"/>
        <v>-537.68973131221821</v>
      </c>
    </row>
    <row r="104" spans="1:4" x14ac:dyDescent="0.2">
      <c r="A104">
        <f t="shared" si="5"/>
        <v>103</v>
      </c>
      <c r="B104" s="1">
        <f>IPMT((input!$B$2+input!$B$3)/12/100,A104,input!$B$5,input!$B$1)</f>
        <v>-41.004378102322832</v>
      </c>
      <c r="C104" s="1">
        <f>PPMT((input!$B$2+input!$B$3)/12/100,A104,input!$B$5,input!$B$1)</f>
        <v>-496.68535320989537</v>
      </c>
      <c r="D104" s="1">
        <f t="shared" si="2"/>
        <v>-537.68973131221821</v>
      </c>
    </row>
    <row r="105" spans="1:4" x14ac:dyDescent="0.2">
      <c r="A105">
        <f t="shared" si="5"/>
        <v>104</v>
      </c>
      <c r="B105" s="1">
        <f>IPMT((input!$B$2+input!$B$3)/12/100,A105,input!$B$5,input!$B$1)</f>
        <v>-38.810684458979132</v>
      </c>
      <c r="C105" s="1">
        <f>PPMT((input!$B$2+input!$B$3)/12/100,A105,input!$B$5,input!$B$1)</f>
        <v>-498.87904685323912</v>
      </c>
      <c r="D105" s="1">
        <f t="shared" si="2"/>
        <v>-537.68973131221821</v>
      </c>
    </row>
    <row r="106" spans="1:4" x14ac:dyDescent="0.2">
      <c r="A106">
        <f t="shared" si="5"/>
        <v>105</v>
      </c>
      <c r="B106" s="1">
        <f>IPMT((input!$B$2+input!$B$3)/12/100,A106,input!$B$5,input!$B$1)</f>
        <v>-36.607302002043987</v>
      </c>
      <c r="C106" s="1">
        <f>PPMT((input!$B$2+input!$B$3)/12/100,A106,input!$B$5,input!$B$1)</f>
        <v>-501.08242931017423</v>
      </c>
      <c r="D106" s="1">
        <f t="shared" si="2"/>
        <v>-537.68973131221821</v>
      </c>
    </row>
    <row r="107" spans="1:4" x14ac:dyDescent="0.2">
      <c r="A107">
        <f t="shared" si="5"/>
        <v>106</v>
      </c>
      <c r="B107" s="1">
        <f>IPMT((input!$B$2+input!$B$3)/12/100,A107,input!$B$5,input!$B$1)</f>
        <v>-34.394187939257385</v>
      </c>
      <c r="C107" s="1">
        <f>PPMT((input!$B$2+input!$B$3)/12/100,A107,input!$B$5,input!$B$1)</f>
        <v>-503.29554337296088</v>
      </c>
      <c r="D107" s="1">
        <f t="shared" si="2"/>
        <v>-537.68973131221821</v>
      </c>
    </row>
    <row r="108" spans="1:4" x14ac:dyDescent="0.2">
      <c r="A108">
        <f t="shared" si="5"/>
        <v>107</v>
      </c>
      <c r="B108" s="1">
        <f>IPMT((input!$B$2+input!$B$3)/12/100,A108,input!$B$5,input!$B$1)</f>
        <v>-32.171299289360142</v>
      </c>
      <c r="C108" s="1">
        <f>PPMT((input!$B$2+input!$B$3)/12/100,A108,input!$B$5,input!$B$1)</f>
        <v>-505.51843202285806</v>
      </c>
      <c r="D108" s="1">
        <f t="shared" si="2"/>
        <v>-537.68973131221821</v>
      </c>
    </row>
    <row r="109" spans="1:4" x14ac:dyDescent="0.2">
      <c r="A109">
        <f t="shared" si="5"/>
        <v>108</v>
      </c>
      <c r="B109" s="1">
        <f>IPMT((input!$B$2+input!$B$3)/12/100,A109,input!$B$5,input!$B$1)</f>
        <v>-29.93859288125919</v>
      </c>
      <c r="C109" s="1">
        <f>PPMT((input!$B$2+input!$B$3)/12/100,A109,input!$B$5,input!$B$1)</f>
        <v>-507.75113843095903</v>
      </c>
      <c r="D109" s="1">
        <f t="shared" si="2"/>
        <v>-537.68973131221821</v>
      </c>
    </row>
    <row r="110" spans="1:4" x14ac:dyDescent="0.2">
      <c r="A110">
        <f t="shared" si="5"/>
        <v>109</v>
      </c>
      <c r="B110" s="1">
        <f>IPMT((input!$B$2+input!$B$3)/12/100,A110,input!$B$5,input!$B$1)</f>
        <v>-27.696025353189118</v>
      </c>
      <c r="C110" s="1">
        <f>PPMT((input!$B$2+input!$B$3)/12/100,A110,input!$B$5,input!$B$1)</f>
        <v>-509.99370595902911</v>
      </c>
      <c r="D110" s="1">
        <f t="shared" si="2"/>
        <v>-537.68973131221821</v>
      </c>
    </row>
    <row r="111" spans="1:4" x14ac:dyDescent="0.2">
      <c r="A111">
        <f t="shared" si="5"/>
        <v>110</v>
      </c>
      <c r="B111" s="1">
        <f>IPMT((input!$B$2+input!$B$3)/12/100,A111,input!$B$5,input!$B$1)</f>
        <v>-25.443553151870073</v>
      </c>
      <c r="C111" s="1">
        <f>PPMT((input!$B$2+input!$B$3)/12/100,A111,input!$B$5,input!$B$1)</f>
        <v>-512.24617816034811</v>
      </c>
      <c r="D111" s="1">
        <f t="shared" si="2"/>
        <v>-537.68973131221821</v>
      </c>
    </row>
    <row r="112" spans="1:4" x14ac:dyDescent="0.2">
      <c r="A112">
        <f>A111+1</f>
        <v>111</v>
      </c>
      <c r="B112" s="1">
        <f>IPMT((input!$B$2+input!$B$3)/12/100,A112,input!$B$5,input!$B$1)</f>
        <v>-23.181132531661863</v>
      </c>
      <c r="C112" s="1">
        <f>PPMT((input!$B$2+input!$B$3)/12/100,A112,input!$B$5,input!$B$1)</f>
        <v>-514.50859878055633</v>
      </c>
      <c r="D112" s="1">
        <f t="shared" si="2"/>
        <v>-537.68973131221821</v>
      </c>
    </row>
    <row r="113" spans="1:4" x14ac:dyDescent="0.2">
      <c r="A113">
        <f t="shared" ref="A113:A120" si="6">A112+1</f>
        <v>112</v>
      </c>
      <c r="B113" s="1">
        <f>IPMT((input!$B$2+input!$B$3)/12/100,A113,input!$B$5,input!$B$1)</f>
        <v>-20.908719553714409</v>
      </c>
      <c r="C113" s="1">
        <f>PPMT((input!$B$2+input!$B$3)/12/100,A113,input!$B$5,input!$B$1)</f>
        <v>-516.78101175850384</v>
      </c>
      <c r="D113" s="1">
        <f t="shared" si="2"/>
        <v>-537.68973131221821</v>
      </c>
    </row>
    <row r="114" spans="1:4" x14ac:dyDescent="0.2">
      <c r="A114">
        <f t="shared" si="6"/>
        <v>113</v>
      </c>
      <c r="B114" s="1">
        <f>IPMT((input!$B$2+input!$B$3)/12/100,A114,input!$B$5,input!$B$1)</f>
        <v>-18.626270085114349</v>
      </c>
      <c r="C114" s="1">
        <f>PPMT((input!$B$2+input!$B$3)/12/100,A114,input!$B$5,input!$B$1)</f>
        <v>-519.06346122710386</v>
      </c>
      <c r="D114" s="1">
        <f t="shared" si="2"/>
        <v>-537.68973131221821</v>
      </c>
    </row>
    <row r="115" spans="1:4" x14ac:dyDescent="0.2">
      <c r="A115">
        <f t="shared" si="6"/>
        <v>114</v>
      </c>
      <c r="B115" s="1">
        <f>IPMT((input!$B$2+input!$B$3)/12/100,A115,input!$B$5,input!$B$1)</f>
        <v>-16.333739798027977</v>
      </c>
      <c r="C115" s="1">
        <f>PPMT((input!$B$2+input!$B$3)/12/100,A115,input!$B$5,input!$B$1)</f>
        <v>-521.35599151419024</v>
      </c>
      <c r="D115" s="1">
        <f t="shared" si="2"/>
        <v>-537.68973131221821</v>
      </c>
    </row>
    <row r="116" spans="1:4" x14ac:dyDescent="0.2">
      <c r="A116">
        <f t="shared" si="6"/>
        <v>115</v>
      </c>
      <c r="B116" s="1">
        <f>IPMT((input!$B$2+input!$B$3)/12/100,A116,input!$B$5,input!$B$1)</f>
        <v>-14.0310841688403</v>
      </c>
      <c r="C116" s="1">
        <f>PPMT((input!$B$2+input!$B$3)/12/100,A116,input!$B$5,input!$B$1)</f>
        <v>-523.65864714337783</v>
      </c>
      <c r="D116" s="1">
        <f t="shared" si="2"/>
        <v>-537.6897313122181</v>
      </c>
    </row>
    <row r="117" spans="1:4" x14ac:dyDescent="0.2">
      <c r="A117">
        <f t="shared" si="6"/>
        <v>116</v>
      </c>
      <c r="B117" s="1">
        <f>IPMT((input!$B$2+input!$B$3)/12/100,A117,input!$B$5,input!$B$1)</f>
        <v>-11.71825847729038</v>
      </c>
      <c r="C117" s="1">
        <f>PPMT((input!$B$2+input!$B$3)/12/100,A117,input!$B$5,input!$B$1)</f>
        <v>-525.97147283492779</v>
      </c>
      <c r="D117" s="1">
        <f t="shared" si="2"/>
        <v>-537.68973131221821</v>
      </c>
    </row>
    <row r="118" spans="1:4" x14ac:dyDescent="0.2">
      <c r="A118">
        <f t="shared" si="6"/>
        <v>117</v>
      </c>
      <c r="B118" s="1">
        <f>IPMT((input!$B$2+input!$B$3)/12/100,A118,input!$B$5,input!$B$1)</f>
        <v>-9.3952178056027833</v>
      </c>
      <c r="C118" s="1">
        <f>PPMT((input!$B$2+input!$B$3)/12/100,A118,input!$B$5,input!$B$1)</f>
        <v>-528.29451350661543</v>
      </c>
      <c r="D118" s="1">
        <f t="shared" si="2"/>
        <v>-537.68973131221821</v>
      </c>
    </row>
    <row r="119" spans="1:4" x14ac:dyDescent="0.2">
      <c r="A119">
        <f t="shared" si="6"/>
        <v>118</v>
      </c>
      <c r="B119" s="1">
        <f>IPMT((input!$B$2+input!$B$3)/12/100,A119,input!$B$5,input!$B$1)</f>
        <v>-7.061917037615232</v>
      </c>
      <c r="C119" s="1">
        <f>PPMT((input!$B$2+input!$B$3)/12/100,A119,input!$B$5,input!$B$1)</f>
        <v>-530.627814274603</v>
      </c>
      <c r="D119" s="1">
        <f t="shared" si="2"/>
        <v>-537.68973131221821</v>
      </c>
    </row>
    <row r="120" spans="1:4" x14ac:dyDescent="0.2">
      <c r="A120">
        <f t="shared" si="6"/>
        <v>119</v>
      </c>
      <c r="B120" s="1">
        <f>IPMT((input!$B$2+input!$B$3)/12/100,A120,input!$B$5,input!$B$1)</f>
        <v>-4.7183108579024031</v>
      </c>
      <c r="C120" s="1">
        <f>PPMT((input!$B$2+input!$B$3)/12/100,A120,input!$B$5,input!$B$1)</f>
        <v>-532.97142045431576</v>
      </c>
      <c r="D120" s="1">
        <f t="shared" si="2"/>
        <v>-537.68973131221821</v>
      </c>
    </row>
    <row r="121" spans="1:4" x14ac:dyDescent="0.2">
      <c r="A121">
        <f>A120+1</f>
        <v>120</v>
      </c>
      <c r="B121" s="1">
        <f>IPMT((input!$B$2+input!$B$3)/12/100,A121,input!$B$5,input!$B$1)</f>
        <v>-2.3643537508958405</v>
      </c>
      <c r="C121" s="1">
        <f>PPMT((input!$B$2+input!$B$3)/12/100,A121,input!$B$5,input!$B$1)</f>
        <v>-535.3253775613224</v>
      </c>
      <c r="D121" s="1">
        <f t="shared" si="2"/>
        <v>-537.68973131221821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2459-C1FB-BF47-82B6-2EA1AB7E8AA3}">
  <dimension ref="A1:B3"/>
  <sheetViews>
    <sheetView workbookViewId="0">
      <selection activeCell="F9" sqref="F9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9</v>
      </c>
      <c r="B1" s="1">
        <f>SUM('IPMT +  PPMT'!D2:D1000)</f>
        <v>-64522.767757466107</v>
      </c>
    </row>
    <row r="2" spans="1:2" x14ac:dyDescent="0.2">
      <c r="A2" t="s">
        <v>10</v>
      </c>
      <c r="B2" s="1">
        <f>SUM('IPMT +  PPMT'!B1:B1000)</f>
        <v>-14522.767757466192</v>
      </c>
    </row>
    <row r="3" spans="1:2" x14ac:dyDescent="0.2">
      <c r="A3" t="s">
        <v>11</v>
      </c>
      <c r="B3" s="1">
        <f>B1-B2</f>
        <v>-49999.999999999913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PMT</vt:lpstr>
      <vt:lpstr>IPMT +  PPMT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Ponomarev</dc:creator>
  <cp:lastModifiedBy>Mikhail Ponomarev</cp:lastModifiedBy>
  <dcterms:created xsi:type="dcterms:W3CDTF">2024-08-06T07:54:01Z</dcterms:created>
  <dcterms:modified xsi:type="dcterms:W3CDTF">2024-08-06T11:43:30Z</dcterms:modified>
</cp:coreProperties>
</file>