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GitHub\Gold_ML\Normal\"/>
    </mc:Choice>
  </mc:AlternateContent>
  <xr:revisionPtr revIDLastSave="0" documentId="13_ncr:1_{D3B69E71-086C-4FC1-8672-5939B98D2864}" xr6:coauthVersionLast="47" xr6:coauthVersionMax="47" xr10:uidLastSave="{00000000-0000-0000-0000-000000000000}"/>
  <bookViews>
    <workbookView xWindow="-120" yWindow="-120" windowWidth="29040" windowHeight="15840" xr2:uid="{97EA3E59-0152-E449-9C0F-D11DF7B182C3}"/>
  </bookViews>
  <sheets>
    <sheet name="Au39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D8" i="3" s="1"/>
  <c r="E8" i="3" s="1"/>
  <c r="B9" i="3"/>
  <c r="B10" i="3"/>
  <c r="B11" i="3"/>
  <c r="D11" i="3" s="1"/>
  <c r="E11" i="3" s="1"/>
  <c r="B12" i="3"/>
  <c r="B13" i="3"/>
  <c r="B14" i="3"/>
  <c r="B15" i="3"/>
  <c r="D15" i="3" s="1"/>
  <c r="E15" i="3" s="1"/>
  <c r="B16" i="3"/>
  <c r="B17" i="3"/>
  <c r="D17" i="3" s="1"/>
  <c r="E17" i="3" s="1"/>
  <c r="B18" i="3"/>
  <c r="D18" i="3" s="1"/>
  <c r="E18" i="3" s="1"/>
  <c r="B19" i="3"/>
  <c r="D19" i="3" s="1"/>
  <c r="E19" i="3" s="1"/>
  <c r="B20" i="3"/>
  <c r="B21" i="3"/>
  <c r="B22" i="3"/>
  <c r="B23" i="3"/>
  <c r="B24" i="3"/>
  <c r="D24" i="3" s="1"/>
  <c r="E24" i="3" s="1"/>
  <c r="B25" i="3"/>
  <c r="D25" i="3" s="1"/>
  <c r="E25" i="3" s="1"/>
  <c r="B26" i="3"/>
  <c r="D26" i="3" s="1"/>
  <c r="E26" i="3" s="1"/>
  <c r="B27" i="3"/>
  <c r="D27" i="3" s="1"/>
  <c r="E27" i="3" s="1"/>
  <c r="B28" i="3"/>
  <c r="D28" i="3" s="1"/>
  <c r="E28" i="3" s="1"/>
  <c r="B29" i="3"/>
  <c r="D29" i="3" s="1"/>
  <c r="E29" i="3" s="1"/>
  <c r="B30" i="3"/>
  <c r="D30" i="3" s="1"/>
  <c r="E30" i="3" s="1"/>
  <c r="B31" i="3"/>
  <c r="D31" i="3" s="1"/>
  <c r="E31" i="3" s="1"/>
  <c r="B32" i="3"/>
  <c r="D32" i="3" s="1"/>
  <c r="E32" i="3" s="1"/>
  <c r="B33" i="3"/>
  <c r="D33" i="3" s="1"/>
  <c r="E33" i="3" s="1"/>
  <c r="B34" i="3"/>
  <c r="D34" i="3" s="1"/>
  <c r="E34" i="3" s="1"/>
  <c r="B35" i="3"/>
  <c r="D35" i="3" s="1"/>
  <c r="E35" i="3" s="1"/>
  <c r="B36" i="3"/>
  <c r="B37" i="3"/>
  <c r="B38" i="3"/>
  <c r="B39" i="3"/>
  <c r="B40" i="3"/>
  <c r="B41" i="3"/>
  <c r="B42" i="3"/>
  <c r="B43" i="3"/>
  <c r="B44" i="3"/>
  <c r="D44" i="3" s="1"/>
  <c r="E44" i="3" s="1"/>
  <c r="B45" i="3"/>
  <c r="D45" i="3" s="1"/>
  <c r="E45" i="3" s="1"/>
  <c r="B46" i="3"/>
  <c r="D46" i="3" s="1"/>
  <c r="E46" i="3" s="1"/>
  <c r="B47" i="3"/>
  <c r="B48" i="3"/>
  <c r="B49" i="3"/>
  <c r="B50" i="3"/>
  <c r="D50" i="3" s="1"/>
  <c r="E50" i="3" s="1"/>
  <c r="B51" i="3"/>
  <c r="D51" i="3" s="1"/>
  <c r="E51" i="3" s="1"/>
  <c r="B52" i="3"/>
  <c r="B53" i="3"/>
  <c r="B54" i="3"/>
  <c r="B55" i="3"/>
  <c r="B56" i="3"/>
  <c r="B57" i="3"/>
  <c r="B58" i="3"/>
  <c r="B59" i="3"/>
  <c r="B60" i="3"/>
  <c r="B61" i="3"/>
  <c r="D61" i="3" s="1"/>
  <c r="E61" i="3" s="1"/>
  <c r="B62" i="3"/>
  <c r="D62" i="3" s="1"/>
  <c r="E62" i="3" s="1"/>
  <c r="B63" i="3"/>
  <c r="D63" i="3" s="1"/>
  <c r="E63" i="3" s="1"/>
  <c r="B64" i="3"/>
  <c r="D64" i="3" s="1"/>
  <c r="E64" i="3" s="1"/>
  <c r="B65" i="3"/>
  <c r="D65" i="3" s="1"/>
  <c r="E65" i="3" s="1"/>
  <c r="B66" i="3"/>
  <c r="D66" i="3" s="1"/>
  <c r="E66" i="3" s="1"/>
  <c r="B67" i="3"/>
  <c r="D67" i="3" s="1"/>
  <c r="E67" i="3" s="1"/>
  <c r="B68" i="3"/>
  <c r="B69" i="3"/>
  <c r="B70" i="3"/>
  <c r="B71" i="3"/>
  <c r="B72" i="3"/>
  <c r="B73" i="3"/>
  <c r="B74" i="3"/>
  <c r="B75" i="3"/>
  <c r="B76" i="3"/>
  <c r="B77" i="3"/>
  <c r="B78" i="3"/>
  <c r="B79" i="3"/>
  <c r="D79" i="3" s="1"/>
  <c r="E79" i="3" s="1"/>
  <c r="B3" i="3"/>
  <c r="D9" i="3"/>
  <c r="E9" i="3" s="1"/>
  <c r="D10" i="3"/>
  <c r="E10" i="3" s="1"/>
  <c r="D16" i="3"/>
  <c r="E16" i="3" s="1"/>
  <c r="D40" i="3"/>
  <c r="E40" i="3" s="1"/>
  <c r="D41" i="3"/>
  <c r="E41" i="3" s="1"/>
  <c r="D42" i="3"/>
  <c r="E42" i="3" s="1"/>
  <c r="D43" i="3"/>
  <c r="E43" i="3" s="1"/>
  <c r="D47" i="3"/>
  <c r="E47" i="3" s="1"/>
  <c r="D48" i="3"/>
  <c r="E48" i="3" s="1"/>
  <c r="D49" i="3"/>
  <c r="E49" i="3" s="1"/>
  <c r="D72" i="3"/>
  <c r="E72" i="3" s="1"/>
  <c r="D73" i="3"/>
  <c r="E73" i="3" s="1"/>
  <c r="D74" i="3"/>
  <c r="E74" i="3" s="1"/>
  <c r="D12" i="3"/>
  <c r="E12" i="3" s="1"/>
  <c r="D13" i="3"/>
  <c r="E13" i="3" s="1"/>
  <c r="D14" i="3"/>
  <c r="E14" i="3" s="1"/>
  <c r="D23" i="3"/>
  <c r="E23" i="3" s="1"/>
  <c r="D57" i="3"/>
  <c r="E57" i="3" s="1"/>
  <c r="D58" i="3"/>
  <c r="E58" i="3" s="1"/>
  <c r="D59" i="3"/>
  <c r="E59" i="3" s="1"/>
  <c r="D60" i="3"/>
  <c r="E60" i="3" s="1"/>
  <c r="D75" i="3"/>
  <c r="E75" i="3" s="1"/>
  <c r="D76" i="3"/>
  <c r="E76" i="3" s="1"/>
  <c r="D77" i="3"/>
  <c r="E77" i="3" s="1"/>
  <c r="D78" i="3"/>
  <c r="E78" i="3" s="1"/>
  <c r="D21" i="3"/>
  <c r="E21" i="3" s="1"/>
  <c r="D56" i="3"/>
  <c r="E56" i="3" s="1"/>
  <c r="D3" i="3"/>
  <c r="E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D71" i="3"/>
  <c r="E71" i="3" s="1"/>
  <c r="D70" i="3"/>
  <c r="E70" i="3" s="1"/>
  <c r="D69" i="3"/>
  <c r="E69" i="3" s="1"/>
  <c r="D68" i="3"/>
  <c r="E68" i="3" s="1"/>
  <c r="D55" i="3"/>
  <c r="E55" i="3" s="1"/>
  <c r="D54" i="3"/>
  <c r="E54" i="3" s="1"/>
  <c r="D53" i="3"/>
  <c r="E53" i="3" s="1"/>
  <c r="D52" i="3"/>
  <c r="E52" i="3" s="1"/>
  <c r="D39" i="3"/>
  <c r="E39" i="3" s="1"/>
  <c r="D38" i="3"/>
  <c r="E38" i="3" s="1"/>
  <c r="D37" i="3"/>
  <c r="E37" i="3" s="1"/>
  <c r="D36" i="3"/>
  <c r="E36" i="3" s="1"/>
  <c r="D22" i="3"/>
  <c r="E22" i="3" s="1"/>
  <c r="D20" i="3"/>
  <c r="E20" i="3" s="1"/>
  <c r="D7" i="3"/>
  <c r="E7" i="3" s="1"/>
  <c r="D6" i="3"/>
  <c r="E6" i="3" s="1"/>
  <c r="D5" i="3"/>
  <c r="E5" i="3" s="1"/>
  <c r="D4" i="3"/>
  <c r="E4" i="3" s="1"/>
  <c r="B4" i="2"/>
  <c r="D4" i="2" s="1"/>
  <c r="E4" i="2" s="1"/>
  <c r="B5" i="2"/>
  <c r="D5" i="2" s="1"/>
  <c r="E5" i="2" s="1"/>
  <c r="B6" i="2"/>
  <c r="D6" i="2" s="1"/>
  <c r="E6" i="2" s="1"/>
  <c r="B7" i="2"/>
  <c r="D7" i="2" s="1"/>
  <c r="E7" i="2" s="1"/>
  <c r="B8" i="2"/>
  <c r="D8" i="2" s="1"/>
  <c r="E8" i="2" s="1"/>
  <c r="B9" i="2"/>
  <c r="D9" i="2" s="1"/>
  <c r="E9" i="2" s="1"/>
  <c r="B10" i="2"/>
  <c r="D10" i="2" s="1"/>
  <c r="E10" i="2" s="1"/>
  <c r="B11" i="2"/>
  <c r="B12" i="2"/>
  <c r="D12" i="2" s="1"/>
  <c r="E12" i="2" s="1"/>
  <c r="B13" i="2"/>
  <c r="D13" i="2" s="1"/>
  <c r="E13" i="2" s="1"/>
  <c r="B14" i="2"/>
  <c r="D14" i="2" s="1"/>
  <c r="E14" i="2" s="1"/>
  <c r="B15" i="2"/>
  <c r="D15" i="2" s="1"/>
  <c r="E15" i="2" s="1"/>
  <c r="B16" i="2"/>
  <c r="D16" i="2" s="1"/>
  <c r="E16" i="2" s="1"/>
  <c r="B17" i="2"/>
  <c r="D17" i="2" s="1"/>
  <c r="E17" i="2" s="1"/>
  <c r="B18" i="2"/>
  <c r="B19" i="2"/>
  <c r="B20" i="2"/>
  <c r="D20" i="2" s="1"/>
  <c r="E20" i="2" s="1"/>
  <c r="B21" i="2"/>
  <c r="D21" i="2" s="1"/>
  <c r="E21" i="2" s="1"/>
  <c r="B22" i="2"/>
  <c r="D22" i="2" s="1"/>
  <c r="E22" i="2" s="1"/>
  <c r="B23" i="2"/>
  <c r="B24" i="2"/>
  <c r="D24" i="2" s="1"/>
  <c r="E24" i="2" s="1"/>
  <c r="B25" i="2"/>
  <c r="D25" i="2" s="1"/>
  <c r="E25" i="2" s="1"/>
  <c r="B26" i="2"/>
  <c r="D26" i="2" s="1"/>
  <c r="E26" i="2" s="1"/>
  <c r="B27" i="2"/>
  <c r="D27" i="2" s="1"/>
  <c r="E27" i="2" s="1"/>
  <c r="B28" i="2"/>
  <c r="D28" i="2" s="1"/>
  <c r="E28" i="2" s="1"/>
  <c r="B29" i="2"/>
  <c r="D29" i="2" s="1"/>
  <c r="E29" i="2" s="1"/>
  <c r="B30" i="2"/>
  <c r="D30" i="2" s="1"/>
  <c r="E30" i="2" s="1"/>
  <c r="B31" i="2"/>
  <c r="D31" i="2" s="1"/>
  <c r="E31" i="2" s="1"/>
  <c r="B32" i="2"/>
  <c r="D32" i="2" s="1"/>
  <c r="E32" i="2" s="1"/>
  <c r="B33" i="2"/>
  <c r="D33" i="2" s="1"/>
  <c r="E33" i="2" s="1"/>
  <c r="B34" i="2"/>
  <c r="B35" i="2"/>
  <c r="B36" i="2"/>
  <c r="D36" i="2" s="1"/>
  <c r="E36" i="2" s="1"/>
  <c r="B37" i="2"/>
  <c r="D37" i="2" s="1"/>
  <c r="E37" i="2" s="1"/>
  <c r="B38" i="2"/>
  <c r="B39" i="2"/>
  <c r="D39" i="2" s="1"/>
  <c r="E39" i="2" s="1"/>
  <c r="B40" i="2"/>
  <c r="B41" i="2"/>
  <c r="D41" i="2" s="1"/>
  <c r="E41" i="2" s="1"/>
  <c r="B42" i="2"/>
  <c r="B43" i="2"/>
  <c r="D43" i="2" s="1"/>
  <c r="E43" i="2" s="1"/>
  <c r="B44" i="2"/>
  <c r="D44" i="2" s="1"/>
  <c r="E44" i="2" s="1"/>
  <c r="B45" i="2"/>
  <c r="D45" i="2" s="1"/>
  <c r="E45" i="2" s="1"/>
  <c r="B46" i="2"/>
  <c r="D46" i="2" s="1"/>
  <c r="E46" i="2" s="1"/>
  <c r="B47" i="2"/>
  <c r="D47" i="2" s="1"/>
  <c r="E47" i="2" s="1"/>
  <c r="B48" i="2"/>
  <c r="D48" i="2" s="1"/>
  <c r="E48" i="2" s="1"/>
  <c r="B49" i="2"/>
  <c r="D49" i="2" s="1"/>
  <c r="E49" i="2" s="1"/>
  <c r="B50" i="2"/>
  <c r="B51" i="2"/>
  <c r="B52" i="2"/>
  <c r="D52" i="2" s="1"/>
  <c r="E52" i="2" s="1"/>
  <c r="B53" i="2"/>
  <c r="D53" i="2" s="1"/>
  <c r="E53" i="2" s="1"/>
  <c r="B54" i="2"/>
  <c r="B55" i="2"/>
  <c r="D55" i="2" s="1"/>
  <c r="E55" i="2" s="1"/>
  <c r="B56" i="2"/>
  <c r="D56" i="2" s="1"/>
  <c r="E56" i="2" s="1"/>
  <c r="B57" i="2"/>
  <c r="D57" i="2" s="1"/>
  <c r="E57" i="2" s="1"/>
  <c r="B58" i="2"/>
  <c r="B59" i="2"/>
  <c r="D59" i="2" s="1"/>
  <c r="E59" i="2" s="1"/>
  <c r="B60" i="2"/>
  <c r="D60" i="2" s="1"/>
  <c r="E60" i="2" s="1"/>
  <c r="B61" i="2"/>
  <c r="D61" i="2" s="1"/>
  <c r="E61" i="2" s="1"/>
  <c r="B62" i="2"/>
  <c r="D62" i="2" s="1"/>
  <c r="E62" i="2" s="1"/>
  <c r="B63" i="2"/>
  <c r="D63" i="2" s="1"/>
  <c r="E63" i="2" s="1"/>
  <c r="B64" i="2"/>
  <c r="D64" i="2" s="1"/>
  <c r="E64" i="2" s="1"/>
  <c r="B65" i="2"/>
  <c r="D65" i="2" s="1"/>
  <c r="E65" i="2" s="1"/>
  <c r="B66" i="2"/>
  <c r="B67" i="2"/>
  <c r="B68" i="2"/>
  <c r="D68" i="2" s="1"/>
  <c r="E68" i="2" s="1"/>
  <c r="B69" i="2"/>
  <c r="D69" i="2" s="1"/>
  <c r="E69" i="2" s="1"/>
  <c r="B70" i="2"/>
  <c r="D70" i="2" s="1"/>
  <c r="E70" i="2" s="1"/>
  <c r="B71" i="2"/>
  <c r="D71" i="2" s="1"/>
  <c r="E71" i="2" s="1"/>
  <c r="B72" i="2"/>
  <c r="D72" i="2" s="1"/>
  <c r="E72" i="2" s="1"/>
  <c r="B73" i="2"/>
  <c r="D73" i="2" s="1"/>
  <c r="E73" i="2" s="1"/>
  <c r="B74" i="2"/>
  <c r="D74" i="2" s="1"/>
  <c r="E74" i="2" s="1"/>
  <c r="B75" i="2"/>
  <c r="D75" i="2" s="1"/>
  <c r="E75" i="2" s="1"/>
  <c r="B76" i="2"/>
  <c r="D76" i="2" s="1"/>
  <c r="E76" i="2" s="1"/>
  <c r="B77" i="2"/>
  <c r="D77" i="2" s="1"/>
  <c r="E77" i="2" s="1"/>
  <c r="B78" i="2"/>
  <c r="D78" i="2" s="1"/>
  <c r="E78" i="2" s="1"/>
  <c r="B79" i="2"/>
  <c r="D79" i="2" s="1"/>
  <c r="E79" i="2" s="1"/>
  <c r="B3" i="2"/>
  <c r="D3" i="2" s="1"/>
  <c r="E3" i="2" s="1"/>
  <c r="D23" i="2"/>
  <c r="E23" i="2" s="1"/>
  <c r="D40" i="2"/>
  <c r="E40" i="2" s="1"/>
  <c r="D54" i="2"/>
  <c r="E54" i="2" s="1"/>
  <c r="D38" i="2"/>
  <c r="E38" i="2" s="1"/>
  <c r="D42" i="2"/>
  <c r="E42" i="2" s="1"/>
  <c r="D58" i="2"/>
  <c r="E58" i="2" s="1"/>
  <c r="D67" i="2" l="1"/>
  <c r="E67" i="2" s="1"/>
  <c r="D51" i="2"/>
  <c r="E51" i="2" s="1"/>
  <c r="D19" i="2"/>
  <c r="E19" i="2" s="1"/>
  <c r="D35" i="2"/>
  <c r="E35" i="2" s="1"/>
  <c r="D66" i="2"/>
  <c r="E66" i="2" s="1"/>
  <c r="D50" i="2"/>
  <c r="E50" i="2" s="1"/>
  <c r="D34" i="2"/>
  <c r="E34" i="2" s="1"/>
  <c r="D18" i="2"/>
  <c r="E18" i="2" s="1"/>
  <c r="D11" i="2"/>
  <c r="E11" i="2" s="1"/>
</calcChain>
</file>

<file path=xl/sharedStrings.xml><?xml version="1.0" encoding="utf-8"?>
<sst xmlns="http://schemas.openxmlformats.org/spreadsheetml/2006/main" count="22" uniqueCount="10">
  <si>
    <t>Correction term_ML</t>
  </si>
  <si>
    <t>Reference_deltaE</t>
  </si>
  <si>
    <t>ev</t>
  </si>
  <si>
    <t>Difference</t>
  </si>
  <si>
    <t>Distance</t>
  </si>
  <si>
    <t>kcal/mol</t>
  </si>
  <si>
    <t>What I did?</t>
  </si>
  <si>
    <t>Predicted delta</t>
  </si>
  <si>
    <t>Add a 0.37 threshold</t>
  </si>
  <si>
    <t>0.37 has a meaning for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</si>
</sst>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"/>
    <numFmt numFmtId="166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/>
    </xf>
    <xf numFmtId="11" fontId="0" fillId="0" borderId="0" xfId="0" applyNumberFormat="1"/>
    <xf numFmtId="11" fontId="1" fillId="0" borderId="0" xfId="0" applyNumberFormat="1" applyFont="1"/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392711157007"/>
          <c:y val="0.13218823529411766"/>
          <c:w val="0.86270728454025214"/>
          <c:h val="0.66604650301065305"/>
        </c:manualLayout>
      </c:layout>
      <c:scatterChart>
        <c:scatterStyle val="lineMarker"/>
        <c:varyColors val="0"/>
        <c:ser>
          <c:idx val="0"/>
          <c:order val="0"/>
          <c:tx>
            <c:v>ML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'Au39'!$B$3:$B$13</c:f>
              <c:numCache>
                <c:formatCode>0.0000</c:formatCode>
                <c:ptCount val="11"/>
                <c:pt idx="0">
                  <c:v>-1.058657402992248</c:v>
                </c:pt>
                <c:pt idx="1">
                  <c:v>-1.0372326922416679</c:v>
                </c:pt>
                <c:pt idx="2">
                  <c:v>-0.89962243556976296</c:v>
                </c:pt>
                <c:pt idx="3">
                  <c:v>-0.636271293163299</c:v>
                </c:pt>
                <c:pt idx="4">
                  <c:v>-0.41883533716201782</c:v>
                </c:pt>
                <c:pt idx="5">
                  <c:v>-0.36311458552256226</c:v>
                </c:pt>
                <c:pt idx="6">
                  <c:v>-0.18793215870857299</c:v>
                </c:pt>
                <c:pt idx="7">
                  <c:v>-4.3299103975297015E-2</c:v>
                </c:pt>
                <c:pt idx="8">
                  <c:v>-2.8799618482589995E-2</c:v>
                </c:pt>
                <c:pt idx="9">
                  <c:v>-1.8055136203765976E-2</c:v>
                </c:pt>
                <c:pt idx="10">
                  <c:v>-2.4975533485412982E-2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'Au39'!$C$3:$C$13</c:f>
              <c:numCache>
                <c:formatCode>General</c:formatCode>
                <c:ptCount val="11"/>
                <c:pt idx="0" formatCode="0.00E+00">
                  <c:v>-0.5</c:v>
                </c:pt>
                <c:pt idx="1">
                  <c:v>-0.78011014178582072</c:v>
                </c:pt>
                <c:pt idx="2">
                  <c:v>-0.81977471835112503</c:v>
                </c:pt>
                <c:pt idx="3">
                  <c:v>-0.66126966415678345</c:v>
                </c:pt>
                <c:pt idx="4">
                  <c:v>-0.45740766975218888</c:v>
                </c:pt>
                <c:pt idx="5">
                  <c:v>-0.3309874904365176</c:v>
                </c:pt>
                <c:pt idx="6">
                  <c:v>-0.21335646230722705</c:v>
                </c:pt>
                <c:pt idx="7">
                  <c:v>-0.12557544111764724</c:v>
                </c:pt>
                <c:pt idx="8">
                  <c:v>-7.420212563166774E-2</c:v>
                </c:pt>
                <c:pt idx="9">
                  <c:v>-5.0447503079889225E-2</c:v>
                </c:pt>
                <c:pt idx="10">
                  <c:v>-3.5128168504673776E-2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392711157007"/>
          <c:y val="0.13218823529411766"/>
          <c:w val="0.86270728454025214"/>
          <c:h val="0.66604650301065305"/>
        </c:manualLayout>
      </c:layout>
      <c:scatterChart>
        <c:scatterStyle val="lineMarker"/>
        <c:varyColors val="0"/>
        <c:ser>
          <c:idx val="0"/>
          <c:order val="0"/>
          <c:tx>
            <c:v>ML 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'Au39'!$B$3:$B$13</c:f>
              <c:numCache>
                <c:formatCode>0.0000</c:formatCode>
                <c:ptCount val="11"/>
                <c:pt idx="0">
                  <c:v>-1.058657402992248</c:v>
                </c:pt>
                <c:pt idx="1">
                  <c:v>-1.0372326922416679</c:v>
                </c:pt>
                <c:pt idx="2">
                  <c:v>-0.89962243556976296</c:v>
                </c:pt>
                <c:pt idx="3">
                  <c:v>-0.636271293163299</c:v>
                </c:pt>
                <c:pt idx="4">
                  <c:v>-0.41883533716201782</c:v>
                </c:pt>
                <c:pt idx="5">
                  <c:v>-0.36311458552256226</c:v>
                </c:pt>
                <c:pt idx="6">
                  <c:v>-0.18793215870857299</c:v>
                </c:pt>
                <c:pt idx="7">
                  <c:v>-4.3299103975297015E-2</c:v>
                </c:pt>
                <c:pt idx="8">
                  <c:v>-2.8799618482589995E-2</c:v>
                </c:pt>
                <c:pt idx="9">
                  <c:v>-1.8055136203765976E-2</c:v>
                </c:pt>
                <c:pt idx="10">
                  <c:v>-2.4975533485412982E-2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9-4C81-9742-D7161BC27239}"/>
            </c:ext>
          </c:extLst>
        </c:ser>
        <c:ser>
          <c:idx val="1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'Au39'!$C$3:$C$13</c:f>
              <c:numCache>
                <c:formatCode>General</c:formatCode>
                <c:ptCount val="11"/>
                <c:pt idx="0" formatCode="0.00E+00">
                  <c:v>-0.5</c:v>
                </c:pt>
                <c:pt idx="1">
                  <c:v>-0.78011014178582072</c:v>
                </c:pt>
                <c:pt idx="2">
                  <c:v>-0.81977471835112503</c:v>
                </c:pt>
                <c:pt idx="3">
                  <c:v>-0.66126966415678345</c:v>
                </c:pt>
                <c:pt idx="4">
                  <c:v>-0.45740766975218888</c:v>
                </c:pt>
                <c:pt idx="5">
                  <c:v>-0.3309874904365176</c:v>
                </c:pt>
                <c:pt idx="6">
                  <c:v>-0.21335646230722705</c:v>
                </c:pt>
                <c:pt idx="7">
                  <c:v>-0.12557544111764724</c:v>
                </c:pt>
                <c:pt idx="8">
                  <c:v>-7.420212563166774E-2</c:v>
                </c:pt>
                <c:pt idx="9">
                  <c:v>-5.0447503079889225E-2</c:v>
                </c:pt>
                <c:pt idx="10">
                  <c:v>-3.5128168504673776E-2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9-4C81-9742-D7161BC2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'Au39'!$B$14:$B$24</c:f>
              <c:numCache>
                <c:formatCode>0.0000</c:formatCode>
                <c:ptCount val="11"/>
                <c:pt idx="0">
                  <c:v>-0.91531747102737404</c:v>
                </c:pt>
                <c:pt idx="1">
                  <c:v>-0.77574190020561207</c:v>
                </c:pt>
                <c:pt idx="2">
                  <c:v>-0.79642125487327498</c:v>
                </c:pt>
                <c:pt idx="3">
                  <c:v>-0.61264034628868103</c:v>
                </c:pt>
                <c:pt idx="4">
                  <c:v>-0.42439384281635278</c:v>
                </c:pt>
                <c:pt idx="5">
                  <c:v>-0.148772354125977</c:v>
                </c:pt>
                <c:pt idx="6">
                  <c:v>-6.5051372051240008E-2</c:v>
                </c:pt>
                <c:pt idx="7">
                  <c:v>-6.1956490278245013E-2</c:v>
                </c:pt>
                <c:pt idx="8">
                  <c:v>-8.1769180297859845E-3</c:v>
                </c:pt>
                <c:pt idx="9">
                  <c:v>-3.6009008884429983E-2</c:v>
                </c:pt>
                <c:pt idx="10">
                  <c:v>-3.592344641685502E-2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2-4706-ACB8-CF63E8D54F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'Au39'!$C$14:$C$24</c:f>
              <c:numCache>
                <c:formatCode>General</c:formatCode>
                <c:ptCount val="11"/>
                <c:pt idx="0">
                  <c:v>-0.70709100686899973</c:v>
                </c:pt>
                <c:pt idx="1">
                  <c:v>-0.82106082952864956</c:v>
                </c:pt>
                <c:pt idx="2">
                  <c:v>-0.78731175889872551</c:v>
                </c:pt>
                <c:pt idx="3">
                  <c:v>-0.6262498790446891</c:v>
                </c:pt>
                <c:pt idx="4">
                  <c:v>-0.45392482540661105</c:v>
                </c:pt>
                <c:pt idx="5">
                  <c:v>-0.23365527564206359</c:v>
                </c:pt>
                <c:pt idx="6">
                  <c:v>-0.15248626917186792</c:v>
                </c:pt>
                <c:pt idx="7">
                  <c:v>-8.9847726167781833E-2</c:v>
                </c:pt>
                <c:pt idx="8">
                  <c:v>-5.8229293041020189E-2</c:v>
                </c:pt>
                <c:pt idx="9">
                  <c:v>-5.0338416289019014E-2</c:v>
                </c:pt>
                <c:pt idx="10">
                  <c:v>-4.6175378420568104E-2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2-4706-ACB8-CF63E8D5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'Au39'!$B$25:$B$35</c:f>
              <c:numCache>
                <c:formatCode>0.0000</c:formatCode>
                <c:ptCount val="11"/>
                <c:pt idx="0">
                  <c:v>-0.84202190756797701</c:v>
                </c:pt>
                <c:pt idx="1">
                  <c:v>-0.579635630249977</c:v>
                </c:pt>
                <c:pt idx="2">
                  <c:v>-0.241239304542542</c:v>
                </c:pt>
                <c:pt idx="3">
                  <c:v>-0.28691005229949962</c:v>
                </c:pt>
                <c:pt idx="4">
                  <c:v>-0.139080191850663</c:v>
                </c:pt>
                <c:pt idx="5">
                  <c:v>5.8823871612539991E-3</c:v>
                </c:pt>
                <c:pt idx="6">
                  <c:v>7.4241642951965003E-2</c:v>
                </c:pt>
                <c:pt idx="7">
                  <c:v>1.0211515426630235E-3</c:v>
                </c:pt>
                <c:pt idx="8">
                  <c:v>-4.2352671623229976E-2</c:v>
                </c:pt>
                <c:pt idx="9">
                  <c:v>-2.2857512235641975E-2</c:v>
                </c:pt>
                <c:pt idx="10">
                  <c:v>-2.3106212615967014E-2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B-49DA-942E-F95F554A2C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'Au39'!$C$25:$C$35</c:f>
              <c:numCache>
                <c:formatCode>General</c:formatCode>
                <c:ptCount val="11"/>
                <c:pt idx="0">
                  <c:v>-0.22228927244960484</c:v>
                </c:pt>
                <c:pt idx="1">
                  <c:v>-0.43008910601116446</c:v>
                </c:pt>
                <c:pt idx="2">
                  <c:v>-0.42927033789232238</c:v>
                </c:pt>
                <c:pt idx="3">
                  <c:v>-0.26929951795491658</c:v>
                </c:pt>
                <c:pt idx="4">
                  <c:v>-0.12671668402185884</c:v>
                </c:pt>
                <c:pt idx="5">
                  <c:v>-4.2908774775838182E-2</c:v>
                </c:pt>
                <c:pt idx="6">
                  <c:v>-3.2024855162130134E-2</c:v>
                </c:pt>
                <c:pt idx="7">
                  <c:v>-4.0650936939649038E-2</c:v>
                </c:pt>
                <c:pt idx="8">
                  <c:v>-5.1290605567829856E-2</c:v>
                </c:pt>
                <c:pt idx="9">
                  <c:v>-3.6706142683784387E-2</c:v>
                </c:pt>
                <c:pt idx="10">
                  <c:v>-7.2596636074978071E-2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B-49DA-942E-F95F554A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'Au39'!$B$36:$B$46</c:f>
              <c:numCache>
                <c:formatCode>0.0000</c:formatCode>
                <c:ptCount val="11"/>
                <c:pt idx="0">
                  <c:v>-0.7910786819458</c:v>
                </c:pt>
                <c:pt idx="1">
                  <c:v>-0.33696251258254062</c:v>
                </c:pt>
                <c:pt idx="2">
                  <c:v>-0.3452153810113669</c:v>
                </c:pt>
                <c:pt idx="3">
                  <c:v>-0.258253465294838</c:v>
                </c:pt>
                <c:pt idx="4">
                  <c:v>-0.21216268360614798</c:v>
                </c:pt>
                <c:pt idx="5">
                  <c:v>-0.12828303396701898</c:v>
                </c:pt>
                <c:pt idx="6">
                  <c:v>-0.176652992963791</c:v>
                </c:pt>
                <c:pt idx="7">
                  <c:v>-8.3204175233840993E-2</c:v>
                </c:pt>
                <c:pt idx="8">
                  <c:v>-2.6343132257461987E-2</c:v>
                </c:pt>
                <c:pt idx="9">
                  <c:v>-3.6229145526889828E-3</c:v>
                </c:pt>
                <c:pt idx="10">
                  <c:v>-8.0801200866699729E-3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C14-BEC1-9ACFB99264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'Au39'!$C$36:$C$46</c:f>
              <c:numCache>
                <c:formatCode>General</c:formatCode>
                <c:ptCount val="11"/>
                <c:pt idx="0">
                  <c:v>-0.33589010709260386</c:v>
                </c:pt>
                <c:pt idx="1">
                  <c:v>-0.43539286191330828</c:v>
                </c:pt>
                <c:pt idx="2">
                  <c:v>-0.39664408588234412</c:v>
                </c:pt>
                <c:pt idx="3">
                  <c:v>-0.29422391011059207</c:v>
                </c:pt>
                <c:pt idx="4">
                  <c:v>-0.14113823286651953</c:v>
                </c:pt>
                <c:pt idx="5">
                  <c:v>-6.9901623443280048E-2</c:v>
                </c:pt>
                <c:pt idx="6">
                  <c:v>-4.5494226047042952E-2</c:v>
                </c:pt>
                <c:pt idx="7">
                  <c:v>-4.269189507221946E-2</c:v>
                </c:pt>
                <c:pt idx="8">
                  <c:v>-4.3399703404665271E-2</c:v>
                </c:pt>
                <c:pt idx="9">
                  <c:v>-4.5848809609540311E-2</c:v>
                </c:pt>
                <c:pt idx="10">
                  <c:v>-4.3862611039170066E-2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5-4C14-BEC1-9ACFB992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25109361329853E-2"/>
          <c:y val="0.17631962671332749"/>
          <c:w val="0.8605345581802275"/>
          <c:h val="0.6715033537474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'Au39'!$B$47:$B$57</c:f>
              <c:numCache>
                <c:formatCode>0.0000</c:formatCode>
                <c:ptCount val="11"/>
                <c:pt idx="0">
                  <c:v>-1.071692163944244</c:v>
                </c:pt>
                <c:pt idx="1">
                  <c:v>-0.89163988351821799</c:v>
                </c:pt>
                <c:pt idx="2">
                  <c:v>-0.76639219641685408</c:v>
                </c:pt>
                <c:pt idx="3">
                  <c:v>-0.70518069982528597</c:v>
                </c:pt>
                <c:pt idx="4">
                  <c:v>-0.499221633076667</c:v>
                </c:pt>
                <c:pt idx="5">
                  <c:v>-0.34228416055440908</c:v>
                </c:pt>
                <c:pt idx="6">
                  <c:v>-0.24086911499500299</c:v>
                </c:pt>
                <c:pt idx="7">
                  <c:v>-0.17247673392295901</c:v>
                </c:pt>
                <c:pt idx="8">
                  <c:v>-7.6206828355790013E-2</c:v>
                </c:pt>
                <c:pt idx="9">
                  <c:v>-4.7216410636902018E-2</c:v>
                </c:pt>
                <c:pt idx="10">
                  <c:v>-6.3058686256409757E-3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3-4088-B9F5-BBC8ED2C51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'Au39'!$C$47:$C$57</c:f>
              <c:numCache>
                <c:formatCode>General</c:formatCode>
                <c:ptCount val="11"/>
                <c:pt idx="0">
                  <c:v>-0.80420325140640436</c:v>
                </c:pt>
                <c:pt idx="1">
                  <c:v>-0.95134033592085177</c:v>
                </c:pt>
                <c:pt idx="2">
                  <c:v>-0.91430206809975845</c:v>
                </c:pt>
                <c:pt idx="3">
                  <c:v>-0.74902304568979083</c:v>
                </c:pt>
                <c:pt idx="4">
                  <c:v>-0.51435888893461268</c:v>
                </c:pt>
                <c:pt idx="5">
                  <c:v>-0.3104432763362267</c:v>
                </c:pt>
                <c:pt idx="6">
                  <c:v>-0.21792764039936591</c:v>
                </c:pt>
                <c:pt idx="7">
                  <c:v>-0.13030996549408114</c:v>
                </c:pt>
                <c:pt idx="8">
                  <c:v>-8.6201854820995599E-2</c:v>
                </c:pt>
                <c:pt idx="9">
                  <c:v>-5.8556146576728876E-2</c:v>
                </c:pt>
                <c:pt idx="10">
                  <c:v>-4.1250455198115807E-2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3-4088-B9F5-BBC8ED2C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'Au39'!$B$58:$B$68</c:f>
              <c:numCache>
                <c:formatCode>0.0000</c:formatCode>
                <c:ptCount val="11"/>
                <c:pt idx="0">
                  <c:v>-0.68877025961875904</c:v>
                </c:pt>
                <c:pt idx="1">
                  <c:v>-0.53482707858085599</c:v>
                </c:pt>
                <c:pt idx="2">
                  <c:v>-0.39574508264660829</c:v>
                </c:pt>
                <c:pt idx="3">
                  <c:v>-0.31522723928093921</c:v>
                </c:pt>
                <c:pt idx="4">
                  <c:v>-0.25007267564535202</c:v>
                </c:pt>
                <c:pt idx="5">
                  <c:v>-6.5459902286529981E-2</c:v>
                </c:pt>
                <c:pt idx="6">
                  <c:v>4.7341172695159028E-2</c:v>
                </c:pt>
                <c:pt idx="7">
                  <c:v>-5.6369776725769982E-2</c:v>
                </c:pt>
                <c:pt idx="8">
                  <c:v>-7.7590550184249985E-2</c:v>
                </c:pt>
                <c:pt idx="9">
                  <c:v>-8.6177880764008008E-2</c:v>
                </c:pt>
                <c:pt idx="10">
                  <c:v>-2.6642347574235004E-2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A22-8DC2-3E94628334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'Au39'!$C$58:$C$68</c:f>
              <c:numCache>
                <c:formatCode>General</c:formatCode>
                <c:ptCount val="11"/>
                <c:pt idx="0">
                  <c:v>-0.61243154354049334</c:v>
                </c:pt>
                <c:pt idx="1">
                  <c:v>-0.67947279097595281</c:v>
                </c:pt>
                <c:pt idx="2">
                  <c:v>-0.60148495154272963</c:v>
                </c:pt>
                <c:pt idx="3">
                  <c:v>-0.42554161539337332</c:v>
                </c:pt>
                <c:pt idx="4">
                  <c:v>-0.22206171988549167</c:v>
                </c:pt>
                <c:pt idx="5">
                  <c:v>-8.7098146118843589E-2</c:v>
                </c:pt>
                <c:pt idx="6">
                  <c:v>-5.5806532617120125E-2</c:v>
                </c:pt>
                <c:pt idx="7">
                  <c:v>-5.56980305821351E-2</c:v>
                </c:pt>
                <c:pt idx="8">
                  <c:v>-6.4405762909563027E-2</c:v>
                </c:pt>
                <c:pt idx="9">
                  <c:v>-6.7943428913474407E-2</c:v>
                </c:pt>
                <c:pt idx="10">
                  <c:v>-6.3290713275982513E-2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A22-8DC2-3E946283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'Au39'!$B$69:$B$79</c:f>
              <c:numCache>
                <c:formatCode>0.0000</c:formatCode>
                <c:ptCount val="11"/>
                <c:pt idx="0">
                  <c:v>-0.29692197859287273</c:v>
                </c:pt>
                <c:pt idx="1">
                  <c:v>-0.34909067198634147</c:v>
                </c:pt>
                <c:pt idx="2">
                  <c:v>-0.42280848965048778</c:v>
                </c:pt>
                <c:pt idx="3">
                  <c:v>-0.32587205141782771</c:v>
                </c:pt>
                <c:pt idx="4">
                  <c:v>-0.262277762293816</c:v>
                </c:pt>
                <c:pt idx="5">
                  <c:v>-0.19571232318878198</c:v>
                </c:pt>
                <c:pt idx="6">
                  <c:v>-9.4978923797607973E-2</c:v>
                </c:pt>
                <c:pt idx="7">
                  <c:v>-0.11768760800361699</c:v>
                </c:pt>
                <c:pt idx="8">
                  <c:v>-0.13419988274574299</c:v>
                </c:pt>
                <c:pt idx="9">
                  <c:v>-5.2156473398209002E-2</c:v>
                </c:pt>
                <c:pt idx="10">
                  <c:v>-2.2438418865209919E-3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0-4529-8CFA-0C241CE12E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'Au39'!$C$69:$C$79</c:f>
              <c:numCache>
                <c:formatCode>General</c:formatCode>
                <c:ptCount val="11"/>
                <c:pt idx="0">
                  <c:v>-0.6288073149147958</c:v>
                </c:pt>
                <c:pt idx="1">
                  <c:v>-0.59500847958019087</c:v>
                </c:pt>
                <c:pt idx="2">
                  <c:v>-0.47128149939408592</c:v>
                </c:pt>
                <c:pt idx="3">
                  <c:v>-0.3031210915385274</c:v>
                </c:pt>
                <c:pt idx="4">
                  <c:v>-0.14598116882288864</c:v>
                </c:pt>
                <c:pt idx="5">
                  <c:v>-6.3534023535674916E-2</c:v>
                </c:pt>
                <c:pt idx="6">
                  <c:v>-8.6717889081285554E-2</c:v>
                </c:pt>
                <c:pt idx="7">
                  <c:v>-3.8038718959097967E-2</c:v>
                </c:pt>
                <c:pt idx="8">
                  <c:v>-4.0324696432646218E-2</c:v>
                </c:pt>
                <c:pt idx="9">
                  <c:v>-4.0542666595620148E-2</c:v>
                </c:pt>
                <c:pt idx="10">
                  <c:v>-3.7195961123306073E-2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0-4529-8CFA-0C241CE1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'Au39'!$B$14:$B$24</c:f>
              <c:numCache>
                <c:formatCode>0.0000</c:formatCode>
                <c:ptCount val="11"/>
                <c:pt idx="0">
                  <c:v>-0.91531747102737404</c:v>
                </c:pt>
                <c:pt idx="1">
                  <c:v>-0.77574190020561207</c:v>
                </c:pt>
                <c:pt idx="2">
                  <c:v>-0.79642125487327498</c:v>
                </c:pt>
                <c:pt idx="3">
                  <c:v>-0.61264034628868103</c:v>
                </c:pt>
                <c:pt idx="4">
                  <c:v>-0.42439384281635278</c:v>
                </c:pt>
                <c:pt idx="5">
                  <c:v>-0.148772354125977</c:v>
                </c:pt>
                <c:pt idx="6">
                  <c:v>-6.5051372051240008E-2</c:v>
                </c:pt>
                <c:pt idx="7">
                  <c:v>-6.1956490278245013E-2</c:v>
                </c:pt>
                <c:pt idx="8">
                  <c:v>-8.1769180297859845E-3</c:v>
                </c:pt>
                <c:pt idx="9">
                  <c:v>-3.6009008884429983E-2</c:v>
                </c:pt>
                <c:pt idx="10">
                  <c:v>-3.592344641685502E-2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'Au39'!$A$14:$A$24</c:f>
              <c:numCache>
                <c:formatCode>General</c:formatCode>
                <c:ptCount val="11"/>
                <c:pt idx="0">
                  <c:v>2.04</c:v>
                </c:pt>
                <c:pt idx="1">
                  <c:v>2.2080000000000002</c:v>
                </c:pt>
                <c:pt idx="2">
                  <c:v>2.423</c:v>
                </c:pt>
                <c:pt idx="3">
                  <c:v>2.6389999999999998</c:v>
                </c:pt>
                <c:pt idx="4">
                  <c:v>2.8159999999999998</c:v>
                </c:pt>
                <c:pt idx="5">
                  <c:v>3.0859999999999999</c:v>
                </c:pt>
                <c:pt idx="6">
                  <c:v>3.2229999999999999</c:v>
                </c:pt>
                <c:pt idx="7">
                  <c:v>3.4079999999999999</c:v>
                </c:pt>
                <c:pt idx="8">
                  <c:v>3.6419999999999999</c:v>
                </c:pt>
                <c:pt idx="9">
                  <c:v>3.831</c:v>
                </c:pt>
                <c:pt idx="10">
                  <c:v>4.0259999999999998</c:v>
                </c:pt>
              </c:numCache>
            </c:numRef>
          </c:xVal>
          <c:yVal>
            <c:numRef>
              <c:f>'Au39'!$C$14:$C$24</c:f>
              <c:numCache>
                <c:formatCode>General</c:formatCode>
                <c:ptCount val="11"/>
                <c:pt idx="0">
                  <c:v>-0.70709100686899973</c:v>
                </c:pt>
                <c:pt idx="1">
                  <c:v>-0.82106082952864956</c:v>
                </c:pt>
                <c:pt idx="2">
                  <c:v>-0.78731175889872551</c:v>
                </c:pt>
                <c:pt idx="3">
                  <c:v>-0.6262498790446891</c:v>
                </c:pt>
                <c:pt idx="4">
                  <c:v>-0.45392482540661105</c:v>
                </c:pt>
                <c:pt idx="5">
                  <c:v>-0.23365527564206359</c:v>
                </c:pt>
                <c:pt idx="6">
                  <c:v>-0.15248626917186792</c:v>
                </c:pt>
                <c:pt idx="7">
                  <c:v>-8.9847726167781833E-2</c:v>
                </c:pt>
                <c:pt idx="8">
                  <c:v>-5.8229293041020189E-2</c:v>
                </c:pt>
                <c:pt idx="9">
                  <c:v>-5.0338416289019014E-2</c:v>
                </c:pt>
                <c:pt idx="10">
                  <c:v>-4.6175378420568104E-2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'Au39'!$B$25:$B$35</c:f>
              <c:numCache>
                <c:formatCode>0.0000</c:formatCode>
                <c:ptCount val="11"/>
                <c:pt idx="0">
                  <c:v>-0.84202190756797701</c:v>
                </c:pt>
                <c:pt idx="1">
                  <c:v>-0.579635630249977</c:v>
                </c:pt>
                <c:pt idx="2">
                  <c:v>-0.241239304542542</c:v>
                </c:pt>
                <c:pt idx="3">
                  <c:v>-0.28691005229949962</c:v>
                </c:pt>
                <c:pt idx="4">
                  <c:v>-0.139080191850663</c:v>
                </c:pt>
                <c:pt idx="5">
                  <c:v>5.8823871612539991E-3</c:v>
                </c:pt>
                <c:pt idx="6">
                  <c:v>7.4241642951965003E-2</c:v>
                </c:pt>
                <c:pt idx="7">
                  <c:v>1.0211515426630235E-3</c:v>
                </c:pt>
                <c:pt idx="8">
                  <c:v>-4.2352671623229976E-2</c:v>
                </c:pt>
                <c:pt idx="9">
                  <c:v>-2.2857512235641975E-2</c:v>
                </c:pt>
                <c:pt idx="10">
                  <c:v>-2.3106212615967014E-2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'Au39'!$A$25:$A$35</c:f>
              <c:numCache>
                <c:formatCode>General</c:formatCode>
                <c:ptCount val="11"/>
                <c:pt idx="0">
                  <c:v>2.0209999999999999</c:v>
                </c:pt>
                <c:pt idx="1">
                  <c:v>2.2000000000000002</c:v>
                </c:pt>
                <c:pt idx="2">
                  <c:v>2.4249999999999998</c:v>
                </c:pt>
                <c:pt idx="3">
                  <c:v>2.6560000000000001</c:v>
                </c:pt>
                <c:pt idx="4">
                  <c:v>2.8439999999999999</c:v>
                </c:pt>
                <c:pt idx="5">
                  <c:v>3.0819999999999999</c:v>
                </c:pt>
                <c:pt idx="6">
                  <c:v>3.2290000000000001</c:v>
                </c:pt>
                <c:pt idx="7">
                  <c:v>3.4260000000000002</c:v>
                </c:pt>
                <c:pt idx="8">
                  <c:v>3.6749999999999998</c:v>
                </c:pt>
                <c:pt idx="9">
                  <c:v>3.8330000000000002</c:v>
                </c:pt>
                <c:pt idx="10">
                  <c:v>4.0380000000000003</c:v>
                </c:pt>
              </c:numCache>
            </c:numRef>
          </c:xVal>
          <c:yVal>
            <c:numRef>
              <c:f>'Au39'!$C$25:$C$35</c:f>
              <c:numCache>
                <c:formatCode>General</c:formatCode>
                <c:ptCount val="11"/>
                <c:pt idx="0">
                  <c:v>-0.22228927244960484</c:v>
                </c:pt>
                <c:pt idx="1">
                  <c:v>-0.43008910601116446</c:v>
                </c:pt>
                <c:pt idx="2">
                  <c:v>-0.42927033789232238</c:v>
                </c:pt>
                <c:pt idx="3">
                  <c:v>-0.26929951795491658</c:v>
                </c:pt>
                <c:pt idx="4">
                  <c:v>-0.12671668402185884</c:v>
                </c:pt>
                <c:pt idx="5">
                  <c:v>-4.2908774775838182E-2</c:v>
                </c:pt>
                <c:pt idx="6">
                  <c:v>-3.2024855162130134E-2</c:v>
                </c:pt>
                <c:pt idx="7">
                  <c:v>-4.0650936939649038E-2</c:v>
                </c:pt>
                <c:pt idx="8">
                  <c:v>-5.1290605567829856E-2</c:v>
                </c:pt>
                <c:pt idx="9">
                  <c:v>-3.6706142683784387E-2</c:v>
                </c:pt>
                <c:pt idx="10">
                  <c:v>-7.2596636074978071E-2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'Au39'!$B$36:$B$46</c:f>
              <c:numCache>
                <c:formatCode>0.0000</c:formatCode>
                <c:ptCount val="11"/>
                <c:pt idx="0">
                  <c:v>-0.7910786819458</c:v>
                </c:pt>
                <c:pt idx="1">
                  <c:v>-0.33696251258254062</c:v>
                </c:pt>
                <c:pt idx="2">
                  <c:v>-0.3452153810113669</c:v>
                </c:pt>
                <c:pt idx="3">
                  <c:v>-0.258253465294838</c:v>
                </c:pt>
                <c:pt idx="4">
                  <c:v>-0.21216268360614798</c:v>
                </c:pt>
                <c:pt idx="5">
                  <c:v>-0.12828303396701898</c:v>
                </c:pt>
                <c:pt idx="6">
                  <c:v>-0.176652992963791</c:v>
                </c:pt>
                <c:pt idx="7">
                  <c:v>-8.3204175233840993E-2</c:v>
                </c:pt>
                <c:pt idx="8">
                  <c:v>-2.6343132257461987E-2</c:v>
                </c:pt>
                <c:pt idx="9">
                  <c:v>-3.6229145526889828E-3</c:v>
                </c:pt>
                <c:pt idx="10">
                  <c:v>-8.0801200866699729E-3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'Au39'!$A$36:$A$46</c:f>
              <c:numCache>
                <c:formatCode>General</c:formatCode>
                <c:ptCount val="11"/>
                <c:pt idx="0">
                  <c:v>2.0179999999999998</c:v>
                </c:pt>
                <c:pt idx="1">
                  <c:v>2.2360000000000002</c:v>
                </c:pt>
                <c:pt idx="2">
                  <c:v>2.415</c:v>
                </c:pt>
                <c:pt idx="3">
                  <c:v>2.5990000000000002</c:v>
                </c:pt>
                <c:pt idx="4">
                  <c:v>2.83</c:v>
                </c:pt>
                <c:pt idx="5">
                  <c:v>3.02</c:v>
                </c:pt>
                <c:pt idx="6">
                  <c:v>3.2120000000000002</c:v>
                </c:pt>
                <c:pt idx="7">
                  <c:v>3.4079999999999999</c:v>
                </c:pt>
                <c:pt idx="8">
                  <c:v>3.6539999999999999</c:v>
                </c:pt>
                <c:pt idx="9">
                  <c:v>3.8050000000000002</c:v>
                </c:pt>
                <c:pt idx="10">
                  <c:v>4.0049999999999999</c:v>
                </c:pt>
              </c:numCache>
            </c:numRef>
          </c:xVal>
          <c:yVal>
            <c:numRef>
              <c:f>'Au39'!$C$36:$C$46</c:f>
              <c:numCache>
                <c:formatCode>General</c:formatCode>
                <c:ptCount val="11"/>
                <c:pt idx="0">
                  <c:v>-0.33589010709260386</c:v>
                </c:pt>
                <c:pt idx="1">
                  <c:v>-0.43539286191330828</c:v>
                </c:pt>
                <c:pt idx="2">
                  <c:v>-0.39664408588234412</c:v>
                </c:pt>
                <c:pt idx="3">
                  <c:v>-0.29422391011059207</c:v>
                </c:pt>
                <c:pt idx="4">
                  <c:v>-0.14113823286651953</c:v>
                </c:pt>
                <c:pt idx="5">
                  <c:v>-6.9901623443280048E-2</c:v>
                </c:pt>
                <c:pt idx="6">
                  <c:v>-4.5494226047042952E-2</c:v>
                </c:pt>
                <c:pt idx="7">
                  <c:v>-4.269189507221946E-2</c:v>
                </c:pt>
                <c:pt idx="8">
                  <c:v>-4.3399703404665271E-2</c:v>
                </c:pt>
                <c:pt idx="9">
                  <c:v>-4.5848809609540311E-2</c:v>
                </c:pt>
                <c:pt idx="10">
                  <c:v>-4.3862611039170066E-2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25109361329853E-2"/>
          <c:y val="0.17631962671332749"/>
          <c:w val="0.8605345581802275"/>
          <c:h val="0.6715033537474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'Au39'!$B$47:$B$57</c:f>
              <c:numCache>
                <c:formatCode>0.0000</c:formatCode>
                <c:ptCount val="11"/>
                <c:pt idx="0">
                  <c:v>-1.071692163944244</c:v>
                </c:pt>
                <c:pt idx="1">
                  <c:v>-0.89163988351821799</c:v>
                </c:pt>
                <c:pt idx="2">
                  <c:v>-0.76639219641685408</c:v>
                </c:pt>
                <c:pt idx="3">
                  <c:v>-0.70518069982528597</c:v>
                </c:pt>
                <c:pt idx="4">
                  <c:v>-0.499221633076667</c:v>
                </c:pt>
                <c:pt idx="5">
                  <c:v>-0.34228416055440908</c:v>
                </c:pt>
                <c:pt idx="6">
                  <c:v>-0.24086911499500299</c:v>
                </c:pt>
                <c:pt idx="7">
                  <c:v>-0.17247673392295901</c:v>
                </c:pt>
                <c:pt idx="8">
                  <c:v>-7.6206828355790013E-2</c:v>
                </c:pt>
                <c:pt idx="9">
                  <c:v>-4.7216410636902018E-2</c:v>
                </c:pt>
                <c:pt idx="10">
                  <c:v>-6.3058686256409757E-3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'Au39'!$A$47:$A$57</c:f>
              <c:numCache>
                <c:formatCode>General</c:formatCode>
                <c:ptCount val="11"/>
                <c:pt idx="0">
                  <c:v>2.0299999999999998</c:v>
                </c:pt>
                <c:pt idx="1">
                  <c:v>2.262</c:v>
                </c:pt>
                <c:pt idx="2">
                  <c:v>2.42</c:v>
                </c:pt>
                <c:pt idx="3">
                  <c:v>2.621</c:v>
                </c:pt>
                <c:pt idx="4">
                  <c:v>2.827</c:v>
                </c:pt>
                <c:pt idx="5">
                  <c:v>3.0659999999999998</c:v>
                </c:pt>
                <c:pt idx="6">
                  <c:v>3.226</c:v>
                </c:pt>
                <c:pt idx="7">
                  <c:v>3.431</c:v>
                </c:pt>
                <c:pt idx="8">
                  <c:v>3.6</c:v>
                </c:pt>
                <c:pt idx="9">
                  <c:v>3.8119999999999998</c:v>
                </c:pt>
                <c:pt idx="10">
                  <c:v>4.0730000000000004</c:v>
                </c:pt>
              </c:numCache>
            </c:numRef>
          </c:xVal>
          <c:yVal>
            <c:numRef>
              <c:f>'Au39'!$C$47:$C$57</c:f>
              <c:numCache>
                <c:formatCode>General</c:formatCode>
                <c:ptCount val="11"/>
                <c:pt idx="0">
                  <c:v>-0.80420325140640436</c:v>
                </c:pt>
                <c:pt idx="1">
                  <c:v>-0.95134033592085177</c:v>
                </c:pt>
                <c:pt idx="2">
                  <c:v>-0.91430206809975845</c:v>
                </c:pt>
                <c:pt idx="3">
                  <c:v>-0.74902304568979083</c:v>
                </c:pt>
                <c:pt idx="4">
                  <c:v>-0.51435888893461268</c:v>
                </c:pt>
                <c:pt idx="5">
                  <c:v>-0.3104432763362267</c:v>
                </c:pt>
                <c:pt idx="6">
                  <c:v>-0.21792764039936591</c:v>
                </c:pt>
                <c:pt idx="7">
                  <c:v>-0.13030996549408114</c:v>
                </c:pt>
                <c:pt idx="8">
                  <c:v>-8.6201854820995599E-2</c:v>
                </c:pt>
                <c:pt idx="9">
                  <c:v>-5.8556146576728876E-2</c:v>
                </c:pt>
                <c:pt idx="10">
                  <c:v>-4.1250455198115807E-2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'Au39'!$B$58:$B$68</c:f>
              <c:numCache>
                <c:formatCode>0.0000</c:formatCode>
                <c:ptCount val="11"/>
                <c:pt idx="0">
                  <c:v>-0.68877025961875904</c:v>
                </c:pt>
                <c:pt idx="1">
                  <c:v>-0.53482707858085599</c:v>
                </c:pt>
                <c:pt idx="2">
                  <c:v>-0.39574508264660829</c:v>
                </c:pt>
                <c:pt idx="3">
                  <c:v>-0.31522723928093921</c:v>
                </c:pt>
                <c:pt idx="4">
                  <c:v>-0.25007267564535202</c:v>
                </c:pt>
                <c:pt idx="5">
                  <c:v>-6.5459902286529981E-2</c:v>
                </c:pt>
                <c:pt idx="6">
                  <c:v>4.7341172695159028E-2</c:v>
                </c:pt>
                <c:pt idx="7">
                  <c:v>-5.6369776725769982E-2</c:v>
                </c:pt>
                <c:pt idx="8">
                  <c:v>-7.7590550184249985E-2</c:v>
                </c:pt>
                <c:pt idx="9">
                  <c:v>-8.6177880764008008E-2</c:v>
                </c:pt>
                <c:pt idx="10">
                  <c:v>-2.6642347574235004E-2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'Au39'!$A$58:$A$68</c:f>
              <c:numCache>
                <c:formatCode>General</c:formatCode>
                <c:ptCount val="11"/>
                <c:pt idx="0">
                  <c:v>2.052</c:v>
                </c:pt>
                <c:pt idx="1">
                  <c:v>2.2010000000000001</c:v>
                </c:pt>
                <c:pt idx="2">
                  <c:v>2.4239999999999999</c:v>
                </c:pt>
                <c:pt idx="3">
                  <c:v>2.6110000000000002</c:v>
                </c:pt>
                <c:pt idx="4">
                  <c:v>2.8029999999999999</c:v>
                </c:pt>
                <c:pt idx="5">
                  <c:v>3.0369999999999999</c:v>
                </c:pt>
                <c:pt idx="6">
                  <c:v>3.2349999999999999</c:v>
                </c:pt>
                <c:pt idx="7">
                  <c:v>3.395</c:v>
                </c:pt>
                <c:pt idx="8">
                  <c:v>3.6</c:v>
                </c:pt>
                <c:pt idx="9">
                  <c:v>3.8079999999999998</c:v>
                </c:pt>
                <c:pt idx="10">
                  <c:v>4.0620000000000003</c:v>
                </c:pt>
              </c:numCache>
            </c:numRef>
          </c:xVal>
          <c:yVal>
            <c:numRef>
              <c:f>'Au39'!$C$58:$C$68</c:f>
              <c:numCache>
                <c:formatCode>General</c:formatCode>
                <c:ptCount val="11"/>
                <c:pt idx="0">
                  <c:v>-0.61243154354049334</c:v>
                </c:pt>
                <c:pt idx="1">
                  <c:v>-0.67947279097595281</c:v>
                </c:pt>
                <c:pt idx="2">
                  <c:v>-0.60148495154272963</c:v>
                </c:pt>
                <c:pt idx="3">
                  <c:v>-0.42554161539337332</c:v>
                </c:pt>
                <c:pt idx="4">
                  <c:v>-0.22206171988549167</c:v>
                </c:pt>
                <c:pt idx="5">
                  <c:v>-8.7098146118843589E-2</c:v>
                </c:pt>
                <c:pt idx="6">
                  <c:v>-5.5806532617120125E-2</c:v>
                </c:pt>
                <c:pt idx="7">
                  <c:v>-5.56980305821351E-2</c:v>
                </c:pt>
                <c:pt idx="8">
                  <c:v>-6.4405762909563027E-2</c:v>
                </c:pt>
                <c:pt idx="9">
                  <c:v>-6.7943428913474407E-2</c:v>
                </c:pt>
                <c:pt idx="10">
                  <c:v>-6.3290713275982513E-2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'Au39'!$B$69:$B$79</c:f>
              <c:numCache>
                <c:formatCode>0.0000</c:formatCode>
                <c:ptCount val="11"/>
                <c:pt idx="0">
                  <c:v>-0.29692197859287273</c:v>
                </c:pt>
                <c:pt idx="1">
                  <c:v>-0.34909067198634147</c:v>
                </c:pt>
                <c:pt idx="2">
                  <c:v>-0.42280848965048778</c:v>
                </c:pt>
                <c:pt idx="3">
                  <c:v>-0.32587205141782771</c:v>
                </c:pt>
                <c:pt idx="4">
                  <c:v>-0.262277762293816</c:v>
                </c:pt>
                <c:pt idx="5">
                  <c:v>-0.19571232318878198</c:v>
                </c:pt>
                <c:pt idx="6">
                  <c:v>-9.4978923797607973E-2</c:v>
                </c:pt>
                <c:pt idx="7">
                  <c:v>-0.11768760800361699</c:v>
                </c:pt>
                <c:pt idx="8">
                  <c:v>-0.13419988274574299</c:v>
                </c:pt>
                <c:pt idx="9">
                  <c:v>-5.2156473398209002E-2</c:v>
                </c:pt>
                <c:pt idx="10">
                  <c:v>-2.2438418865209919E-3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294C-A9A3-A1CC2AE5E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'Au39'!$A$69:$A$79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2.226</c:v>
                </c:pt>
                <c:pt idx="2">
                  <c:v>2.4239999999999999</c:v>
                </c:pt>
                <c:pt idx="3">
                  <c:v>2.625</c:v>
                </c:pt>
                <c:pt idx="4">
                  <c:v>2.8319999999999999</c:v>
                </c:pt>
                <c:pt idx="5">
                  <c:v>3.0419999999999998</c:v>
                </c:pt>
                <c:pt idx="6">
                  <c:v>3.2090000000000001</c:v>
                </c:pt>
                <c:pt idx="7">
                  <c:v>3.4249999999999998</c:v>
                </c:pt>
                <c:pt idx="8">
                  <c:v>3.601</c:v>
                </c:pt>
                <c:pt idx="9">
                  <c:v>3.8220000000000001</c:v>
                </c:pt>
                <c:pt idx="10">
                  <c:v>4.0049999999999999</c:v>
                </c:pt>
              </c:numCache>
            </c:numRef>
          </c:xVal>
          <c:yVal>
            <c:numRef>
              <c:f>'Au39'!$C$69:$C$79</c:f>
              <c:numCache>
                <c:formatCode>General</c:formatCode>
                <c:ptCount val="11"/>
                <c:pt idx="0">
                  <c:v>-0.6288073149147958</c:v>
                </c:pt>
                <c:pt idx="1">
                  <c:v>-0.59500847958019087</c:v>
                </c:pt>
                <c:pt idx="2">
                  <c:v>-0.47128149939408592</c:v>
                </c:pt>
                <c:pt idx="3">
                  <c:v>-0.3031210915385274</c:v>
                </c:pt>
                <c:pt idx="4">
                  <c:v>-0.14598116882288864</c:v>
                </c:pt>
                <c:pt idx="5">
                  <c:v>-6.3534023535674916E-2</c:v>
                </c:pt>
                <c:pt idx="6">
                  <c:v>-8.6717889081285554E-2</c:v>
                </c:pt>
                <c:pt idx="7">
                  <c:v>-3.8038718959097967E-2</c:v>
                </c:pt>
                <c:pt idx="8">
                  <c:v>-4.0324696432646218E-2</c:v>
                </c:pt>
                <c:pt idx="9">
                  <c:v>-4.0542666595620148E-2</c:v>
                </c:pt>
                <c:pt idx="10">
                  <c:v>-3.7195961123306073E-2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F-294C-A9A3-A1CC2AE5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8720"/>
        <c:axId val="711607600"/>
      </c:scatterChart>
      <c:valAx>
        <c:axId val="711608720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7600"/>
        <c:crosses val="autoZero"/>
        <c:crossBetween val="midCat"/>
      </c:valAx>
      <c:valAx>
        <c:axId val="71160760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0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'Au39'!$F$3:$F$13</c:f>
              <c:numCache>
                <c:formatCode>0.00E+00</c:formatCode>
                <c:ptCount val="11"/>
                <c:pt idx="0">
                  <c:v>-0.68865740299224798</c:v>
                </c:pt>
                <c:pt idx="1">
                  <c:v>-0.66723269224166804</c:v>
                </c:pt>
                <c:pt idx="2">
                  <c:v>-0.52962243556976296</c:v>
                </c:pt>
                <c:pt idx="3">
                  <c:v>-0.26627129316329901</c:v>
                </c:pt>
                <c:pt idx="4">
                  <c:v>-4.8835337162017801E-2</c:v>
                </c:pt>
                <c:pt idx="5">
                  <c:v>6.8854144774377303E-3</c:v>
                </c:pt>
                <c:pt idx="6">
                  <c:v>0.182067841291427</c:v>
                </c:pt>
                <c:pt idx="7">
                  <c:v>0.32670089602470298</c:v>
                </c:pt>
                <c:pt idx="8">
                  <c:v>0.34120038151741</c:v>
                </c:pt>
                <c:pt idx="9">
                  <c:v>0.35194486379623402</c:v>
                </c:pt>
                <c:pt idx="10">
                  <c:v>0.34502446651458701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2-4212-A7D6-72B802F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03808"/>
        <c:axId val="242899648"/>
      </c:scatterChart>
      <c:valAx>
        <c:axId val="2429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9648"/>
        <c:crosses val="autoZero"/>
        <c:crossBetween val="midCat"/>
      </c:valAx>
      <c:valAx>
        <c:axId val="2428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'Au39'!$A$3:$A$13</c:f>
              <c:numCache>
                <c:formatCode>General</c:formatCode>
                <c:ptCount val="11"/>
                <c:pt idx="0">
                  <c:v>2.0259999999999998</c:v>
                </c:pt>
                <c:pt idx="1">
                  <c:v>2.214</c:v>
                </c:pt>
                <c:pt idx="2">
                  <c:v>2.4049999999999998</c:v>
                </c:pt>
                <c:pt idx="3">
                  <c:v>2.6469999999999998</c:v>
                </c:pt>
                <c:pt idx="4">
                  <c:v>2.8460000000000001</c:v>
                </c:pt>
                <c:pt idx="5">
                  <c:v>2.9990000000000001</c:v>
                </c:pt>
                <c:pt idx="6">
                  <c:v>3.2010000000000001</c:v>
                </c:pt>
                <c:pt idx="7">
                  <c:v>3.4049999999999998</c:v>
                </c:pt>
                <c:pt idx="8">
                  <c:v>3.613</c:v>
                </c:pt>
                <c:pt idx="9">
                  <c:v>3.8239999999999998</c:v>
                </c:pt>
                <c:pt idx="10">
                  <c:v>4.09</c:v>
                </c:pt>
              </c:numCache>
            </c:numRef>
          </c:xVal>
          <c:yVal>
            <c:numRef>
              <c:f>'Au39'!$C$3:$C$13</c:f>
              <c:numCache>
                <c:formatCode>General</c:formatCode>
                <c:ptCount val="11"/>
                <c:pt idx="0" formatCode="0.00E+00">
                  <c:v>-0.5</c:v>
                </c:pt>
                <c:pt idx="1">
                  <c:v>-0.78011014178582072</c:v>
                </c:pt>
                <c:pt idx="2">
                  <c:v>-0.81977471835112503</c:v>
                </c:pt>
                <c:pt idx="3">
                  <c:v>-0.66126966415678345</c:v>
                </c:pt>
                <c:pt idx="4">
                  <c:v>-0.45740766975218888</c:v>
                </c:pt>
                <c:pt idx="5">
                  <c:v>-0.3309874904365176</c:v>
                </c:pt>
                <c:pt idx="6">
                  <c:v>-0.21335646230722705</c:v>
                </c:pt>
                <c:pt idx="7">
                  <c:v>-0.12557544111764724</c:v>
                </c:pt>
                <c:pt idx="8">
                  <c:v>-7.420212563166774E-2</c:v>
                </c:pt>
                <c:pt idx="9">
                  <c:v>-5.0447503079889225E-2</c:v>
                </c:pt>
                <c:pt idx="10">
                  <c:v>-3.5128168504673776E-2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D-4601-AC88-2DD6C69E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34592"/>
        <c:axId val="240242080"/>
      </c:scatterChart>
      <c:valAx>
        <c:axId val="2402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2080"/>
        <c:crosses val="autoZero"/>
        <c:crossBetween val="midCat"/>
      </c:valAx>
      <c:valAx>
        <c:axId val="2402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0</xdr:row>
      <xdr:rowOff>0</xdr:rowOff>
    </xdr:from>
    <xdr:to>
      <xdr:col>13</xdr:col>
      <xdr:colOff>149225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F816-B637-9474-8105-EFA33AB6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12</xdr:row>
      <xdr:rowOff>85725</xdr:rowOff>
    </xdr:from>
    <xdr:to>
      <xdr:col>13</xdr:col>
      <xdr:colOff>571500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DE5E4-29F6-831B-2785-883A22CE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193675</xdr:colOff>
      <xdr:row>26</xdr:row>
      <xdr:rowOff>9525</xdr:rowOff>
    </xdr:from>
    <xdr:to>
      <xdr:col>13</xdr:col>
      <xdr:colOff>650875</xdr:colOff>
      <xdr:row>39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46A8-D92E-B96A-57A5-E571B1B1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</xdr:colOff>
      <xdr:row>40</xdr:row>
      <xdr:rowOff>47625</xdr:rowOff>
    </xdr:from>
    <xdr:to>
      <xdr:col>13</xdr:col>
      <xdr:colOff>447675</xdr:colOff>
      <xdr:row>53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0BE4F-C95D-5595-3140-E5E0841C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54</xdr:row>
      <xdr:rowOff>38100</xdr:rowOff>
    </xdr:from>
    <xdr:to>
      <xdr:col>13</xdr:col>
      <xdr:colOff>393700</xdr:colOff>
      <xdr:row>67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5E5D0-A170-5743-80C7-B0397A69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68</xdr:row>
      <xdr:rowOff>104775</xdr:rowOff>
    </xdr:from>
    <xdr:to>
      <xdr:col>14</xdr:col>
      <xdr:colOff>342900</xdr:colOff>
      <xdr:row>82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A84F52-CA3B-0C5B-3CB1-F8BC8D74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498475</xdr:colOff>
      <xdr:row>84</xdr:row>
      <xdr:rowOff>63500</xdr:rowOff>
    </xdr:from>
    <xdr:to>
      <xdr:col>14</xdr:col>
      <xdr:colOff>117475</xdr:colOff>
      <xdr:row>97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E70021-886B-AE2E-BA1E-ACF484DE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538162</xdr:colOff>
      <xdr:row>11</xdr:row>
      <xdr:rowOff>57150</xdr:rowOff>
    </xdr:from>
    <xdr:to>
      <xdr:col>12</xdr:col>
      <xdr:colOff>80962</xdr:colOff>
      <xdr:row>25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AC3190-0DCD-065A-C718-FE1B3AA7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709612</xdr:colOff>
      <xdr:row>11</xdr:row>
      <xdr:rowOff>9525</xdr:rowOff>
    </xdr:from>
    <xdr:to>
      <xdr:col>17</xdr:col>
      <xdr:colOff>252412</xdr:colOff>
      <xdr:row>24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DD0309-5FF2-D6E4-40A1-A5036FF3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530225</xdr:colOff>
      <xdr:row>0</xdr:row>
      <xdr:rowOff>0</xdr:rowOff>
    </xdr:from>
    <xdr:to>
      <xdr:col>13</xdr:col>
      <xdr:colOff>149225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4EF70-C85E-4773-8674-1D5FF612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12</xdr:row>
      <xdr:rowOff>85725</xdr:rowOff>
    </xdr:from>
    <xdr:to>
      <xdr:col>13</xdr:col>
      <xdr:colOff>571500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BB83B-681B-4453-9175-95D788DAE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193675</xdr:colOff>
      <xdr:row>26</xdr:row>
      <xdr:rowOff>9525</xdr:rowOff>
    </xdr:from>
    <xdr:to>
      <xdr:col>13</xdr:col>
      <xdr:colOff>650875</xdr:colOff>
      <xdr:row>39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E558F-48FC-4F1A-ABC8-5CA2B4DE7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</xdr:colOff>
      <xdr:row>40</xdr:row>
      <xdr:rowOff>47625</xdr:rowOff>
    </xdr:from>
    <xdr:to>
      <xdr:col>13</xdr:col>
      <xdr:colOff>447675</xdr:colOff>
      <xdr:row>53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4DF71-C203-44D9-B644-D99B7E42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54</xdr:row>
      <xdr:rowOff>38100</xdr:rowOff>
    </xdr:from>
    <xdr:to>
      <xdr:col>13</xdr:col>
      <xdr:colOff>393700</xdr:colOff>
      <xdr:row>67</xdr:row>
      <xdr:rowOff>136525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C8CA31-108F-42AF-A2EA-63EAD150D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723900</xdr:colOff>
      <xdr:row>68</xdr:row>
      <xdr:rowOff>104775</xdr:rowOff>
    </xdr:from>
    <xdr:to>
      <xdr:col>14</xdr:col>
      <xdr:colOff>342900</xdr:colOff>
      <xdr:row>82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A724E-C68E-4C75-8B92-980F9F6B7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498475</xdr:colOff>
      <xdr:row>84</xdr:row>
      <xdr:rowOff>63500</xdr:rowOff>
    </xdr:from>
    <xdr:to>
      <xdr:col>14</xdr:col>
      <xdr:colOff>117475</xdr:colOff>
      <xdr:row>97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335EA1-599D-435A-86EC-A1FFF8EE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A85B-4BB6-644C-AA8D-BB303C99F82A}">
  <dimension ref="A1:P80"/>
  <sheetViews>
    <sheetView tabSelected="1" workbookViewId="0">
      <selection activeCell="C3" activeCellId="1" sqref="A3:A13 C3:C13"/>
    </sheetView>
  </sheetViews>
  <sheetFormatPr defaultColWidth="11" defaultRowHeight="15.75" x14ac:dyDescent="0.25"/>
  <cols>
    <col min="2" max="2" width="17.625" style="2" bestFit="1" customWidth="1"/>
    <col min="3" max="3" width="15.625" bestFit="1" customWidth="1"/>
    <col min="6" max="6" width="13.5" customWidth="1"/>
  </cols>
  <sheetData>
    <row r="1" spans="1:16" x14ac:dyDescent="0.25">
      <c r="B1" s="7" t="s">
        <v>2</v>
      </c>
      <c r="C1" s="7"/>
      <c r="D1" s="7"/>
      <c r="E1" t="s">
        <v>5</v>
      </c>
      <c r="F1" t="s">
        <v>2</v>
      </c>
    </row>
    <row r="2" spans="1:16" x14ac:dyDescent="0.25">
      <c r="A2" s="4" t="s">
        <v>4</v>
      </c>
      <c r="B2" s="1" t="s">
        <v>0</v>
      </c>
      <c r="C2" s="3" t="s">
        <v>1</v>
      </c>
      <c r="D2" s="8" t="s">
        <v>3</v>
      </c>
      <c r="E2" s="8"/>
      <c r="F2" t="s">
        <v>7</v>
      </c>
    </row>
    <row r="3" spans="1:16" x14ac:dyDescent="0.25">
      <c r="A3">
        <v>2.0259999999999998</v>
      </c>
      <c r="B3" s="2">
        <f>F3-0.37</f>
        <v>-1.058657402992248</v>
      </c>
      <c r="C3" s="5">
        <v>-0.5</v>
      </c>
      <c r="D3" s="2">
        <f t="shared" ref="D3:D34" si="0">B3-C3</f>
        <v>-0.55865740299224798</v>
      </c>
      <c r="E3">
        <f>D3*(23)</f>
        <v>-12.849120268821704</v>
      </c>
      <c r="F3" s="5">
        <v>-0.68865740299224798</v>
      </c>
      <c r="G3" s="5">
        <v>-57.143993377685497</v>
      </c>
      <c r="O3" t="s">
        <v>6</v>
      </c>
      <c r="P3" t="s">
        <v>8</v>
      </c>
    </row>
    <row r="4" spans="1:16" x14ac:dyDescent="0.25">
      <c r="A4">
        <v>2.214</v>
      </c>
      <c r="B4" s="2">
        <f t="shared" ref="B4:B67" si="1">F4-0.37</f>
        <v>-1.0372326922416679</v>
      </c>
      <c r="C4">
        <v>-0.78011014178582072</v>
      </c>
      <c r="D4" s="2">
        <f t="shared" si="0"/>
        <v>-0.2571225504558472</v>
      </c>
      <c r="E4">
        <f t="shared" ref="E4:E67" si="2">D4*(23)</f>
        <v>-5.9138186604844858</v>
      </c>
      <c r="F4" s="5">
        <v>-0.66723269224166804</v>
      </c>
      <c r="G4" s="5">
        <v>-57.143932342529197</v>
      </c>
      <c r="O4" t="s">
        <v>9</v>
      </c>
    </row>
    <row r="5" spans="1:16" x14ac:dyDescent="0.25">
      <c r="A5">
        <v>2.4049999999999998</v>
      </c>
      <c r="B5" s="2">
        <f t="shared" si="1"/>
        <v>-0.89962243556976296</v>
      </c>
      <c r="C5">
        <v>-0.81977471835112503</v>
      </c>
      <c r="D5" s="2">
        <f t="shared" si="0"/>
        <v>-7.9847717218637926E-2</v>
      </c>
      <c r="E5">
        <f t="shared" si="2"/>
        <v>-1.8364974960286724</v>
      </c>
      <c r="F5" s="5">
        <v>-0.52962243556976296</v>
      </c>
      <c r="G5" s="5">
        <v>-57.143672943115199</v>
      </c>
    </row>
    <row r="6" spans="1:16" x14ac:dyDescent="0.25">
      <c r="A6">
        <v>2.6469999999999998</v>
      </c>
      <c r="B6" s="2">
        <f t="shared" si="1"/>
        <v>-0.636271293163299</v>
      </c>
      <c r="C6">
        <v>-0.66126966415678345</v>
      </c>
      <c r="D6" s="2">
        <f t="shared" si="0"/>
        <v>2.4998370993484453E-2</v>
      </c>
      <c r="E6">
        <f t="shared" si="2"/>
        <v>0.57496253285014243</v>
      </c>
      <c r="F6" s="5">
        <v>-0.26627129316329901</v>
      </c>
      <c r="G6" s="5">
        <v>-57.143379211425703</v>
      </c>
    </row>
    <row r="7" spans="1:16" x14ac:dyDescent="0.25">
      <c r="A7">
        <v>2.8460000000000001</v>
      </c>
      <c r="B7" s="2">
        <f t="shared" si="1"/>
        <v>-0.41883533716201782</v>
      </c>
      <c r="C7">
        <v>-0.45740766975218888</v>
      </c>
      <c r="D7" s="2">
        <f t="shared" si="0"/>
        <v>3.8572332590171066E-2</v>
      </c>
      <c r="E7">
        <f t="shared" si="2"/>
        <v>0.88716364957393457</v>
      </c>
      <c r="F7" s="5">
        <v>-4.8835337162017801E-2</v>
      </c>
      <c r="G7" s="5">
        <v>-57.143016815185497</v>
      </c>
    </row>
    <row r="8" spans="1:16" x14ac:dyDescent="0.25">
      <c r="A8">
        <v>2.9990000000000001</v>
      </c>
      <c r="B8" s="2">
        <f t="shared" si="1"/>
        <v>-0.36311458552256226</v>
      </c>
      <c r="C8">
        <v>-0.3309874904365176</v>
      </c>
      <c r="D8" s="2">
        <f t="shared" si="0"/>
        <v>-3.2127095086044666E-2</v>
      </c>
      <c r="E8">
        <f t="shared" si="2"/>
        <v>-0.73892318697902737</v>
      </c>
      <c r="F8" s="5">
        <v>6.8854144774377303E-3</v>
      </c>
      <c r="G8" s="5">
        <v>-57.142887115478501</v>
      </c>
    </row>
    <row r="9" spans="1:16" x14ac:dyDescent="0.25">
      <c r="A9">
        <v>3.2010000000000001</v>
      </c>
      <c r="B9" s="2">
        <f t="shared" si="1"/>
        <v>-0.18793215870857299</v>
      </c>
      <c r="C9">
        <v>-0.21335646230722705</v>
      </c>
      <c r="D9" s="2">
        <f t="shared" si="0"/>
        <v>2.5424303598654052E-2</v>
      </c>
      <c r="E9">
        <f t="shared" si="2"/>
        <v>0.58475898276904315</v>
      </c>
      <c r="F9" s="5">
        <v>0.182067841291427</v>
      </c>
      <c r="G9" s="5">
        <v>-57.142696380615199</v>
      </c>
    </row>
    <row r="10" spans="1:16" x14ac:dyDescent="0.25">
      <c r="A10">
        <v>3.4049999999999998</v>
      </c>
      <c r="B10" s="2">
        <f t="shared" si="1"/>
        <v>-4.3299103975297015E-2</v>
      </c>
      <c r="C10">
        <v>-0.12557544111764724</v>
      </c>
      <c r="D10" s="2">
        <f t="shared" si="0"/>
        <v>8.227633714235022E-2</v>
      </c>
      <c r="E10">
        <f t="shared" si="2"/>
        <v>1.892355754274055</v>
      </c>
      <c r="F10" s="5">
        <v>0.32670089602470298</v>
      </c>
      <c r="G10" s="5">
        <v>-57.142551422119098</v>
      </c>
    </row>
    <row r="11" spans="1:16" x14ac:dyDescent="0.25">
      <c r="A11">
        <v>3.613</v>
      </c>
      <c r="B11" s="2">
        <f t="shared" si="1"/>
        <v>-2.8799618482589995E-2</v>
      </c>
      <c r="C11">
        <v>-7.420212563166774E-2</v>
      </c>
      <c r="D11" s="2">
        <f t="shared" si="0"/>
        <v>4.5402507149077745E-2</v>
      </c>
      <c r="E11">
        <f t="shared" si="2"/>
        <v>1.0442576644287882</v>
      </c>
      <c r="F11" s="5">
        <v>0.34120038151741</v>
      </c>
      <c r="G11" s="5">
        <v>-57.142482757568303</v>
      </c>
    </row>
    <row r="12" spans="1:16" x14ac:dyDescent="0.25">
      <c r="A12">
        <v>3.8239999999999998</v>
      </c>
      <c r="B12" s="2">
        <f t="shared" si="1"/>
        <v>-1.8055136203765976E-2</v>
      </c>
      <c r="C12">
        <v>-5.0447503079889225E-2</v>
      </c>
      <c r="D12" s="2">
        <f t="shared" si="0"/>
        <v>3.2392366876123249E-2</v>
      </c>
      <c r="E12">
        <f t="shared" si="2"/>
        <v>0.74502443815083474</v>
      </c>
      <c r="F12" s="5">
        <v>0.35194486379623402</v>
      </c>
      <c r="G12" s="5">
        <v>-57.142444610595703</v>
      </c>
    </row>
    <row r="13" spans="1:16" x14ac:dyDescent="0.25">
      <c r="A13">
        <v>4.09</v>
      </c>
      <c r="B13" s="2">
        <f t="shared" si="1"/>
        <v>-2.4975533485412982E-2</v>
      </c>
      <c r="C13">
        <v>-3.5128168504673776E-2</v>
      </c>
      <c r="D13" s="2">
        <f t="shared" si="0"/>
        <v>1.0152635019260794E-2</v>
      </c>
      <c r="E13">
        <f t="shared" si="2"/>
        <v>0.23351060544299829</v>
      </c>
      <c r="F13" s="5">
        <v>0.34502446651458701</v>
      </c>
      <c r="G13" s="5">
        <v>-57.142429351806598</v>
      </c>
    </row>
    <row r="14" spans="1:16" x14ac:dyDescent="0.25">
      <c r="A14">
        <v>2.04</v>
      </c>
      <c r="B14" s="2">
        <f t="shared" si="1"/>
        <v>-0.91531747102737404</v>
      </c>
      <c r="C14">
        <v>-0.70709100686899973</v>
      </c>
      <c r="D14" s="2">
        <f t="shared" si="0"/>
        <v>-0.20822646415837431</v>
      </c>
      <c r="E14">
        <f t="shared" si="2"/>
        <v>-4.7892086756426089</v>
      </c>
      <c r="F14" s="5">
        <v>-0.54531747102737405</v>
      </c>
      <c r="G14" s="5">
        <v>-57.1437377929687</v>
      </c>
    </row>
    <row r="15" spans="1:16" x14ac:dyDescent="0.25">
      <c r="A15">
        <v>2.2080000000000002</v>
      </c>
      <c r="B15" s="2">
        <f t="shared" si="1"/>
        <v>-0.77574190020561207</v>
      </c>
      <c r="C15">
        <v>-0.82106082952864956</v>
      </c>
      <c r="D15" s="2">
        <f t="shared" si="0"/>
        <v>4.5318929323037493E-2</v>
      </c>
      <c r="E15">
        <f t="shared" si="2"/>
        <v>1.0423353744298622</v>
      </c>
      <c r="F15" s="5">
        <v>-0.40574190020561202</v>
      </c>
      <c r="G15" s="5">
        <v>-57.143463134765597</v>
      </c>
    </row>
    <row r="16" spans="1:16" x14ac:dyDescent="0.25">
      <c r="A16">
        <v>2.423</v>
      </c>
      <c r="B16" s="2">
        <f t="shared" si="1"/>
        <v>-0.79642125487327498</v>
      </c>
      <c r="C16">
        <v>-0.78731175889872551</v>
      </c>
      <c r="D16" s="2">
        <f t="shared" si="0"/>
        <v>-9.1094959745494641E-3</v>
      </c>
      <c r="E16">
        <f t="shared" si="2"/>
        <v>-0.20951840741463768</v>
      </c>
      <c r="F16" s="5">
        <v>-0.42642125487327498</v>
      </c>
      <c r="G16" s="5">
        <v>-57.143268585205</v>
      </c>
    </row>
    <row r="17" spans="1:7" x14ac:dyDescent="0.25">
      <c r="A17">
        <v>2.6389999999999998</v>
      </c>
      <c r="B17" s="2">
        <f t="shared" si="1"/>
        <v>-0.61264034628868103</v>
      </c>
      <c r="C17">
        <v>-0.6262498790446891</v>
      </c>
      <c r="D17" s="2">
        <f t="shared" si="0"/>
        <v>1.3609532756008069E-2</v>
      </c>
      <c r="E17">
        <f t="shared" si="2"/>
        <v>0.31301925338818559</v>
      </c>
      <c r="F17" s="5">
        <v>-0.242640346288681</v>
      </c>
      <c r="G17" s="5">
        <v>-57.142929077148402</v>
      </c>
    </row>
    <row r="18" spans="1:7" x14ac:dyDescent="0.25">
      <c r="A18">
        <v>2.8159999999999998</v>
      </c>
      <c r="B18" s="2">
        <f t="shared" si="1"/>
        <v>-0.42439384281635278</v>
      </c>
      <c r="C18">
        <v>-0.45392482540661105</v>
      </c>
      <c r="D18" s="2">
        <f t="shared" si="0"/>
        <v>2.953098259025827E-2</v>
      </c>
      <c r="E18">
        <f t="shared" si="2"/>
        <v>0.67921259957594016</v>
      </c>
      <c r="F18" s="5">
        <v>-5.4393842816352803E-2</v>
      </c>
      <c r="G18" s="5">
        <v>-57.1428833007812</v>
      </c>
    </row>
    <row r="19" spans="1:7" x14ac:dyDescent="0.25">
      <c r="A19">
        <v>3.0859999999999999</v>
      </c>
      <c r="B19" s="2">
        <f t="shared" si="1"/>
        <v>-0.148772354125977</v>
      </c>
      <c r="C19">
        <v>-0.23365527564206359</v>
      </c>
      <c r="D19" s="2">
        <f t="shared" si="0"/>
        <v>8.488292151608659E-2</v>
      </c>
      <c r="E19">
        <f t="shared" si="2"/>
        <v>1.9523071948699915</v>
      </c>
      <c r="F19" s="5">
        <v>0.22122764587402299</v>
      </c>
      <c r="G19" s="5">
        <v>-57.1426391601562</v>
      </c>
    </row>
    <row r="20" spans="1:7" x14ac:dyDescent="0.25">
      <c r="A20">
        <v>3.2229999999999999</v>
      </c>
      <c r="B20" s="2">
        <f t="shared" si="1"/>
        <v>-6.5051372051240008E-2</v>
      </c>
      <c r="C20">
        <v>-0.15248626917186792</v>
      </c>
      <c r="D20" s="2">
        <f t="shared" si="0"/>
        <v>8.7434897120627908E-2</v>
      </c>
      <c r="E20">
        <f t="shared" si="2"/>
        <v>2.0110026337744418</v>
      </c>
      <c r="F20" s="5">
        <v>0.30494862794875999</v>
      </c>
      <c r="G20" s="5">
        <v>-57.142570495605398</v>
      </c>
    </row>
    <row r="21" spans="1:7" x14ac:dyDescent="0.25">
      <c r="A21">
        <v>3.4079999999999999</v>
      </c>
      <c r="B21" s="2">
        <f t="shared" si="1"/>
        <v>-6.1956490278245013E-2</v>
      </c>
      <c r="C21">
        <v>-8.9847726167781833E-2</v>
      </c>
      <c r="D21" s="2">
        <f t="shared" si="0"/>
        <v>2.789123588953682E-2</v>
      </c>
      <c r="E21">
        <f t="shared" si="2"/>
        <v>0.64149842545934688</v>
      </c>
      <c r="F21" s="5">
        <v>0.30804350972175498</v>
      </c>
      <c r="G21" s="5">
        <v>-57.142520904541001</v>
      </c>
    </row>
    <row r="22" spans="1:7" x14ac:dyDescent="0.25">
      <c r="A22">
        <v>3.6419999999999999</v>
      </c>
      <c r="B22" s="2">
        <f t="shared" si="1"/>
        <v>-8.1769180297859845E-3</v>
      </c>
      <c r="C22">
        <v>-5.8229293041020189E-2</v>
      </c>
      <c r="D22" s="2">
        <f t="shared" si="0"/>
        <v>5.0052375011234204E-2</v>
      </c>
      <c r="E22">
        <f t="shared" si="2"/>
        <v>1.1512046252583867</v>
      </c>
      <c r="F22" s="5">
        <v>0.36182308197021401</v>
      </c>
      <c r="G22" s="5">
        <v>-57.142459869384702</v>
      </c>
    </row>
    <row r="23" spans="1:7" x14ac:dyDescent="0.25">
      <c r="A23">
        <v>3.831</v>
      </c>
      <c r="B23" s="2">
        <f t="shared" si="1"/>
        <v>-3.6009008884429983E-2</v>
      </c>
      <c r="C23">
        <v>-5.0338416289019014E-2</v>
      </c>
      <c r="D23" s="2">
        <f t="shared" si="0"/>
        <v>1.4329407404589031E-2</v>
      </c>
      <c r="E23">
        <f t="shared" si="2"/>
        <v>0.32957637030554771</v>
      </c>
      <c r="F23" s="5">
        <v>0.33399099111557001</v>
      </c>
      <c r="G23" s="5">
        <v>-57.142440795898402</v>
      </c>
    </row>
    <row r="24" spans="1:7" x14ac:dyDescent="0.25">
      <c r="A24">
        <v>4.0259999999999998</v>
      </c>
      <c r="B24" s="2">
        <f t="shared" si="1"/>
        <v>-3.592344641685502E-2</v>
      </c>
      <c r="C24">
        <v>-4.6175378420568104E-2</v>
      </c>
      <c r="D24" s="2">
        <f t="shared" si="0"/>
        <v>1.0251932003713084E-2</v>
      </c>
      <c r="E24">
        <f t="shared" si="2"/>
        <v>0.23579443608540093</v>
      </c>
      <c r="F24" s="5">
        <v>0.33407655358314498</v>
      </c>
      <c r="G24" s="5">
        <v>-57.142429351806598</v>
      </c>
    </row>
    <row r="25" spans="1:7" x14ac:dyDescent="0.25">
      <c r="A25">
        <v>2.0209999999999999</v>
      </c>
      <c r="B25" s="2">
        <f t="shared" si="1"/>
        <v>-0.84202190756797701</v>
      </c>
      <c r="C25">
        <v>-0.22228927244960484</v>
      </c>
      <c r="D25" s="2">
        <f t="shared" si="0"/>
        <v>-0.61973263511837218</v>
      </c>
      <c r="E25">
        <f t="shared" si="2"/>
        <v>-14.25385060772256</v>
      </c>
      <c r="F25" s="5">
        <v>-0.47202190756797702</v>
      </c>
      <c r="G25" s="5">
        <v>-57.143798828125</v>
      </c>
    </row>
    <row r="26" spans="1:7" x14ac:dyDescent="0.25">
      <c r="A26">
        <v>2.2000000000000002</v>
      </c>
      <c r="B26" s="2">
        <f t="shared" si="1"/>
        <v>-0.579635630249977</v>
      </c>
      <c r="C26">
        <v>-0.43008910601116446</v>
      </c>
      <c r="D26" s="2">
        <f t="shared" si="0"/>
        <v>-0.14954652423881254</v>
      </c>
      <c r="E26">
        <f t="shared" si="2"/>
        <v>-3.4395700574926886</v>
      </c>
      <c r="F26" s="5">
        <v>-0.209635630249977</v>
      </c>
      <c r="G26" s="5">
        <v>-57.143562316894503</v>
      </c>
    </row>
    <row r="27" spans="1:7" x14ac:dyDescent="0.25">
      <c r="A27">
        <v>2.4249999999999998</v>
      </c>
      <c r="B27" s="2">
        <f t="shared" si="1"/>
        <v>-0.241239304542542</v>
      </c>
      <c r="C27">
        <v>-0.42927033789232238</v>
      </c>
      <c r="D27" s="2">
        <f t="shared" si="0"/>
        <v>0.18803103334978039</v>
      </c>
      <c r="E27">
        <f t="shared" si="2"/>
        <v>4.3247137670449485</v>
      </c>
      <c r="F27" s="5">
        <v>0.128760695457458</v>
      </c>
      <c r="G27" s="5">
        <v>-57.143169403076101</v>
      </c>
    </row>
    <row r="28" spans="1:7" x14ac:dyDescent="0.25">
      <c r="A28">
        <v>2.6560000000000001</v>
      </c>
      <c r="B28" s="2">
        <f t="shared" si="1"/>
        <v>-0.28691005229949962</v>
      </c>
      <c r="C28">
        <v>-0.26929951795491658</v>
      </c>
      <c r="D28" s="2">
        <f t="shared" si="0"/>
        <v>-1.761053434458304E-2</v>
      </c>
      <c r="E28">
        <f t="shared" si="2"/>
        <v>-0.40504228992540992</v>
      </c>
      <c r="F28" s="5">
        <v>8.3089947700500405E-2</v>
      </c>
      <c r="G28" s="5">
        <v>-57.142848968505803</v>
      </c>
    </row>
    <row r="29" spans="1:7" x14ac:dyDescent="0.25">
      <c r="A29">
        <v>2.8439999999999999</v>
      </c>
      <c r="B29" s="2">
        <f t="shared" si="1"/>
        <v>-0.139080191850663</v>
      </c>
      <c r="C29">
        <v>-0.12671668402185884</v>
      </c>
      <c r="D29" s="2">
        <f t="shared" si="0"/>
        <v>-1.236350782880416E-2</v>
      </c>
      <c r="E29">
        <f t="shared" si="2"/>
        <v>-0.28436068006249571</v>
      </c>
      <c r="F29" s="5">
        <v>0.23091980814933699</v>
      </c>
      <c r="G29" s="5">
        <v>-57.142704010009702</v>
      </c>
    </row>
    <row r="30" spans="1:7" x14ac:dyDescent="0.25">
      <c r="A30">
        <v>3.0819999999999999</v>
      </c>
      <c r="B30" s="2">
        <f t="shared" si="1"/>
        <v>5.8823871612539991E-3</v>
      </c>
      <c r="C30">
        <v>-4.2908774775838182E-2</v>
      </c>
      <c r="D30" s="2">
        <f t="shared" si="0"/>
        <v>4.8791161937092181E-2</v>
      </c>
      <c r="E30">
        <f t="shared" si="2"/>
        <v>1.1221967245531201</v>
      </c>
      <c r="F30" s="5">
        <v>0.37588238716125399</v>
      </c>
      <c r="G30" s="5">
        <v>-57.142581939697202</v>
      </c>
    </row>
    <row r="31" spans="1:7" x14ac:dyDescent="0.25">
      <c r="A31">
        <v>3.2290000000000001</v>
      </c>
      <c r="B31" s="2">
        <f t="shared" si="1"/>
        <v>7.4241642951965003E-2</v>
      </c>
      <c r="C31">
        <v>-3.2024855162130134E-2</v>
      </c>
      <c r="D31" s="2">
        <f t="shared" si="0"/>
        <v>0.10626649811409514</v>
      </c>
      <c r="E31">
        <f t="shared" si="2"/>
        <v>2.444129456624188</v>
      </c>
      <c r="F31" s="5">
        <v>0.444241642951965</v>
      </c>
      <c r="G31" s="5">
        <v>-57.142539978027301</v>
      </c>
    </row>
    <row r="32" spans="1:7" x14ac:dyDescent="0.25">
      <c r="A32">
        <v>3.4260000000000002</v>
      </c>
      <c r="B32" s="2">
        <f t="shared" si="1"/>
        <v>1.0211515426630235E-3</v>
      </c>
      <c r="C32">
        <v>-4.0650936939649038E-2</v>
      </c>
      <c r="D32" s="2">
        <f t="shared" si="0"/>
        <v>4.1672088482312061E-2</v>
      </c>
      <c r="E32">
        <f t="shared" si="2"/>
        <v>0.9584580350931774</v>
      </c>
      <c r="F32" s="5">
        <v>0.37102115154266302</v>
      </c>
      <c r="G32" s="5">
        <v>-57.142501831054602</v>
      </c>
    </row>
    <row r="33" spans="1:7" x14ac:dyDescent="0.25">
      <c r="A33">
        <v>3.6749999999999998</v>
      </c>
      <c r="B33" s="2">
        <f t="shared" si="1"/>
        <v>-4.2352671623229976E-2</v>
      </c>
      <c r="C33">
        <v>-5.1290605567829856E-2</v>
      </c>
      <c r="D33" s="2">
        <f t="shared" si="0"/>
        <v>8.9379339445998796E-3</v>
      </c>
      <c r="E33">
        <f t="shared" si="2"/>
        <v>0.20557248072579723</v>
      </c>
      <c r="F33" s="5">
        <v>0.32764732837677002</v>
      </c>
      <c r="G33" s="5">
        <v>-57.142471313476499</v>
      </c>
    </row>
    <row r="34" spans="1:7" x14ac:dyDescent="0.25">
      <c r="A34">
        <v>3.8330000000000002</v>
      </c>
      <c r="B34" s="2">
        <f t="shared" si="1"/>
        <v>-2.2857512235641975E-2</v>
      </c>
      <c r="C34">
        <v>-3.6706142683784387E-2</v>
      </c>
      <c r="D34" s="2">
        <f t="shared" si="0"/>
        <v>1.3848630448142413E-2</v>
      </c>
      <c r="E34">
        <f t="shared" si="2"/>
        <v>0.31851850030727547</v>
      </c>
      <c r="F34" s="5">
        <v>0.34714248776435802</v>
      </c>
      <c r="G34" s="5">
        <v>-57.142452239990199</v>
      </c>
    </row>
    <row r="35" spans="1:7" x14ac:dyDescent="0.25">
      <c r="A35">
        <v>4.0380000000000003</v>
      </c>
      <c r="B35" s="2">
        <f t="shared" si="1"/>
        <v>-2.3106212615967014E-2</v>
      </c>
      <c r="C35">
        <v>-7.2596636074978071E-2</v>
      </c>
      <c r="D35" s="2">
        <f t="shared" ref="D35:D66" si="3">B35-C35</f>
        <v>4.9490423459011057E-2</v>
      </c>
      <c r="E35">
        <f t="shared" si="2"/>
        <v>1.1382797395572544</v>
      </c>
      <c r="F35" s="5">
        <v>0.34689378738403298</v>
      </c>
      <c r="G35" s="5">
        <v>-57.142436981201101</v>
      </c>
    </row>
    <row r="36" spans="1:7" x14ac:dyDescent="0.25">
      <c r="A36">
        <v>2.0179999999999998</v>
      </c>
      <c r="B36" s="2">
        <f t="shared" si="1"/>
        <v>-0.7910786819458</v>
      </c>
      <c r="C36">
        <v>-0.33589010709260386</v>
      </c>
      <c r="D36" s="2">
        <f t="shared" si="3"/>
        <v>-0.45518857485319614</v>
      </c>
      <c r="E36">
        <f t="shared" si="2"/>
        <v>-10.469337221623512</v>
      </c>
      <c r="F36" s="5">
        <v>-0.4210786819458</v>
      </c>
      <c r="G36" s="5">
        <v>-57.143993377685497</v>
      </c>
    </row>
    <row r="37" spans="1:7" x14ac:dyDescent="0.25">
      <c r="A37">
        <v>2.2360000000000002</v>
      </c>
      <c r="B37" s="2">
        <f t="shared" si="1"/>
        <v>-0.33696251258254062</v>
      </c>
      <c r="C37">
        <v>-0.43539286191330828</v>
      </c>
      <c r="D37" s="2">
        <f t="shared" si="3"/>
        <v>9.8430349330767664E-2</v>
      </c>
      <c r="E37">
        <f t="shared" si="2"/>
        <v>2.2638980346076565</v>
      </c>
      <c r="F37" s="5">
        <v>3.3037487417459398E-2</v>
      </c>
      <c r="G37" s="5">
        <v>-57.143665313720703</v>
      </c>
    </row>
    <row r="38" spans="1:7" x14ac:dyDescent="0.25">
      <c r="A38">
        <v>2.415</v>
      </c>
      <c r="B38" s="2">
        <f t="shared" si="1"/>
        <v>-0.3452153810113669</v>
      </c>
      <c r="C38">
        <v>-0.39664408588234412</v>
      </c>
      <c r="D38" s="2">
        <f t="shared" si="3"/>
        <v>5.1428704870977227E-2</v>
      </c>
      <c r="E38">
        <f t="shared" si="2"/>
        <v>1.1828602120324763</v>
      </c>
      <c r="F38" s="5">
        <v>2.47846189886331E-2</v>
      </c>
      <c r="G38" s="5">
        <v>-57.143333435058501</v>
      </c>
    </row>
    <row r="39" spans="1:7" x14ac:dyDescent="0.25">
      <c r="A39">
        <v>2.5990000000000002</v>
      </c>
      <c r="B39" s="2">
        <f t="shared" si="1"/>
        <v>-0.258253465294838</v>
      </c>
      <c r="C39">
        <v>-0.29422391011059207</v>
      </c>
      <c r="D39" s="2">
        <f t="shared" si="3"/>
        <v>3.5970444815754066E-2</v>
      </c>
      <c r="E39">
        <f t="shared" si="2"/>
        <v>0.82732023076234351</v>
      </c>
      <c r="F39" s="5">
        <v>0.11174653470516201</v>
      </c>
      <c r="G39" s="5">
        <v>-57.143051147460902</v>
      </c>
    </row>
    <row r="40" spans="1:7" x14ac:dyDescent="0.25">
      <c r="A40">
        <v>2.83</v>
      </c>
      <c r="B40" s="2">
        <f t="shared" si="1"/>
        <v>-0.21216268360614798</v>
      </c>
      <c r="C40">
        <v>-0.14113823286651953</v>
      </c>
      <c r="D40" s="2">
        <f t="shared" si="3"/>
        <v>-7.1024450739628459E-2</v>
      </c>
      <c r="E40">
        <f t="shared" si="2"/>
        <v>-1.6335623670114545</v>
      </c>
      <c r="F40" s="5">
        <v>0.15783731639385201</v>
      </c>
      <c r="G40" s="5">
        <v>-57.142791748046797</v>
      </c>
    </row>
    <row r="41" spans="1:7" x14ac:dyDescent="0.25">
      <c r="A41">
        <v>3.02</v>
      </c>
      <c r="B41" s="2">
        <f t="shared" si="1"/>
        <v>-0.12828303396701898</v>
      </c>
      <c r="C41">
        <v>-6.9901623443280048E-2</v>
      </c>
      <c r="D41" s="2">
        <f t="shared" si="3"/>
        <v>-5.8381410523738936E-2</v>
      </c>
      <c r="E41">
        <f t="shared" si="2"/>
        <v>-1.3427724420459954</v>
      </c>
      <c r="F41" s="5">
        <v>0.24171696603298101</v>
      </c>
      <c r="G41" s="5">
        <v>-57.142650604247997</v>
      </c>
    </row>
    <row r="42" spans="1:7" x14ac:dyDescent="0.25">
      <c r="A42">
        <v>3.2120000000000002</v>
      </c>
      <c r="B42" s="2">
        <f t="shared" si="1"/>
        <v>-0.176652992963791</v>
      </c>
      <c r="C42">
        <v>-4.5494226047042952E-2</v>
      </c>
      <c r="D42" s="2">
        <f t="shared" si="3"/>
        <v>-0.13115876691674805</v>
      </c>
      <c r="E42">
        <f t="shared" si="2"/>
        <v>-3.0166516390852052</v>
      </c>
      <c r="F42" s="5">
        <v>0.193347007036209</v>
      </c>
      <c r="G42" s="5">
        <v>-57.142562866210902</v>
      </c>
    </row>
    <row r="43" spans="1:7" x14ac:dyDescent="0.25">
      <c r="A43">
        <v>3.4079999999999999</v>
      </c>
      <c r="B43" s="2">
        <f t="shared" si="1"/>
        <v>-8.3204175233840993E-2</v>
      </c>
      <c r="C43">
        <v>-4.269189507221946E-2</v>
      </c>
      <c r="D43" s="2">
        <f t="shared" si="3"/>
        <v>-4.0512280161621533E-2</v>
      </c>
      <c r="E43">
        <f t="shared" si="2"/>
        <v>-0.93178244371729524</v>
      </c>
      <c r="F43" s="5">
        <v>0.286795824766159</v>
      </c>
      <c r="G43" s="5">
        <v>-57.142498016357401</v>
      </c>
    </row>
    <row r="44" spans="1:7" x14ac:dyDescent="0.25">
      <c r="A44">
        <v>3.6539999999999999</v>
      </c>
      <c r="B44" s="2">
        <f t="shared" si="1"/>
        <v>-2.6343132257461987E-2</v>
      </c>
      <c r="C44">
        <v>-4.3399703404665271E-2</v>
      </c>
      <c r="D44" s="2">
        <f t="shared" si="3"/>
        <v>1.7056571147203284E-2</v>
      </c>
      <c r="E44">
        <f t="shared" si="2"/>
        <v>0.39230113638567554</v>
      </c>
      <c r="F44" s="5">
        <v>0.34365686774253801</v>
      </c>
      <c r="G44" s="5">
        <v>-57.142444610595703</v>
      </c>
    </row>
    <row r="45" spans="1:7" x14ac:dyDescent="0.25">
      <c r="A45">
        <v>3.8050000000000002</v>
      </c>
      <c r="B45" s="2">
        <f t="shared" si="1"/>
        <v>-3.6229145526889828E-3</v>
      </c>
      <c r="C45">
        <v>-4.5848809609540311E-2</v>
      </c>
      <c r="D45" s="2">
        <f t="shared" si="3"/>
        <v>4.2225895056851329E-2</v>
      </c>
      <c r="E45">
        <f t="shared" si="2"/>
        <v>0.97119558630758052</v>
      </c>
      <c r="F45" s="5">
        <v>0.36637708544731101</v>
      </c>
      <c r="G45" s="5">
        <v>-57.142429351806598</v>
      </c>
    </row>
    <row r="46" spans="1:7" x14ac:dyDescent="0.25">
      <c r="A46">
        <v>4.0049999999999999</v>
      </c>
      <c r="B46" s="2">
        <f t="shared" si="1"/>
        <v>-8.0801200866699729E-3</v>
      </c>
      <c r="C46">
        <v>-4.3862611039170066E-2</v>
      </c>
      <c r="D46" s="2">
        <f t="shared" si="3"/>
        <v>3.5782490952500093E-2</v>
      </c>
      <c r="E46">
        <f t="shared" si="2"/>
        <v>0.82299729190750215</v>
      </c>
      <c r="F46" s="5">
        <v>0.36191987991333002</v>
      </c>
      <c r="G46" s="5">
        <v>-57.142425537109297</v>
      </c>
    </row>
    <row r="47" spans="1:7" x14ac:dyDescent="0.25">
      <c r="A47">
        <v>2.0299999999999998</v>
      </c>
      <c r="B47" s="2">
        <f t="shared" si="1"/>
        <v>-1.071692163944244</v>
      </c>
      <c r="C47">
        <v>-0.80420325140640436</v>
      </c>
      <c r="D47" s="2">
        <f t="shared" si="3"/>
        <v>-0.26748891253783968</v>
      </c>
      <c r="E47">
        <f t="shared" si="2"/>
        <v>-6.1522449883703132</v>
      </c>
      <c r="F47" s="5">
        <v>-0.70169216394424405</v>
      </c>
      <c r="G47" s="5">
        <v>-57.144016265869098</v>
      </c>
    </row>
    <row r="48" spans="1:7" x14ac:dyDescent="0.25">
      <c r="A48">
        <v>2.262</v>
      </c>
      <c r="B48" s="2">
        <f t="shared" si="1"/>
        <v>-0.89163988351821799</v>
      </c>
      <c r="C48">
        <v>-0.95134033592085177</v>
      </c>
      <c r="D48" s="2">
        <f t="shared" si="3"/>
        <v>5.9700452402633775E-2</v>
      </c>
      <c r="E48">
        <f t="shared" si="2"/>
        <v>1.3731104052605767</v>
      </c>
      <c r="F48" s="5">
        <v>-0.52163988351821799</v>
      </c>
      <c r="G48" s="5">
        <v>-57.143840789794901</v>
      </c>
    </row>
    <row r="49" spans="1:7" x14ac:dyDescent="0.25">
      <c r="A49">
        <v>2.42</v>
      </c>
      <c r="B49" s="2">
        <f t="shared" si="1"/>
        <v>-0.76639219641685408</v>
      </c>
      <c r="C49">
        <v>-0.91430206809975845</v>
      </c>
      <c r="D49" s="2">
        <f t="shared" si="3"/>
        <v>0.14790987168290437</v>
      </c>
      <c r="E49">
        <f t="shared" si="2"/>
        <v>3.4019270487068005</v>
      </c>
      <c r="F49" s="5">
        <v>-0.39639219641685403</v>
      </c>
      <c r="G49" s="5">
        <v>-57.143657684326101</v>
      </c>
    </row>
    <row r="50" spans="1:7" x14ac:dyDescent="0.25">
      <c r="A50">
        <v>2.621</v>
      </c>
      <c r="B50" s="2">
        <f t="shared" si="1"/>
        <v>-0.70518069982528597</v>
      </c>
      <c r="C50">
        <v>-0.74902304568979083</v>
      </c>
      <c r="D50" s="2">
        <f t="shared" si="3"/>
        <v>4.3842345864504861E-2</v>
      </c>
      <c r="E50">
        <f t="shared" si="2"/>
        <v>1.0083739548836119</v>
      </c>
      <c r="F50" s="5">
        <v>-0.33518069982528598</v>
      </c>
      <c r="G50" s="5">
        <v>-57.143447875976499</v>
      </c>
    </row>
    <row r="51" spans="1:7" x14ac:dyDescent="0.25">
      <c r="A51">
        <v>2.827</v>
      </c>
      <c r="B51" s="2">
        <f t="shared" si="1"/>
        <v>-0.499221633076667</v>
      </c>
      <c r="C51">
        <v>-0.51435888893461268</v>
      </c>
      <c r="D51" s="2">
        <f t="shared" si="3"/>
        <v>1.5137255857945675E-2</v>
      </c>
      <c r="E51">
        <f t="shared" si="2"/>
        <v>0.34815688473275053</v>
      </c>
      <c r="F51" s="5">
        <v>-0.12922163307666701</v>
      </c>
      <c r="G51" s="5">
        <v>-57.1430854797363</v>
      </c>
    </row>
    <row r="52" spans="1:7" x14ac:dyDescent="0.25">
      <c r="A52">
        <v>3.0659999999999998</v>
      </c>
      <c r="B52" s="2">
        <f t="shared" si="1"/>
        <v>-0.34228416055440908</v>
      </c>
      <c r="C52">
        <v>-0.3104432763362267</v>
      </c>
      <c r="D52" s="2">
        <f t="shared" si="3"/>
        <v>-3.1840884218182375E-2</v>
      </c>
      <c r="E52">
        <f t="shared" si="2"/>
        <v>-0.73234033701819468</v>
      </c>
      <c r="F52" s="5">
        <v>2.77158394455909E-2</v>
      </c>
      <c r="G52" s="5">
        <v>-57.142860412597599</v>
      </c>
    </row>
    <row r="53" spans="1:7" x14ac:dyDescent="0.25">
      <c r="A53">
        <v>3.226</v>
      </c>
      <c r="B53" s="2">
        <f t="shared" si="1"/>
        <v>-0.24086911499500299</v>
      </c>
      <c r="C53">
        <v>-0.21792764039936591</v>
      </c>
      <c r="D53" s="2">
        <f t="shared" si="3"/>
        <v>-2.2941474595637085E-2</v>
      </c>
      <c r="E53">
        <f t="shared" si="2"/>
        <v>-0.52765391569965292</v>
      </c>
      <c r="F53" s="5">
        <v>0.129130885004997</v>
      </c>
      <c r="G53" s="5">
        <v>-57.142688751220703</v>
      </c>
    </row>
    <row r="54" spans="1:7" x14ac:dyDescent="0.25">
      <c r="A54">
        <v>3.431</v>
      </c>
      <c r="B54" s="2">
        <f t="shared" si="1"/>
        <v>-0.17247673392295901</v>
      </c>
      <c r="C54">
        <v>-0.13030996549408114</v>
      </c>
      <c r="D54" s="2">
        <f t="shared" si="3"/>
        <v>-4.2166768428877871E-2</v>
      </c>
      <c r="E54">
        <f t="shared" si="2"/>
        <v>-0.96983567386419101</v>
      </c>
      <c r="F54" s="5">
        <v>0.19752326607704099</v>
      </c>
      <c r="G54" s="5">
        <v>-57.14253616333</v>
      </c>
    </row>
    <row r="55" spans="1:7" x14ac:dyDescent="0.25">
      <c r="A55">
        <v>3.6</v>
      </c>
      <c r="B55" s="2">
        <f t="shared" si="1"/>
        <v>-7.6206828355790013E-2</v>
      </c>
      <c r="C55">
        <v>-8.6201854820995599E-2</v>
      </c>
      <c r="D55" s="2">
        <f t="shared" si="3"/>
        <v>9.9950264652055865E-3</v>
      </c>
      <c r="E55">
        <f t="shared" si="2"/>
        <v>0.22988560869972849</v>
      </c>
      <c r="F55" s="5">
        <v>0.29379317164420998</v>
      </c>
      <c r="G55" s="5">
        <v>-57.142478942871001</v>
      </c>
    </row>
    <row r="56" spans="1:7" x14ac:dyDescent="0.25">
      <c r="A56">
        <v>3.8119999999999998</v>
      </c>
      <c r="B56" s="2">
        <f t="shared" si="1"/>
        <v>-4.7216410636902018E-2</v>
      </c>
      <c r="C56">
        <v>-5.8556146576728876E-2</v>
      </c>
      <c r="D56" s="2">
        <f t="shared" si="3"/>
        <v>1.1339735939826859E-2</v>
      </c>
      <c r="E56">
        <f t="shared" si="2"/>
        <v>0.26081392661601777</v>
      </c>
      <c r="F56" s="5">
        <v>0.32278358936309798</v>
      </c>
      <c r="G56" s="5">
        <v>-57.142440795898402</v>
      </c>
    </row>
    <row r="57" spans="1:7" x14ac:dyDescent="0.25">
      <c r="A57">
        <v>4.0730000000000004</v>
      </c>
      <c r="B57" s="2">
        <f t="shared" si="1"/>
        <v>-6.3058686256409757E-3</v>
      </c>
      <c r="C57">
        <v>-4.1250455198115807E-2</v>
      </c>
      <c r="D57" s="2">
        <f t="shared" si="3"/>
        <v>3.4944586572474831E-2</v>
      </c>
      <c r="E57">
        <f t="shared" si="2"/>
        <v>0.80372549116692116</v>
      </c>
      <c r="F57" s="5">
        <v>0.36369413137435902</v>
      </c>
      <c r="G57" s="5">
        <v>-57.142436981201101</v>
      </c>
    </row>
    <row r="58" spans="1:7" x14ac:dyDescent="0.25">
      <c r="A58">
        <v>2.052</v>
      </c>
      <c r="B58" s="2">
        <f t="shared" si="1"/>
        <v>-0.68877025961875904</v>
      </c>
      <c r="C58">
        <v>-0.61243154354049334</v>
      </c>
      <c r="D58" s="2">
        <f t="shared" si="3"/>
        <v>-7.63387160782657E-2</v>
      </c>
      <c r="E58">
        <f t="shared" si="2"/>
        <v>-1.755790469800111</v>
      </c>
      <c r="F58" s="5">
        <v>-0.31877025961875899</v>
      </c>
      <c r="G58" s="5">
        <v>-57.143730163574197</v>
      </c>
    </row>
    <row r="59" spans="1:7" x14ac:dyDescent="0.25">
      <c r="A59">
        <v>2.2010000000000001</v>
      </c>
      <c r="B59" s="2">
        <f t="shared" si="1"/>
        <v>-0.53482707858085599</v>
      </c>
      <c r="C59">
        <v>-0.67947279097595281</v>
      </c>
      <c r="D59" s="2">
        <f t="shared" si="3"/>
        <v>0.14464571239509683</v>
      </c>
      <c r="E59">
        <f t="shared" si="2"/>
        <v>3.326851385087227</v>
      </c>
      <c r="F59" s="5">
        <v>-0.16482707858085599</v>
      </c>
      <c r="G59" s="5">
        <v>-57.143531799316399</v>
      </c>
    </row>
    <row r="60" spans="1:7" x14ac:dyDescent="0.25">
      <c r="A60">
        <v>2.4239999999999999</v>
      </c>
      <c r="B60" s="2">
        <f t="shared" si="1"/>
        <v>-0.39574508264660829</v>
      </c>
      <c r="C60">
        <v>-0.60148495154272963</v>
      </c>
      <c r="D60" s="2">
        <f t="shared" si="3"/>
        <v>0.20573986889612134</v>
      </c>
      <c r="E60">
        <f t="shared" si="2"/>
        <v>4.7320169846107909</v>
      </c>
      <c r="F60" s="5">
        <v>-2.5745082646608301E-2</v>
      </c>
      <c r="G60" s="5">
        <v>-57.143241882324197</v>
      </c>
    </row>
    <row r="61" spans="1:7" x14ac:dyDescent="0.25">
      <c r="A61">
        <v>2.6110000000000002</v>
      </c>
      <c r="B61" s="2">
        <f t="shared" si="1"/>
        <v>-0.31522723928093921</v>
      </c>
      <c r="C61">
        <v>-0.42554161539337332</v>
      </c>
      <c r="D61" s="2">
        <f t="shared" si="3"/>
        <v>0.11031437611243411</v>
      </c>
      <c r="E61">
        <f t="shared" si="2"/>
        <v>2.5372306505859843</v>
      </c>
      <c r="F61" s="5">
        <v>5.4772760719060801E-2</v>
      </c>
      <c r="G61" s="5">
        <v>-57.142917633056598</v>
      </c>
    </row>
    <row r="62" spans="1:7" x14ac:dyDescent="0.25">
      <c r="A62">
        <v>2.8029999999999999</v>
      </c>
      <c r="B62" s="2">
        <f t="shared" si="1"/>
        <v>-0.25007267564535202</v>
      </c>
      <c r="C62">
        <v>-0.22206171988549167</v>
      </c>
      <c r="D62" s="2">
        <f t="shared" si="3"/>
        <v>-2.8010955759860345E-2</v>
      </c>
      <c r="E62">
        <f t="shared" si="2"/>
        <v>-0.64425198247678794</v>
      </c>
      <c r="F62" s="5">
        <v>0.11992732435464799</v>
      </c>
      <c r="G62" s="5">
        <v>-57.142730712890597</v>
      </c>
    </row>
    <row r="63" spans="1:7" x14ac:dyDescent="0.25">
      <c r="A63">
        <v>3.0369999999999999</v>
      </c>
      <c r="B63" s="2">
        <f t="shared" si="1"/>
        <v>-6.5459902286529981E-2</v>
      </c>
      <c r="C63">
        <v>-8.7098146118843589E-2</v>
      </c>
      <c r="D63" s="2">
        <f t="shared" si="3"/>
        <v>2.1638243832313608E-2</v>
      </c>
      <c r="E63">
        <f t="shared" si="2"/>
        <v>0.49767960814321299</v>
      </c>
      <c r="F63" s="5">
        <v>0.30454009771347001</v>
      </c>
      <c r="G63" s="5">
        <v>-57.142593383788999</v>
      </c>
    </row>
    <row r="64" spans="1:7" x14ac:dyDescent="0.25">
      <c r="A64">
        <v>3.2349999999999999</v>
      </c>
      <c r="B64" s="2">
        <f t="shared" si="1"/>
        <v>4.7341172695159028E-2</v>
      </c>
      <c r="C64">
        <v>-5.5806532617120125E-2</v>
      </c>
      <c r="D64" s="2">
        <f t="shared" si="3"/>
        <v>0.10314770531227915</v>
      </c>
      <c r="E64">
        <f t="shared" si="2"/>
        <v>2.3723972221824203</v>
      </c>
      <c r="F64" s="5">
        <v>0.41734117269515902</v>
      </c>
      <c r="G64" s="5">
        <v>-57.142528533935497</v>
      </c>
    </row>
    <row r="65" spans="1:7" x14ac:dyDescent="0.25">
      <c r="A65">
        <v>3.395</v>
      </c>
      <c r="B65" s="2">
        <f t="shared" si="1"/>
        <v>-5.6369776725769982E-2</v>
      </c>
      <c r="C65">
        <v>-5.56980305821351E-2</v>
      </c>
      <c r="D65" s="2">
        <f t="shared" si="3"/>
        <v>-6.7174614363488261E-4</v>
      </c>
      <c r="E65">
        <f t="shared" si="2"/>
        <v>-1.54501613036023E-2</v>
      </c>
      <c r="F65" s="5">
        <v>0.31363022327423001</v>
      </c>
      <c r="G65" s="5">
        <v>-57.142498016357401</v>
      </c>
    </row>
    <row r="66" spans="1:7" x14ac:dyDescent="0.25">
      <c r="A66">
        <v>3.6</v>
      </c>
      <c r="B66" s="2">
        <f t="shared" si="1"/>
        <v>-7.7590550184249985E-2</v>
      </c>
      <c r="C66">
        <v>-6.4405762909563027E-2</v>
      </c>
      <c r="D66" s="2">
        <f t="shared" si="3"/>
        <v>-1.3184787274686957E-2</v>
      </c>
      <c r="E66">
        <f t="shared" si="2"/>
        <v>-0.3032501073178</v>
      </c>
      <c r="F66" s="5">
        <v>0.29240944981575001</v>
      </c>
      <c r="G66" s="5">
        <v>-57.142471313476499</v>
      </c>
    </row>
    <row r="67" spans="1:7" x14ac:dyDescent="0.25">
      <c r="A67">
        <v>3.8079999999999998</v>
      </c>
      <c r="B67" s="2">
        <f t="shared" si="1"/>
        <v>-8.6177880764008008E-2</v>
      </c>
      <c r="C67">
        <v>-6.7943428913474407E-2</v>
      </c>
      <c r="D67" s="2">
        <f t="shared" ref="D67:D79" si="4">B67-C67</f>
        <v>-1.8234451850533601E-2</v>
      </c>
      <c r="E67">
        <f t="shared" si="2"/>
        <v>-0.41939239256227279</v>
      </c>
      <c r="F67" s="5">
        <v>0.28382211923599199</v>
      </c>
      <c r="G67" s="5">
        <v>-57.142452239990199</v>
      </c>
    </row>
    <row r="68" spans="1:7" x14ac:dyDescent="0.25">
      <c r="A68">
        <v>4.0620000000000003</v>
      </c>
      <c r="B68" s="2">
        <f t="shared" ref="B68:B79" si="5">F68-0.37</f>
        <v>-2.6642347574235004E-2</v>
      </c>
      <c r="C68">
        <v>-6.3290713275982513E-2</v>
      </c>
      <c r="D68" s="2">
        <f t="shared" si="4"/>
        <v>3.664836570174751E-2</v>
      </c>
      <c r="E68">
        <f t="shared" ref="E68:E79" si="6">D68*(23)</f>
        <v>0.84291241114019266</v>
      </c>
      <c r="F68" s="5">
        <v>0.34335765242576499</v>
      </c>
      <c r="G68" s="5">
        <v>-57.142429351806598</v>
      </c>
    </row>
    <row r="69" spans="1:7" x14ac:dyDescent="0.25">
      <c r="A69">
        <v>2.0699999999999998</v>
      </c>
      <c r="B69" s="2">
        <f t="shared" si="5"/>
        <v>-0.29692197859287273</v>
      </c>
      <c r="C69">
        <v>-0.6288073149147958</v>
      </c>
      <c r="D69" s="2">
        <f t="shared" si="4"/>
        <v>0.33188533632192307</v>
      </c>
      <c r="E69">
        <f t="shared" si="6"/>
        <v>7.6333627354042308</v>
      </c>
      <c r="F69" s="5">
        <v>7.3078021407127297E-2</v>
      </c>
      <c r="G69" s="5">
        <v>-57.143894195556598</v>
      </c>
    </row>
    <row r="70" spans="1:7" x14ac:dyDescent="0.25">
      <c r="A70">
        <v>2.226</v>
      </c>
      <c r="B70" s="2">
        <f t="shared" si="5"/>
        <v>-0.34909067198634147</v>
      </c>
      <c r="C70">
        <v>-0.59500847958019087</v>
      </c>
      <c r="D70" s="2">
        <f t="shared" si="4"/>
        <v>0.2459178075938494</v>
      </c>
      <c r="E70">
        <f t="shared" si="6"/>
        <v>5.6561095746585366</v>
      </c>
      <c r="F70" s="5">
        <v>2.0909328013658499E-2</v>
      </c>
      <c r="G70" s="5">
        <v>-57.143627166747997</v>
      </c>
    </row>
    <row r="71" spans="1:7" x14ac:dyDescent="0.25">
      <c r="A71">
        <v>2.4239999999999999</v>
      </c>
      <c r="B71" s="2">
        <f t="shared" si="5"/>
        <v>-0.42280848965048778</v>
      </c>
      <c r="C71">
        <v>-0.47128149939408592</v>
      </c>
      <c r="D71" s="2">
        <f t="shared" si="4"/>
        <v>4.8473009743598139E-2</v>
      </c>
      <c r="E71">
        <f t="shared" si="6"/>
        <v>1.1148792241027572</v>
      </c>
      <c r="F71" s="5">
        <v>-5.2808489650487803E-2</v>
      </c>
      <c r="G71" s="5">
        <v>-57.143280029296797</v>
      </c>
    </row>
    <row r="72" spans="1:7" x14ac:dyDescent="0.25">
      <c r="A72">
        <v>2.625</v>
      </c>
      <c r="B72" s="2">
        <f t="shared" si="5"/>
        <v>-0.32587205141782771</v>
      </c>
      <c r="C72">
        <v>-0.3031210915385274</v>
      </c>
      <c r="D72" s="2">
        <f t="shared" si="4"/>
        <v>-2.2750959879300314E-2</v>
      </c>
      <c r="E72">
        <f t="shared" si="6"/>
        <v>-0.52327207722390723</v>
      </c>
      <c r="F72" s="5">
        <v>4.4127948582172297E-2</v>
      </c>
      <c r="G72" s="5">
        <v>-57.142997741699197</v>
      </c>
    </row>
    <row r="73" spans="1:7" x14ac:dyDescent="0.25">
      <c r="A73">
        <v>2.8319999999999999</v>
      </c>
      <c r="B73" s="2">
        <f t="shared" si="5"/>
        <v>-0.262277762293816</v>
      </c>
      <c r="C73">
        <v>-0.14598116882288864</v>
      </c>
      <c r="D73" s="2">
        <f t="shared" si="4"/>
        <v>-0.11629659347092736</v>
      </c>
      <c r="E73">
        <f t="shared" si="6"/>
        <v>-2.6748216498313293</v>
      </c>
      <c r="F73" s="5">
        <v>0.107722237706184</v>
      </c>
      <c r="G73" s="5">
        <v>-57.142791748046797</v>
      </c>
    </row>
    <row r="74" spans="1:7" x14ac:dyDescent="0.25">
      <c r="A74">
        <v>3.0419999999999998</v>
      </c>
      <c r="B74" s="2">
        <f t="shared" si="5"/>
        <v>-0.19571232318878198</v>
      </c>
      <c r="C74">
        <v>-6.3534023535674916E-2</v>
      </c>
      <c r="D74" s="2">
        <f t="shared" si="4"/>
        <v>-0.13217829965310707</v>
      </c>
      <c r="E74">
        <f t="shared" si="6"/>
        <v>-3.0401008920214627</v>
      </c>
      <c r="F74" s="5">
        <v>0.17428767681121801</v>
      </c>
      <c r="G74" s="5">
        <v>-57.142646789550703</v>
      </c>
    </row>
    <row r="75" spans="1:7" x14ac:dyDescent="0.25">
      <c r="A75">
        <v>3.2090000000000001</v>
      </c>
      <c r="B75" s="2">
        <f t="shared" si="5"/>
        <v>-9.4978923797607973E-2</v>
      </c>
      <c r="C75">
        <v>-8.6717889081285554E-2</v>
      </c>
      <c r="D75" s="2">
        <f t="shared" si="4"/>
        <v>-8.2610347163224185E-3</v>
      </c>
      <c r="E75">
        <f t="shared" si="6"/>
        <v>-0.19000379847541563</v>
      </c>
      <c r="F75" s="5">
        <v>0.27502107620239202</v>
      </c>
      <c r="G75" s="5">
        <v>-57.142562866210902</v>
      </c>
    </row>
    <row r="76" spans="1:7" x14ac:dyDescent="0.25">
      <c r="A76">
        <v>3.4249999999999998</v>
      </c>
      <c r="B76" s="2">
        <f t="shared" si="5"/>
        <v>-0.11768760800361699</v>
      </c>
      <c r="C76">
        <v>-3.8038718959097967E-2</v>
      </c>
      <c r="D76" s="2">
        <f t="shared" si="4"/>
        <v>-7.9648889044519028E-2</v>
      </c>
      <c r="E76">
        <f t="shared" si="6"/>
        <v>-1.8319244480239376</v>
      </c>
      <c r="F76" s="5">
        <v>0.252312391996383</v>
      </c>
      <c r="G76" s="5">
        <v>-57.142486572265597</v>
      </c>
    </row>
    <row r="77" spans="1:7" x14ac:dyDescent="0.25">
      <c r="A77">
        <v>3.601</v>
      </c>
      <c r="B77" s="2">
        <f t="shared" si="5"/>
        <v>-0.13419988274574299</v>
      </c>
      <c r="C77">
        <v>-4.0324696432646218E-2</v>
      </c>
      <c r="D77" s="2">
        <f t="shared" si="4"/>
        <v>-9.387518631309677E-2</v>
      </c>
      <c r="E77">
        <f t="shared" si="6"/>
        <v>-2.1591292852012258</v>
      </c>
      <c r="F77" s="5">
        <v>0.23580011725425701</v>
      </c>
      <c r="G77" s="5">
        <v>-57.142452239990199</v>
      </c>
    </row>
    <row r="78" spans="1:7" x14ac:dyDescent="0.25">
      <c r="A78">
        <v>3.8220000000000001</v>
      </c>
      <c r="B78" s="2">
        <f t="shared" si="5"/>
        <v>-5.2156473398209002E-2</v>
      </c>
      <c r="C78">
        <v>-4.0542666595620148E-2</v>
      </c>
      <c r="D78" s="2">
        <f t="shared" si="4"/>
        <v>-1.1613806802588854E-2</v>
      </c>
      <c r="E78">
        <f t="shared" si="6"/>
        <v>-0.26711755645954366</v>
      </c>
      <c r="F78" s="5">
        <v>0.31784352660179099</v>
      </c>
      <c r="G78" s="5">
        <v>-57.142425537109297</v>
      </c>
    </row>
    <row r="79" spans="1:7" x14ac:dyDescent="0.25">
      <c r="A79">
        <v>4.0049999999999999</v>
      </c>
      <c r="B79" s="2">
        <f t="shared" si="5"/>
        <v>-2.2438418865209919E-3</v>
      </c>
      <c r="C79">
        <v>-3.7195961123306073E-2</v>
      </c>
      <c r="D79" s="2">
        <f t="shared" si="4"/>
        <v>3.4952119236785081E-2</v>
      </c>
      <c r="E79">
        <f t="shared" si="6"/>
        <v>0.80389874244605686</v>
      </c>
      <c r="F79" s="5">
        <v>0.367756158113479</v>
      </c>
      <c r="G79" s="5">
        <v>-57.142417907714801</v>
      </c>
    </row>
    <row r="80" spans="1:7" x14ac:dyDescent="0.25">
      <c r="G80" s="6"/>
    </row>
  </sheetData>
  <mergeCells count="2">
    <mergeCell ref="B1:D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8F42-2AF9-4057-8649-9C6AE7DD239D}">
  <dimension ref="A1:P80"/>
  <sheetViews>
    <sheetView topLeftCell="A2" workbookViewId="0">
      <selection activeCell="S19" sqref="S19"/>
    </sheetView>
  </sheetViews>
  <sheetFormatPr defaultColWidth="11" defaultRowHeight="15.75" x14ac:dyDescent="0.25"/>
  <cols>
    <col min="2" max="2" width="17.625" style="2" bestFit="1" customWidth="1"/>
    <col min="3" max="3" width="15.625" bestFit="1" customWidth="1"/>
    <col min="6" max="6" width="13.5" style="9" customWidth="1"/>
    <col min="7" max="7" width="11" style="9"/>
  </cols>
  <sheetData>
    <row r="1" spans="1:16" x14ac:dyDescent="0.25">
      <c r="B1" s="7" t="s">
        <v>2</v>
      </c>
      <c r="C1" s="7"/>
      <c r="D1" s="7"/>
      <c r="E1" t="s">
        <v>5</v>
      </c>
      <c r="F1" s="9" t="s">
        <v>2</v>
      </c>
    </row>
    <row r="2" spans="1:16" x14ac:dyDescent="0.25">
      <c r="A2" s="4" t="s">
        <v>4</v>
      </c>
      <c r="B2" s="1" t="s">
        <v>0</v>
      </c>
      <c r="C2" s="3" t="s">
        <v>1</v>
      </c>
      <c r="D2" s="8" t="s">
        <v>3</v>
      </c>
      <c r="E2" s="8"/>
      <c r="F2" s="9" t="s">
        <v>7</v>
      </c>
    </row>
    <row r="3" spans="1:16" x14ac:dyDescent="0.25">
      <c r="A3">
        <v>2.0259999999999998</v>
      </c>
      <c r="B3" s="2">
        <f>F3+57</f>
        <v>-0.14399337768549714</v>
      </c>
      <c r="C3" s="5">
        <v>-0.5</v>
      </c>
      <c r="D3" s="2">
        <f t="shared" ref="D3:D66" si="0">B3-C3</f>
        <v>0.35600662231450286</v>
      </c>
      <c r="E3">
        <f>D3*(23)</f>
        <v>8.1881523132335658</v>
      </c>
      <c r="F3" s="9">
        <v>-57.143993377685497</v>
      </c>
      <c r="G3" s="9">
        <f>F3-C3</f>
        <v>-56.643993377685497</v>
      </c>
      <c r="O3" t="s">
        <v>6</v>
      </c>
      <c r="P3" t="s">
        <v>8</v>
      </c>
    </row>
    <row r="4" spans="1:16" x14ac:dyDescent="0.25">
      <c r="A4">
        <v>2.214</v>
      </c>
      <c r="B4" s="2">
        <f t="shared" ref="B4:B67" si="1">F4+57</f>
        <v>-0.1439323425291974</v>
      </c>
      <c r="C4">
        <v>-0.78011014178582072</v>
      </c>
      <c r="D4" s="2">
        <f t="shared" si="0"/>
        <v>0.63617779925662332</v>
      </c>
      <c r="E4">
        <f t="shared" ref="E4:E67" si="2">D4*(23)</f>
        <v>14.632089382902336</v>
      </c>
      <c r="F4" s="9">
        <v>-57.143932342529197</v>
      </c>
      <c r="G4" s="9">
        <f t="shared" ref="G4:G67" si="3">F4-C4</f>
        <v>-56.363822200743378</v>
      </c>
      <c r="O4" t="s">
        <v>9</v>
      </c>
    </row>
    <row r="5" spans="1:16" x14ac:dyDescent="0.25">
      <c r="A5">
        <v>2.4049999999999998</v>
      </c>
      <c r="B5" s="2">
        <f t="shared" si="1"/>
        <v>-0.14367294311519885</v>
      </c>
      <c r="C5">
        <v>-0.81977471835112503</v>
      </c>
      <c r="D5" s="2">
        <f t="shared" si="0"/>
        <v>0.67610177523592618</v>
      </c>
      <c r="E5">
        <f t="shared" si="2"/>
        <v>15.550340830426302</v>
      </c>
      <c r="F5" s="9">
        <v>-57.143672943115199</v>
      </c>
      <c r="G5" s="9">
        <f t="shared" si="3"/>
        <v>-56.323898224764072</v>
      </c>
    </row>
    <row r="6" spans="1:16" x14ac:dyDescent="0.25">
      <c r="A6">
        <v>2.6469999999999998</v>
      </c>
      <c r="B6" s="2">
        <f t="shared" si="1"/>
        <v>-0.14337921142570309</v>
      </c>
      <c r="C6">
        <v>-0.66126966415678345</v>
      </c>
      <c r="D6" s="2">
        <f t="shared" si="0"/>
        <v>0.51789045273108036</v>
      </c>
      <c r="E6">
        <f t="shared" si="2"/>
        <v>11.911480412814848</v>
      </c>
      <c r="F6" s="9">
        <v>-57.143379211425703</v>
      </c>
      <c r="G6" s="9">
        <f t="shared" si="3"/>
        <v>-56.482109547268919</v>
      </c>
    </row>
    <row r="7" spans="1:16" x14ac:dyDescent="0.25">
      <c r="A7">
        <v>2.8460000000000001</v>
      </c>
      <c r="B7" s="2">
        <f t="shared" si="1"/>
        <v>-0.14301681518549714</v>
      </c>
      <c r="C7">
        <v>-0.45740766975218888</v>
      </c>
      <c r="D7" s="2">
        <f t="shared" si="0"/>
        <v>0.31439085456669175</v>
      </c>
      <c r="E7">
        <f t="shared" si="2"/>
        <v>7.2309896550339099</v>
      </c>
      <c r="F7" s="9">
        <v>-57.143016815185497</v>
      </c>
      <c r="G7" s="9">
        <f t="shared" si="3"/>
        <v>-56.685609145433311</v>
      </c>
    </row>
    <row r="8" spans="1:16" x14ac:dyDescent="0.25">
      <c r="A8">
        <v>2.9990000000000001</v>
      </c>
      <c r="B8" s="2">
        <f t="shared" si="1"/>
        <v>-0.14288711547850141</v>
      </c>
      <c r="C8">
        <v>-0.3309874904365176</v>
      </c>
      <c r="D8" s="2">
        <f t="shared" si="0"/>
        <v>0.18810037495801618</v>
      </c>
      <c r="E8">
        <f t="shared" si="2"/>
        <v>4.3263086240343718</v>
      </c>
      <c r="F8" s="9">
        <v>-57.142887115478501</v>
      </c>
      <c r="G8" s="9">
        <f t="shared" si="3"/>
        <v>-56.811899625041981</v>
      </c>
    </row>
    <row r="9" spans="1:16" x14ac:dyDescent="0.25">
      <c r="A9">
        <v>3.2010000000000001</v>
      </c>
      <c r="B9" s="2">
        <f t="shared" si="1"/>
        <v>-0.14269638061519885</v>
      </c>
      <c r="C9">
        <v>-0.21335646230722705</v>
      </c>
      <c r="D9" s="2">
        <f t="shared" si="0"/>
        <v>7.0660081692028198E-2</v>
      </c>
      <c r="E9">
        <f t="shared" si="2"/>
        <v>1.6251818789166486</v>
      </c>
      <c r="F9" s="9">
        <v>-57.142696380615199</v>
      </c>
      <c r="G9" s="9">
        <f t="shared" si="3"/>
        <v>-56.929339918307974</v>
      </c>
    </row>
    <row r="10" spans="1:16" x14ac:dyDescent="0.25">
      <c r="A10">
        <v>3.4049999999999998</v>
      </c>
      <c r="B10" s="2">
        <f t="shared" si="1"/>
        <v>-0.14255142211909799</v>
      </c>
      <c r="C10">
        <v>-0.12557544111764724</v>
      </c>
      <c r="D10" s="2">
        <f t="shared" si="0"/>
        <v>-1.6975981001450757E-2</v>
      </c>
      <c r="E10">
        <f t="shared" si="2"/>
        <v>-0.39044756303336742</v>
      </c>
      <c r="F10" s="9">
        <v>-57.142551422119098</v>
      </c>
      <c r="G10" s="9">
        <f t="shared" si="3"/>
        <v>-57.016975981001451</v>
      </c>
    </row>
    <row r="11" spans="1:16" x14ac:dyDescent="0.25">
      <c r="A11">
        <v>3.613</v>
      </c>
      <c r="B11" s="2">
        <f t="shared" si="1"/>
        <v>-0.14248275756830253</v>
      </c>
      <c r="C11">
        <v>-7.420212563166774E-2</v>
      </c>
      <c r="D11" s="2">
        <f t="shared" si="0"/>
        <v>-6.8280631936634792E-2</v>
      </c>
      <c r="E11">
        <f t="shared" si="2"/>
        <v>-1.5704545345426002</v>
      </c>
      <c r="F11" s="9">
        <v>-57.142482757568303</v>
      </c>
      <c r="G11" s="9">
        <f t="shared" si="3"/>
        <v>-57.068280631936638</v>
      </c>
    </row>
    <row r="12" spans="1:16" x14ac:dyDescent="0.25">
      <c r="A12">
        <v>3.8239999999999998</v>
      </c>
      <c r="B12" s="2">
        <f t="shared" si="1"/>
        <v>-0.14244461059570313</v>
      </c>
      <c r="C12">
        <v>-5.0447503079889225E-2</v>
      </c>
      <c r="D12" s="2">
        <f t="shared" si="0"/>
        <v>-9.19971075158139E-2</v>
      </c>
      <c r="E12">
        <f t="shared" si="2"/>
        <v>-2.1159334728637198</v>
      </c>
      <c r="F12" s="9">
        <v>-57.142444610595703</v>
      </c>
      <c r="G12" s="9">
        <f t="shared" si="3"/>
        <v>-57.091997107515816</v>
      </c>
    </row>
    <row r="13" spans="1:16" x14ac:dyDescent="0.25">
      <c r="A13">
        <v>4.09</v>
      </c>
      <c r="B13" s="2">
        <f t="shared" si="1"/>
        <v>-0.14242935180659799</v>
      </c>
      <c r="C13">
        <v>-3.5128168504673776E-2</v>
      </c>
      <c r="D13" s="2">
        <f t="shared" si="0"/>
        <v>-0.10730118330192422</v>
      </c>
      <c r="E13">
        <f t="shared" si="2"/>
        <v>-2.4679272159442571</v>
      </c>
      <c r="F13" s="9">
        <v>-57.142429351806598</v>
      </c>
      <c r="G13" s="9">
        <f t="shared" si="3"/>
        <v>-57.107301183301921</v>
      </c>
    </row>
    <row r="14" spans="1:16" x14ac:dyDescent="0.25">
      <c r="A14">
        <v>2.04</v>
      </c>
      <c r="B14" s="2">
        <f t="shared" si="1"/>
        <v>-0.14373779296870026</v>
      </c>
      <c r="C14">
        <v>-0.70709100686899973</v>
      </c>
      <c r="D14" s="2">
        <f t="shared" si="0"/>
        <v>0.56335321390029947</v>
      </c>
      <c r="E14">
        <f t="shared" si="2"/>
        <v>12.957123919706888</v>
      </c>
      <c r="F14" s="9">
        <v>-57.1437377929687</v>
      </c>
      <c r="G14" s="9">
        <f t="shared" si="3"/>
        <v>-56.436646786099701</v>
      </c>
    </row>
    <row r="15" spans="1:16" x14ac:dyDescent="0.25">
      <c r="A15">
        <v>2.2080000000000002</v>
      </c>
      <c r="B15" s="2">
        <f t="shared" si="1"/>
        <v>-0.14346313476559658</v>
      </c>
      <c r="C15">
        <v>-0.82106082952864956</v>
      </c>
      <c r="D15" s="2">
        <f t="shared" si="0"/>
        <v>0.67759769476305298</v>
      </c>
      <c r="E15">
        <f t="shared" si="2"/>
        <v>15.584746979550218</v>
      </c>
      <c r="F15" s="9">
        <v>-57.143463134765597</v>
      </c>
      <c r="G15" s="9">
        <f t="shared" si="3"/>
        <v>-56.322402305236949</v>
      </c>
    </row>
    <row r="16" spans="1:16" x14ac:dyDescent="0.25">
      <c r="A16">
        <v>2.423</v>
      </c>
      <c r="B16" s="2">
        <f t="shared" si="1"/>
        <v>-0.14326858520499997</v>
      </c>
      <c r="C16">
        <v>-0.78731175889872551</v>
      </c>
      <c r="D16" s="2">
        <f t="shared" si="0"/>
        <v>0.64404317369372555</v>
      </c>
      <c r="E16">
        <f t="shared" si="2"/>
        <v>14.812992994955687</v>
      </c>
      <c r="F16" s="9">
        <v>-57.143268585205</v>
      </c>
      <c r="G16" s="9">
        <f t="shared" si="3"/>
        <v>-56.355956826306276</v>
      </c>
    </row>
    <row r="17" spans="1:7" x14ac:dyDescent="0.25">
      <c r="A17">
        <v>2.6389999999999998</v>
      </c>
      <c r="B17" s="2">
        <f t="shared" si="1"/>
        <v>-0.14292907714840197</v>
      </c>
      <c r="C17">
        <v>-0.6262498790446891</v>
      </c>
      <c r="D17" s="2">
        <f t="shared" si="0"/>
        <v>0.48332080189628712</v>
      </c>
      <c r="E17">
        <f t="shared" si="2"/>
        <v>11.116378443614604</v>
      </c>
      <c r="F17" s="9">
        <v>-57.142929077148402</v>
      </c>
      <c r="G17" s="9">
        <f t="shared" si="3"/>
        <v>-56.516679198103716</v>
      </c>
    </row>
    <row r="18" spans="1:7" x14ac:dyDescent="0.25">
      <c r="A18">
        <v>2.8159999999999998</v>
      </c>
      <c r="B18" s="2">
        <f t="shared" si="1"/>
        <v>-0.14288330078120026</v>
      </c>
      <c r="C18">
        <v>-0.45392482540661105</v>
      </c>
      <c r="D18" s="2">
        <f t="shared" si="0"/>
        <v>0.31104152462541079</v>
      </c>
      <c r="E18">
        <f t="shared" si="2"/>
        <v>7.153955066384448</v>
      </c>
      <c r="F18" s="9">
        <v>-57.1428833007812</v>
      </c>
      <c r="G18" s="9">
        <f t="shared" si="3"/>
        <v>-56.688958475374591</v>
      </c>
    </row>
    <row r="19" spans="1:7" x14ac:dyDescent="0.25">
      <c r="A19">
        <v>3.0859999999999999</v>
      </c>
      <c r="B19" s="2">
        <f t="shared" si="1"/>
        <v>-0.14263916015620026</v>
      </c>
      <c r="C19">
        <v>-0.23365527564206359</v>
      </c>
      <c r="D19" s="2">
        <f t="shared" si="0"/>
        <v>9.101611548586333E-2</v>
      </c>
      <c r="E19">
        <f t="shared" si="2"/>
        <v>2.0933706561748564</v>
      </c>
      <c r="F19" s="9">
        <v>-57.1426391601562</v>
      </c>
      <c r="G19" s="9">
        <f t="shared" si="3"/>
        <v>-56.908983884514136</v>
      </c>
    </row>
    <row r="20" spans="1:7" x14ac:dyDescent="0.25">
      <c r="A20">
        <v>3.2229999999999999</v>
      </c>
      <c r="B20" s="2">
        <f t="shared" si="1"/>
        <v>-0.1425704956053977</v>
      </c>
      <c r="C20">
        <v>-0.15248626917186792</v>
      </c>
      <c r="D20" s="2">
        <f t="shared" si="0"/>
        <v>9.9157735664702207E-3</v>
      </c>
      <c r="E20">
        <f t="shared" si="2"/>
        <v>0.22806279202881508</v>
      </c>
      <c r="F20" s="9">
        <v>-57.142570495605398</v>
      </c>
      <c r="G20" s="9">
        <f t="shared" si="3"/>
        <v>-56.990084226433531</v>
      </c>
    </row>
    <row r="21" spans="1:7" x14ac:dyDescent="0.25">
      <c r="A21">
        <v>3.4079999999999999</v>
      </c>
      <c r="B21" s="2">
        <f t="shared" si="1"/>
        <v>-0.14252090454100141</v>
      </c>
      <c r="C21">
        <v>-8.9847726167781833E-2</v>
      </c>
      <c r="D21" s="2">
        <f t="shared" si="0"/>
        <v>-5.2673178373219581E-2</v>
      </c>
      <c r="E21">
        <f t="shared" si="2"/>
        <v>-1.2114831025840505</v>
      </c>
      <c r="F21" s="9">
        <v>-57.142520904541001</v>
      </c>
      <c r="G21" s="9">
        <f t="shared" si="3"/>
        <v>-57.052673178373219</v>
      </c>
    </row>
    <row r="22" spans="1:7" x14ac:dyDescent="0.25">
      <c r="A22">
        <v>3.6419999999999999</v>
      </c>
      <c r="B22" s="2">
        <f t="shared" si="1"/>
        <v>-0.14245986938470168</v>
      </c>
      <c r="C22">
        <v>-5.8229293041020189E-2</v>
      </c>
      <c r="D22" s="2">
        <f t="shared" si="0"/>
        <v>-8.4230576343681487E-2</v>
      </c>
      <c r="E22">
        <f t="shared" si="2"/>
        <v>-1.9373032559046741</v>
      </c>
      <c r="F22" s="9">
        <v>-57.142459869384702</v>
      </c>
      <c r="G22" s="9">
        <f t="shared" si="3"/>
        <v>-57.084230576343678</v>
      </c>
    </row>
    <row r="23" spans="1:7" x14ac:dyDescent="0.25">
      <c r="A23">
        <v>3.831</v>
      </c>
      <c r="B23" s="2">
        <f t="shared" si="1"/>
        <v>-0.14244079589840197</v>
      </c>
      <c r="C23">
        <v>-5.0338416289019014E-2</v>
      </c>
      <c r="D23" s="2">
        <f t="shared" si="0"/>
        <v>-9.2102379609382959E-2</v>
      </c>
      <c r="E23">
        <f t="shared" si="2"/>
        <v>-2.118354731015808</v>
      </c>
      <c r="F23" s="9">
        <v>-57.142440795898402</v>
      </c>
      <c r="G23" s="9">
        <f t="shared" si="3"/>
        <v>-57.092102379609386</v>
      </c>
    </row>
    <row r="24" spans="1:7" x14ac:dyDescent="0.25">
      <c r="A24">
        <v>4.0259999999999998</v>
      </c>
      <c r="B24" s="2">
        <f t="shared" si="1"/>
        <v>-0.14242935180659799</v>
      </c>
      <c r="C24">
        <v>-4.6175378420568104E-2</v>
      </c>
      <c r="D24" s="2">
        <f t="shared" si="0"/>
        <v>-9.6253973386029895E-2</v>
      </c>
      <c r="E24">
        <f t="shared" si="2"/>
        <v>-2.2138413878786878</v>
      </c>
      <c r="F24" s="9">
        <v>-57.142429351806598</v>
      </c>
      <c r="G24" s="9">
        <f t="shared" si="3"/>
        <v>-57.096253973386027</v>
      </c>
    </row>
    <row r="25" spans="1:7" x14ac:dyDescent="0.25">
      <c r="A25">
        <v>2.0209999999999999</v>
      </c>
      <c r="B25" s="2">
        <f t="shared" si="1"/>
        <v>-0.143798828125</v>
      </c>
      <c r="C25">
        <v>-0.22228927244960484</v>
      </c>
      <c r="D25" s="2">
        <f t="shared" si="0"/>
        <v>7.8490444324604836E-2</v>
      </c>
      <c r="E25">
        <f t="shared" si="2"/>
        <v>1.8052802194659112</v>
      </c>
      <c r="F25" s="9">
        <v>-57.143798828125</v>
      </c>
      <c r="G25" s="9">
        <f t="shared" si="3"/>
        <v>-56.921509555675392</v>
      </c>
    </row>
    <row r="26" spans="1:7" x14ac:dyDescent="0.25">
      <c r="A26">
        <v>2.2000000000000002</v>
      </c>
      <c r="B26" s="2">
        <f t="shared" si="1"/>
        <v>-0.14356231689450283</v>
      </c>
      <c r="C26">
        <v>-0.43008910601116446</v>
      </c>
      <c r="D26" s="2">
        <f t="shared" si="0"/>
        <v>0.28652678911666163</v>
      </c>
      <c r="E26">
        <f t="shared" si="2"/>
        <v>6.590116149683217</v>
      </c>
      <c r="F26" s="9">
        <v>-57.143562316894503</v>
      </c>
      <c r="G26" s="9">
        <f t="shared" si="3"/>
        <v>-56.713473210883336</v>
      </c>
    </row>
    <row r="27" spans="1:7" x14ac:dyDescent="0.25">
      <c r="A27">
        <v>2.4249999999999998</v>
      </c>
      <c r="B27" s="2">
        <f t="shared" si="1"/>
        <v>-0.14316940307610082</v>
      </c>
      <c r="C27">
        <v>-0.42927033789232238</v>
      </c>
      <c r="D27" s="2">
        <f t="shared" si="0"/>
        <v>0.28610093481622156</v>
      </c>
      <c r="E27">
        <f t="shared" si="2"/>
        <v>6.5803215007730955</v>
      </c>
      <c r="F27" s="9">
        <v>-57.143169403076101</v>
      </c>
      <c r="G27" s="9">
        <f t="shared" si="3"/>
        <v>-56.713899065183782</v>
      </c>
    </row>
    <row r="28" spans="1:7" x14ac:dyDescent="0.25">
      <c r="A28">
        <v>2.6560000000000001</v>
      </c>
      <c r="B28" s="2">
        <f t="shared" si="1"/>
        <v>-0.14284896850580253</v>
      </c>
      <c r="C28">
        <v>-0.26929951795491658</v>
      </c>
      <c r="D28" s="2">
        <f t="shared" si="0"/>
        <v>0.12645054944911405</v>
      </c>
      <c r="E28">
        <f t="shared" si="2"/>
        <v>2.9083626373296232</v>
      </c>
      <c r="F28" s="9">
        <v>-57.142848968505803</v>
      </c>
      <c r="G28" s="9">
        <f t="shared" si="3"/>
        <v>-56.873549450550883</v>
      </c>
    </row>
    <row r="29" spans="1:7" x14ac:dyDescent="0.25">
      <c r="A29">
        <v>2.8439999999999999</v>
      </c>
      <c r="B29" s="2">
        <f t="shared" si="1"/>
        <v>-0.14270401000970168</v>
      </c>
      <c r="C29">
        <v>-0.12671668402185884</v>
      </c>
      <c r="D29" s="2">
        <f t="shared" si="0"/>
        <v>-1.5987325987842832E-2</v>
      </c>
      <c r="E29">
        <f t="shared" si="2"/>
        <v>-0.36770849772038516</v>
      </c>
      <c r="F29" s="9">
        <v>-57.142704010009702</v>
      </c>
      <c r="G29" s="9">
        <f t="shared" si="3"/>
        <v>-57.015987325987844</v>
      </c>
    </row>
    <row r="30" spans="1:7" x14ac:dyDescent="0.25">
      <c r="A30">
        <v>3.0819999999999999</v>
      </c>
      <c r="B30" s="2">
        <f t="shared" si="1"/>
        <v>-0.14258193969720168</v>
      </c>
      <c r="C30">
        <v>-4.2908774775838182E-2</v>
      </c>
      <c r="D30" s="2">
        <f t="shared" si="0"/>
        <v>-9.9673164921363494E-2</v>
      </c>
      <c r="E30">
        <f t="shared" si="2"/>
        <v>-2.2924827931913603</v>
      </c>
      <c r="F30" s="9">
        <v>-57.142581939697202</v>
      </c>
      <c r="G30" s="9">
        <f t="shared" si="3"/>
        <v>-57.099673164921363</v>
      </c>
    </row>
    <row r="31" spans="1:7" x14ac:dyDescent="0.25">
      <c r="A31">
        <v>3.2290000000000001</v>
      </c>
      <c r="B31" s="2">
        <f t="shared" si="1"/>
        <v>-0.14253997802730112</v>
      </c>
      <c r="C31">
        <v>-3.2024855162130134E-2</v>
      </c>
      <c r="D31" s="2">
        <f t="shared" si="0"/>
        <v>-0.11051512286517098</v>
      </c>
      <c r="E31">
        <f t="shared" si="2"/>
        <v>-2.5418478258989325</v>
      </c>
      <c r="F31" s="9">
        <v>-57.142539978027301</v>
      </c>
      <c r="G31" s="9">
        <f t="shared" si="3"/>
        <v>-57.110515122865174</v>
      </c>
    </row>
    <row r="32" spans="1:7" x14ac:dyDescent="0.25">
      <c r="A32">
        <v>3.4260000000000002</v>
      </c>
      <c r="B32" s="2">
        <f t="shared" si="1"/>
        <v>-0.14250183105460223</v>
      </c>
      <c r="C32">
        <v>-4.0650936939649038E-2</v>
      </c>
      <c r="D32" s="2">
        <f t="shared" si="0"/>
        <v>-0.1018508941149532</v>
      </c>
      <c r="E32">
        <f t="shared" si="2"/>
        <v>-2.3425705646439234</v>
      </c>
      <c r="F32" s="9">
        <v>-57.142501831054602</v>
      </c>
      <c r="G32" s="9">
        <f t="shared" si="3"/>
        <v>-57.101850894114953</v>
      </c>
    </row>
    <row r="33" spans="1:7" x14ac:dyDescent="0.25">
      <c r="A33">
        <v>3.6749999999999998</v>
      </c>
      <c r="B33" s="2">
        <f t="shared" si="1"/>
        <v>-0.14247131347649855</v>
      </c>
      <c r="C33">
        <v>-5.1290605567829856E-2</v>
      </c>
      <c r="D33" s="2">
        <f t="shared" si="0"/>
        <v>-9.1180707908668696E-2</v>
      </c>
      <c r="E33">
        <f t="shared" si="2"/>
        <v>-2.0971562818993799</v>
      </c>
      <c r="F33" s="9">
        <v>-57.142471313476499</v>
      </c>
      <c r="G33" s="9">
        <f t="shared" si="3"/>
        <v>-57.09118070790867</v>
      </c>
    </row>
    <row r="34" spans="1:7" x14ac:dyDescent="0.25">
      <c r="A34">
        <v>3.8330000000000002</v>
      </c>
      <c r="B34" s="2">
        <f t="shared" si="1"/>
        <v>-0.14245223999019885</v>
      </c>
      <c r="C34">
        <v>-3.6706142683784387E-2</v>
      </c>
      <c r="D34" s="2">
        <f t="shared" si="0"/>
        <v>-0.10574609730641446</v>
      </c>
      <c r="E34">
        <f t="shared" si="2"/>
        <v>-2.4321602380475325</v>
      </c>
      <c r="F34" s="9">
        <v>-57.142452239990199</v>
      </c>
      <c r="G34" s="9">
        <f t="shared" si="3"/>
        <v>-57.105746097306415</v>
      </c>
    </row>
    <row r="35" spans="1:7" x14ac:dyDescent="0.25">
      <c r="A35">
        <v>4.0380000000000003</v>
      </c>
      <c r="B35" s="2">
        <f t="shared" si="1"/>
        <v>-0.14243698120110082</v>
      </c>
      <c r="C35">
        <v>-7.2596636074978071E-2</v>
      </c>
      <c r="D35" s="2">
        <f t="shared" si="0"/>
        <v>-6.9840345126122749E-2</v>
      </c>
      <c r="E35">
        <f t="shared" si="2"/>
        <v>-1.6063279379008233</v>
      </c>
      <c r="F35" s="9">
        <v>-57.142436981201101</v>
      </c>
      <c r="G35" s="9">
        <f t="shared" si="3"/>
        <v>-57.069840345126124</v>
      </c>
    </row>
    <row r="36" spans="1:7" x14ac:dyDescent="0.25">
      <c r="A36">
        <v>2.0179999999999998</v>
      </c>
      <c r="B36" s="2">
        <f t="shared" si="1"/>
        <v>-0.14399337768549714</v>
      </c>
      <c r="C36">
        <v>-0.33589010709260386</v>
      </c>
      <c r="D36" s="2">
        <f t="shared" si="0"/>
        <v>0.19189672940710673</v>
      </c>
      <c r="E36">
        <f t="shared" si="2"/>
        <v>4.4136247763634548</v>
      </c>
      <c r="F36" s="9">
        <v>-57.143993377685497</v>
      </c>
      <c r="G36" s="9">
        <f t="shared" si="3"/>
        <v>-56.808103270592895</v>
      </c>
    </row>
    <row r="37" spans="1:7" x14ac:dyDescent="0.25">
      <c r="A37">
        <v>2.2360000000000002</v>
      </c>
      <c r="B37" s="2">
        <f t="shared" si="1"/>
        <v>-0.14366531372070313</v>
      </c>
      <c r="C37">
        <v>-0.43539286191330828</v>
      </c>
      <c r="D37" s="2">
        <f t="shared" si="0"/>
        <v>0.29172754819260516</v>
      </c>
      <c r="E37">
        <f t="shared" si="2"/>
        <v>6.7097336084299188</v>
      </c>
      <c r="F37" s="9">
        <v>-57.143665313720703</v>
      </c>
      <c r="G37" s="9">
        <f t="shared" si="3"/>
        <v>-56.708272451807396</v>
      </c>
    </row>
    <row r="38" spans="1:7" x14ac:dyDescent="0.25">
      <c r="A38">
        <v>2.415</v>
      </c>
      <c r="B38" s="2">
        <f t="shared" si="1"/>
        <v>-0.14333343505850138</v>
      </c>
      <c r="C38">
        <v>-0.39664408588234412</v>
      </c>
      <c r="D38" s="2">
        <f t="shared" si="0"/>
        <v>0.25331065082384274</v>
      </c>
      <c r="E38">
        <f t="shared" si="2"/>
        <v>5.8261449689483831</v>
      </c>
      <c r="F38" s="9">
        <v>-57.143333435058501</v>
      </c>
      <c r="G38" s="9">
        <f t="shared" si="3"/>
        <v>-56.746689349176158</v>
      </c>
    </row>
    <row r="39" spans="1:7" x14ac:dyDescent="0.25">
      <c r="A39">
        <v>2.5990000000000002</v>
      </c>
      <c r="B39" s="2">
        <f t="shared" si="1"/>
        <v>-0.14305114746090197</v>
      </c>
      <c r="C39">
        <v>-0.29422391011059207</v>
      </c>
      <c r="D39" s="2">
        <f t="shared" si="0"/>
        <v>0.1511727626496901</v>
      </c>
      <c r="E39">
        <f t="shared" si="2"/>
        <v>3.4769735409428724</v>
      </c>
      <c r="F39" s="9">
        <v>-57.143051147460902</v>
      </c>
      <c r="G39" s="9">
        <f t="shared" si="3"/>
        <v>-56.848827237350307</v>
      </c>
    </row>
    <row r="40" spans="1:7" x14ac:dyDescent="0.25">
      <c r="A40">
        <v>2.83</v>
      </c>
      <c r="B40" s="2">
        <f t="shared" si="1"/>
        <v>-0.14279174804679684</v>
      </c>
      <c r="C40">
        <v>-0.14113823286651953</v>
      </c>
      <c r="D40" s="2">
        <f t="shared" si="0"/>
        <v>-1.6535151802773151E-3</v>
      </c>
      <c r="E40">
        <f t="shared" si="2"/>
        <v>-3.8030849146378248E-2</v>
      </c>
      <c r="F40" s="9">
        <v>-57.142791748046797</v>
      </c>
      <c r="G40" s="9">
        <f t="shared" si="3"/>
        <v>-57.00165351518028</v>
      </c>
    </row>
    <row r="41" spans="1:7" x14ac:dyDescent="0.25">
      <c r="A41">
        <v>3.02</v>
      </c>
      <c r="B41" s="2">
        <f t="shared" si="1"/>
        <v>-0.14265060424799714</v>
      </c>
      <c r="C41">
        <v>-6.9901623443280048E-2</v>
      </c>
      <c r="D41" s="2">
        <f t="shared" si="0"/>
        <v>-7.2748980804717089E-2</v>
      </c>
      <c r="E41">
        <f t="shared" si="2"/>
        <v>-1.6732265585084931</v>
      </c>
      <c r="F41" s="9">
        <v>-57.142650604247997</v>
      </c>
      <c r="G41" s="9">
        <f t="shared" si="3"/>
        <v>-57.072748980804718</v>
      </c>
    </row>
    <row r="42" spans="1:7" x14ac:dyDescent="0.25">
      <c r="A42">
        <v>3.2120000000000002</v>
      </c>
      <c r="B42" s="2">
        <f t="shared" si="1"/>
        <v>-0.14256286621090197</v>
      </c>
      <c r="C42">
        <v>-4.5494226047042952E-2</v>
      </c>
      <c r="D42" s="2">
        <f t="shared" si="0"/>
        <v>-9.7068640163859021E-2</v>
      </c>
      <c r="E42">
        <f t="shared" si="2"/>
        <v>-2.2325787237687575</v>
      </c>
      <c r="F42" s="9">
        <v>-57.142562866210902</v>
      </c>
      <c r="G42" s="9">
        <f t="shared" si="3"/>
        <v>-57.097068640163862</v>
      </c>
    </row>
    <row r="43" spans="1:7" x14ac:dyDescent="0.25">
      <c r="A43">
        <v>3.4079999999999999</v>
      </c>
      <c r="B43" s="2">
        <f t="shared" si="1"/>
        <v>-0.14249801635740056</v>
      </c>
      <c r="C43">
        <v>-4.269189507221946E-2</v>
      </c>
      <c r="D43" s="2">
        <f t="shared" si="0"/>
        <v>-9.9806121285181099E-2</v>
      </c>
      <c r="E43">
        <f t="shared" si="2"/>
        <v>-2.2955407895591651</v>
      </c>
      <c r="F43" s="9">
        <v>-57.142498016357401</v>
      </c>
      <c r="G43" s="9">
        <f t="shared" si="3"/>
        <v>-57.099806121285184</v>
      </c>
    </row>
    <row r="44" spans="1:7" x14ac:dyDescent="0.25">
      <c r="A44">
        <v>3.6539999999999999</v>
      </c>
      <c r="B44" s="2">
        <f t="shared" si="1"/>
        <v>-0.14244461059570313</v>
      </c>
      <c r="C44">
        <v>-4.3399703404665271E-2</v>
      </c>
      <c r="D44" s="2">
        <f t="shared" si="0"/>
        <v>-9.9044907191037854E-2</v>
      </c>
      <c r="E44">
        <f t="shared" si="2"/>
        <v>-2.2780328653938708</v>
      </c>
      <c r="F44" s="9">
        <v>-57.142444610595703</v>
      </c>
      <c r="G44" s="9">
        <f t="shared" si="3"/>
        <v>-57.099044907191036</v>
      </c>
    </row>
    <row r="45" spans="1:7" x14ac:dyDescent="0.25">
      <c r="A45">
        <v>3.8050000000000002</v>
      </c>
      <c r="B45" s="2">
        <f t="shared" si="1"/>
        <v>-0.14242935180659799</v>
      </c>
      <c r="C45">
        <v>-4.5848809609540311E-2</v>
      </c>
      <c r="D45" s="2">
        <f t="shared" si="0"/>
        <v>-9.6580542197057681E-2</v>
      </c>
      <c r="E45">
        <f t="shared" si="2"/>
        <v>-2.2213524705323269</v>
      </c>
      <c r="F45" s="9">
        <v>-57.142429351806598</v>
      </c>
      <c r="G45" s="9">
        <f t="shared" si="3"/>
        <v>-57.09658054219706</v>
      </c>
    </row>
    <row r="46" spans="1:7" x14ac:dyDescent="0.25">
      <c r="A46">
        <v>4.0049999999999999</v>
      </c>
      <c r="B46" s="2">
        <f t="shared" si="1"/>
        <v>-0.14242553710929684</v>
      </c>
      <c r="C46">
        <v>-4.3862611039170066E-2</v>
      </c>
      <c r="D46" s="2">
        <f t="shared" si="0"/>
        <v>-9.8562926070126775E-2</v>
      </c>
      <c r="E46">
        <f t="shared" si="2"/>
        <v>-2.2669472996129159</v>
      </c>
      <c r="F46" s="9">
        <v>-57.142425537109297</v>
      </c>
      <c r="G46" s="9">
        <f t="shared" si="3"/>
        <v>-57.09856292607013</v>
      </c>
    </row>
    <row r="47" spans="1:7" x14ac:dyDescent="0.25">
      <c r="A47">
        <v>2.0299999999999998</v>
      </c>
      <c r="B47" s="2">
        <f t="shared" si="1"/>
        <v>-0.14401626586909799</v>
      </c>
      <c r="C47">
        <v>-0.80420325140640436</v>
      </c>
      <c r="D47" s="2">
        <f t="shared" si="0"/>
        <v>0.66018698553730637</v>
      </c>
      <c r="E47">
        <f t="shared" si="2"/>
        <v>15.184300667358047</v>
      </c>
      <c r="F47" s="9">
        <v>-57.144016265869098</v>
      </c>
      <c r="G47" s="9">
        <f t="shared" si="3"/>
        <v>-56.339813014462692</v>
      </c>
    </row>
    <row r="48" spans="1:7" x14ac:dyDescent="0.25">
      <c r="A48">
        <v>2.262</v>
      </c>
      <c r="B48" s="2">
        <f t="shared" si="1"/>
        <v>-0.14384078979490056</v>
      </c>
      <c r="C48">
        <v>-0.95134033592085177</v>
      </c>
      <c r="D48" s="2">
        <f t="shared" si="0"/>
        <v>0.80749954612595121</v>
      </c>
      <c r="E48">
        <f t="shared" si="2"/>
        <v>18.572489560896877</v>
      </c>
      <c r="F48" s="9">
        <v>-57.143840789794901</v>
      </c>
      <c r="G48" s="9">
        <f t="shared" si="3"/>
        <v>-56.192500453874047</v>
      </c>
    </row>
    <row r="49" spans="1:7" x14ac:dyDescent="0.25">
      <c r="A49">
        <v>2.42</v>
      </c>
      <c r="B49" s="2">
        <f t="shared" si="1"/>
        <v>-0.14365768432610082</v>
      </c>
      <c r="C49">
        <v>-0.91430206809975845</v>
      </c>
      <c r="D49" s="2">
        <f t="shared" si="0"/>
        <v>0.77064438377365763</v>
      </c>
      <c r="E49">
        <f t="shared" si="2"/>
        <v>17.724820826794126</v>
      </c>
      <c r="F49" s="9">
        <v>-57.143657684326101</v>
      </c>
      <c r="G49" s="9">
        <f t="shared" si="3"/>
        <v>-56.229355616226343</v>
      </c>
    </row>
    <row r="50" spans="1:7" x14ac:dyDescent="0.25">
      <c r="A50">
        <v>2.621</v>
      </c>
      <c r="B50" s="2">
        <f t="shared" si="1"/>
        <v>-0.14344787597649855</v>
      </c>
      <c r="C50">
        <v>-0.74902304568979083</v>
      </c>
      <c r="D50" s="2">
        <f t="shared" si="0"/>
        <v>0.60557516971329228</v>
      </c>
      <c r="E50">
        <f t="shared" si="2"/>
        <v>13.928228903405723</v>
      </c>
      <c r="F50" s="9">
        <v>-57.143447875976499</v>
      </c>
      <c r="G50" s="9">
        <f t="shared" si="3"/>
        <v>-56.394424830286709</v>
      </c>
    </row>
    <row r="51" spans="1:7" x14ac:dyDescent="0.25">
      <c r="A51">
        <v>2.827</v>
      </c>
      <c r="B51" s="2">
        <f t="shared" si="1"/>
        <v>-0.1430854797362997</v>
      </c>
      <c r="C51">
        <v>-0.51435888893461268</v>
      </c>
      <c r="D51" s="2">
        <f t="shared" si="0"/>
        <v>0.37127340919831298</v>
      </c>
      <c r="E51">
        <f t="shared" si="2"/>
        <v>8.5392884115611984</v>
      </c>
      <c r="F51" s="9">
        <v>-57.1430854797363</v>
      </c>
      <c r="G51" s="9">
        <f t="shared" si="3"/>
        <v>-56.628726590801691</v>
      </c>
    </row>
    <row r="52" spans="1:7" x14ac:dyDescent="0.25">
      <c r="A52">
        <v>3.0659999999999998</v>
      </c>
      <c r="B52" s="2">
        <f t="shared" si="1"/>
        <v>-0.14286041259759941</v>
      </c>
      <c r="C52">
        <v>-0.3104432763362267</v>
      </c>
      <c r="D52" s="2">
        <f t="shared" si="0"/>
        <v>0.1675828637386273</v>
      </c>
      <c r="E52">
        <f t="shared" si="2"/>
        <v>3.8544058659884279</v>
      </c>
      <c r="F52" s="9">
        <v>-57.142860412597599</v>
      </c>
      <c r="G52" s="9">
        <f t="shared" si="3"/>
        <v>-56.83241713626137</v>
      </c>
    </row>
    <row r="53" spans="1:7" x14ac:dyDescent="0.25">
      <c r="A53">
        <v>3.226</v>
      </c>
      <c r="B53" s="2">
        <f t="shared" si="1"/>
        <v>-0.14268875122070313</v>
      </c>
      <c r="C53">
        <v>-0.21792764039936591</v>
      </c>
      <c r="D53" s="2">
        <f t="shared" si="0"/>
        <v>7.5238889178662782E-2</v>
      </c>
      <c r="E53">
        <f t="shared" si="2"/>
        <v>1.7304944511092439</v>
      </c>
      <c r="F53" s="9">
        <v>-57.142688751220703</v>
      </c>
      <c r="G53" s="9">
        <f t="shared" si="3"/>
        <v>-56.924761110821336</v>
      </c>
    </row>
    <row r="54" spans="1:7" x14ac:dyDescent="0.25">
      <c r="A54">
        <v>3.431</v>
      </c>
      <c r="B54" s="2">
        <f t="shared" si="1"/>
        <v>-0.14253616332999997</v>
      </c>
      <c r="C54">
        <v>-0.13030996549408114</v>
      </c>
      <c r="D54" s="2">
        <f t="shared" si="0"/>
        <v>-1.2226197835918828E-2</v>
      </c>
      <c r="E54">
        <f t="shared" si="2"/>
        <v>-0.28120255022613305</v>
      </c>
      <c r="F54" s="9">
        <v>-57.14253616333</v>
      </c>
      <c r="G54" s="9">
        <f t="shared" si="3"/>
        <v>-57.012226197835922</v>
      </c>
    </row>
    <row r="55" spans="1:7" x14ac:dyDescent="0.25">
      <c r="A55">
        <v>3.6</v>
      </c>
      <c r="B55" s="2">
        <f t="shared" si="1"/>
        <v>-0.14247894287100138</v>
      </c>
      <c r="C55">
        <v>-8.6201854820995599E-2</v>
      </c>
      <c r="D55" s="2">
        <f t="shared" si="0"/>
        <v>-5.627708805000578E-2</v>
      </c>
      <c r="E55">
        <f t="shared" si="2"/>
        <v>-1.2943730251501329</v>
      </c>
      <c r="F55" s="9">
        <v>-57.142478942871001</v>
      </c>
      <c r="G55" s="9">
        <f t="shared" si="3"/>
        <v>-57.056277088050003</v>
      </c>
    </row>
    <row r="56" spans="1:7" x14ac:dyDescent="0.25">
      <c r="A56">
        <v>3.8119999999999998</v>
      </c>
      <c r="B56" s="2">
        <f t="shared" si="1"/>
        <v>-0.14244079589840197</v>
      </c>
      <c r="C56">
        <v>-5.8556146576728876E-2</v>
      </c>
      <c r="D56" s="2">
        <f t="shared" si="0"/>
        <v>-8.3884649321673097E-2</v>
      </c>
      <c r="E56">
        <f t="shared" si="2"/>
        <v>-1.9293469343984813</v>
      </c>
      <c r="F56" s="9">
        <v>-57.142440795898402</v>
      </c>
      <c r="G56" s="9">
        <f t="shared" si="3"/>
        <v>-57.083884649321675</v>
      </c>
    </row>
    <row r="57" spans="1:7" x14ac:dyDescent="0.25">
      <c r="A57">
        <v>4.0730000000000004</v>
      </c>
      <c r="B57" s="2">
        <f t="shared" si="1"/>
        <v>-0.14243698120110082</v>
      </c>
      <c r="C57">
        <v>-4.1250455198115807E-2</v>
      </c>
      <c r="D57" s="2">
        <f t="shared" si="0"/>
        <v>-0.10118652600298501</v>
      </c>
      <c r="E57">
        <f t="shared" si="2"/>
        <v>-2.3272900980686555</v>
      </c>
      <c r="F57" s="9">
        <v>-57.142436981201101</v>
      </c>
      <c r="G57" s="9">
        <f t="shared" si="3"/>
        <v>-57.101186526002984</v>
      </c>
    </row>
    <row r="58" spans="1:7" x14ac:dyDescent="0.25">
      <c r="A58">
        <v>2.052</v>
      </c>
      <c r="B58" s="2">
        <f t="shared" si="1"/>
        <v>-0.14373016357419743</v>
      </c>
      <c r="C58">
        <v>-0.61243154354049334</v>
      </c>
      <c r="D58" s="2">
        <f t="shared" si="0"/>
        <v>0.46870137996629591</v>
      </c>
      <c r="E58">
        <f t="shared" si="2"/>
        <v>10.780131739224807</v>
      </c>
      <c r="F58" s="9">
        <v>-57.143730163574197</v>
      </c>
      <c r="G58" s="9">
        <f t="shared" si="3"/>
        <v>-56.531298620033702</v>
      </c>
    </row>
    <row r="59" spans="1:7" x14ac:dyDescent="0.25">
      <c r="A59">
        <v>2.2010000000000001</v>
      </c>
      <c r="B59" s="2">
        <f t="shared" si="1"/>
        <v>-0.14353179931639914</v>
      </c>
      <c r="C59">
        <v>-0.67947279097595281</v>
      </c>
      <c r="D59" s="2">
        <f t="shared" si="0"/>
        <v>0.53594099165955367</v>
      </c>
      <c r="E59">
        <f t="shared" si="2"/>
        <v>12.326642808169733</v>
      </c>
      <c r="F59" s="9">
        <v>-57.143531799316399</v>
      </c>
      <c r="G59" s="9">
        <f t="shared" si="3"/>
        <v>-56.464059008340449</v>
      </c>
    </row>
    <row r="60" spans="1:7" x14ac:dyDescent="0.25">
      <c r="A60">
        <v>2.4239999999999999</v>
      </c>
      <c r="B60" s="2">
        <f t="shared" si="1"/>
        <v>-0.14324188232419743</v>
      </c>
      <c r="C60">
        <v>-0.60148495154272963</v>
      </c>
      <c r="D60" s="2">
        <f t="shared" si="0"/>
        <v>0.4582430692185322</v>
      </c>
      <c r="E60">
        <f t="shared" si="2"/>
        <v>10.53959059202624</v>
      </c>
      <c r="F60" s="9">
        <v>-57.143241882324197</v>
      </c>
      <c r="G60" s="9">
        <f t="shared" si="3"/>
        <v>-56.541756930781467</v>
      </c>
    </row>
    <row r="61" spans="1:7" x14ac:dyDescent="0.25">
      <c r="A61">
        <v>2.6110000000000002</v>
      </c>
      <c r="B61" s="2">
        <f t="shared" si="1"/>
        <v>-0.14291763305659799</v>
      </c>
      <c r="C61">
        <v>-0.42554161539337332</v>
      </c>
      <c r="D61" s="2">
        <f t="shared" si="0"/>
        <v>0.28262398233677533</v>
      </c>
      <c r="E61">
        <f t="shared" si="2"/>
        <v>6.5003515937458323</v>
      </c>
      <c r="F61" s="9">
        <v>-57.142917633056598</v>
      </c>
      <c r="G61" s="9">
        <f t="shared" si="3"/>
        <v>-56.717376017663227</v>
      </c>
    </row>
    <row r="62" spans="1:7" x14ac:dyDescent="0.25">
      <c r="A62">
        <v>2.8029999999999999</v>
      </c>
      <c r="B62" s="2">
        <f t="shared" si="1"/>
        <v>-0.14273071289059658</v>
      </c>
      <c r="C62">
        <v>-0.22206171988549167</v>
      </c>
      <c r="D62" s="2">
        <f t="shared" si="0"/>
        <v>7.9331006994895092E-2</v>
      </c>
      <c r="E62">
        <f t="shared" si="2"/>
        <v>1.8246131608825871</v>
      </c>
      <c r="F62" s="9">
        <v>-57.142730712890597</v>
      </c>
      <c r="G62" s="9">
        <f t="shared" si="3"/>
        <v>-56.920668993005108</v>
      </c>
    </row>
    <row r="63" spans="1:7" x14ac:dyDescent="0.25">
      <c r="A63">
        <v>3.0369999999999999</v>
      </c>
      <c r="B63" s="2">
        <f t="shared" si="1"/>
        <v>-0.14259338378899855</v>
      </c>
      <c r="C63">
        <v>-8.7098146118843589E-2</v>
      </c>
      <c r="D63" s="2">
        <f t="shared" si="0"/>
        <v>-5.5495237670154962E-2</v>
      </c>
      <c r="E63">
        <f t="shared" si="2"/>
        <v>-1.2763904664135641</v>
      </c>
      <c r="F63" s="9">
        <v>-57.142593383788999</v>
      </c>
      <c r="G63" s="9">
        <f t="shared" si="3"/>
        <v>-57.055495237670158</v>
      </c>
    </row>
    <row r="64" spans="1:7" x14ac:dyDescent="0.25">
      <c r="A64">
        <v>3.2349999999999999</v>
      </c>
      <c r="B64" s="2">
        <f t="shared" si="1"/>
        <v>-0.14252853393549714</v>
      </c>
      <c r="C64">
        <v>-5.5806532617120125E-2</v>
      </c>
      <c r="D64" s="2">
        <f t="shared" si="0"/>
        <v>-8.6722001318377012E-2</v>
      </c>
      <c r="E64">
        <f t="shared" si="2"/>
        <v>-1.9946060303226714</v>
      </c>
      <c r="F64" s="9">
        <v>-57.142528533935497</v>
      </c>
      <c r="G64" s="9">
        <f t="shared" si="3"/>
        <v>-57.086722001318378</v>
      </c>
    </row>
    <row r="65" spans="1:7" x14ac:dyDescent="0.25">
      <c r="A65">
        <v>3.395</v>
      </c>
      <c r="B65" s="2">
        <f t="shared" si="1"/>
        <v>-0.14249801635740056</v>
      </c>
      <c r="C65">
        <v>-5.56980305821351E-2</v>
      </c>
      <c r="D65" s="2">
        <f t="shared" si="0"/>
        <v>-8.6799985775265459E-2</v>
      </c>
      <c r="E65">
        <f t="shared" si="2"/>
        <v>-1.9963996728311055</v>
      </c>
      <c r="F65" s="9">
        <v>-57.142498016357401</v>
      </c>
      <c r="G65" s="9">
        <f t="shared" si="3"/>
        <v>-57.086799985775265</v>
      </c>
    </row>
    <row r="66" spans="1:7" x14ac:dyDescent="0.25">
      <c r="A66">
        <v>3.6</v>
      </c>
      <c r="B66" s="2">
        <f t="shared" si="1"/>
        <v>-0.14247131347649855</v>
      </c>
      <c r="C66">
        <v>-6.4405762909563027E-2</v>
      </c>
      <c r="D66" s="2">
        <f t="shared" si="0"/>
        <v>-7.8065550566935524E-2</v>
      </c>
      <c r="E66">
        <f t="shared" si="2"/>
        <v>-1.795507663039517</v>
      </c>
      <c r="F66" s="9">
        <v>-57.142471313476499</v>
      </c>
      <c r="G66" s="9">
        <f t="shared" si="3"/>
        <v>-57.078065550566933</v>
      </c>
    </row>
    <row r="67" spans="1:7" x14ac:dyDescent="0.25">
      <c r="A67">
        <v>3.8079999999999998</v>
      </c>
      <c r="B67" s="2">
        <f t="shared" si="1"/>
        <v>-0.14245223999019885</v>
      </c>
      <c r="C67">
        <v>-6.7943428913474407E-2</v>
      </c>
      <c r="D67" s="2">
        <f t="shared" ref="D67:D79" si="4">B67-C67</f>
        <v>-7.450881107672444E-2</v>
      </c>
      <c r="E67">
        <f t="shared" si="2"/>
        <v>-1.7137026547646621</v>
      </c>
      <c r="F67" s="9">
        <v>-57.142452239990199</v>
      </c>
      <c r="G67" s="9">
        <f t="shared" si="3"/>
        <v>-57.074508811076726</v>
      </c>
    </row>
    <row r="68" spans="1:7" x14ac:dyDescent="0.25">
      <c r="A68">
        <v>4.0620000000000003</v>
      </c>
      <c r="B68" s="2">
        <f t="shared" ref="B68:B79" si="5">F68+57</f>
        <v>-0.14242935180659799</v>
      </c>
      <c r="C68">
        <v>-6.3290713275982513E-2</v>
      </c>
      <c r="D68" s="2">
        <f t="shared" si="4"/>
        <v>-7.9138638530615479E-2</v>
      </c>
      <c r="E68">
        <f t="shared" ref="E68:E79" si="6">D68*(23)</f>
        <v>-1.8201886862041561</v>
      </c>
      <c r="F68" s="9">
        <v>-57.142429351806598</v>
      </c>
      <c r="G68" s="9">
        <f t="shared" ref="G68:G79" si="7">F68-C68</f>
        <v>-57.079138638530615</v>
      </c>
    </row>
    <row r="69" spans="1:7" x14ac:dyDescent="0.25">
      <c r="A69">
        <v>2.0699999999999998</v>
      </c>
      <c r="B69" s="2">
        <f t="shared" si="5"/>
        <v>-0.14389419555659799</v>
      </c>
      <c r="C69">
        <v>-0.6288073149147958</v>
      </c>
      <c r="D69" s="2">
        <f t="shared" si="4"/>
        <v>0.48491311935819781</v>
      </c>
      <c r="E69">
        <f t="shared" si="6"/>
        <v>11.15300174523855</v>
      </c>
      <c r="F69" s="9">
        <v>-57.143894195556598</v>
      </c>
      <c r="G69" s="9">
        <f t="shared" si="7"/>
        <v>-56.515086880641803</v>
      </c>
    </row>
    <row r="70" spans="1:7" x14ac:dyDescent="0.25">
      <c r="A70">
        <v>2.226</v>
      </c>
      <c r="B70" s="2">
        <f t="shared" si="5"/>
        <v>-0.14362716674799714</v>
      </c>
      <c r="C70">
        <v>-0.59500847958019087</v>
      </c>
      <c r="D70" s="2">
        <f t="shared" si="4"/>
        <v>0.45138131283219374</v>
      </c>
      <c r="E70">
        <f t="shared" si="6"/>
        <v>10.381770195140456</v>
      </c>
      <c r="F70" s="9">
        <v>-57.143627166747997</v>
      </c>
      <c r="G70" s="9">
        <f t="shared" si="7"/>
        <v>-56.548618687167803</v>
      </c>
    </row>
    <row r="71" spans="1:7" x14ac:dyDescent="0.25">
      <c r="A71">
        <v>2.4239999999999999</v>
      </c>
      <c r="B71" s="2">
        <f t="shared" si="5"/>
        <v>-0.14328002929679684</v>
      </c>
      <c r="C71">
        <v>-0.47128149939408592</v>
      </c>
      <c r="D71" s="2">
        <f t="shared" si="4"/>
        <v>0.32800147009728908</v>
      </c>
      <c r="E71">
        <f t="shared" si="6"/>
        <v>7.5440338122376485</v>
      </c>
      <c r="F71" s="9">
        <v>-57.143280029296797</v>
      </c>
      <c r="G71" s="9">
        <f t="shared" si="7"/>
        <v>-56.671998529902709</v>
      </c>
    </row>
    <row r="72" spans="1:7" x14ac:dyDescent="0.25">
      <c r="A72">
        <v>2.625</v>
      </c>
      <c r="B72" s="2">
        <f t="shared" si="5"/>
        <v>-0.14299774169919743</v>
      </c>
      <c r="C72">
        <v>-0.3031210915385274</v>
      </c>
      <c r="D72" s="2">
        <f t="shared" si="4"/>
        <v>0.16012334983932996</v>
      </c>
      <c r="E72">
        <f t="shared" si="6"/>
        <v>3.6828370463045892</v>
      </c>
      <c r="F72" s="9">
        <v>-57.142997741699197</v>
      </c>
      <c r="G72" s="9">
        <f t="shared" si="7"/>
        <v>-56.839876650160669</v>
      </c>
    </row>
    <row r="73" spans="1:7" x14ac:dyDescent="0.25">
      <c r="A73">
        <v>2.8319999999999999</v>
      </c>
      <c r="B73" s="2">
        <f t="shared" si="5"/>
        <v>-0.14279174804679684</v>
      </c>
      <c r="C73">
        <v>-0.14598116882288864</v>
      </c>
      <c r="D73" s="2">
        <f t="shared" si="4"/>
        <v>3.1894207760918003E-3</v>
      </c>
      <c r="E73">
        <f t="shared" si="6"/>
        <v>7.3356677850111407E-2</v>
      </c>
      <c r="F73" s="9">
        <v>-57.142791748046797</v>
      </c>
      <c r="G73" s="9">
        <f t="shared" si="7"/>
        <v>-56.996810579223911</v>
      </c>
    </row>
    <row r="74" spans="1:7" x14ac:dyDescent="0.25">
      <c r="A74">
        <v>3.0419999999999998</v>
      </c>
      <c r="B74" s="2">
        <f t="shared" si="5"/>
        <v>-0.14264678955070309</v>
      </c>
      <c r="C74">
        <v>-6.3534023535674916E-2</v>
      </c>
      <c r="D74" s="2">
        <f t="shared" si="4"/>
        <v>-7.9112766015028174E-2</v>
      </c>
      <c r="E74">
        <f t="shared" si="6"/>
        <v>-1.819593618345648</v>
      </c>
      <c r="F74" s="9">
        <v>-57.142646789550703</v>
      </c>
      <c r="G74" s="9">
        <f t="shared" si="7"/>
        <v>-57.079112766015029</v>
      </c>
    </row>
    <row r="75" spans="1:7" x14ac:dyDescent="0.25">
      <c r="A75">
        <v>3.2090000000000001</v>
      </c>
      <c r="B75" s="2">
        <f t="shared" si="5"/>
        <v>-0.14256286621090197</v>
      </c>
      <c r="C75">
        <v>-8.6717889081285554E-2</v>
      </c>
      <c r="D75" s="2">
        <f t="shared" si="4"/>
        <v>-5.5844977129616419E-2</v>
      </c>
      <c r="E75">
        <f t="shared" si="6"/>
        <v>-1.2844344739811777</v>
      </c>
      <c r="F75" s="9">
        <v>-57.142562866210902</v>
      </c>
      <c r="G75" s="9">
        <f t="shared" si="7"/>
        <v>-57.055844977129617</v>
      </c>
    </row>
    <row r="76" spans="1:7" x14ac:dyDescent="0.25">
      <c r="A76">
        <v>3.4249999999999998</v>
      </c>
      <c r="B76" s="2">
        <f t="shared" si="5"/>
        <v>-0.14248657226559658</v>
      </c>
      <c r="C76">
        <v>-3.8038718959097967E-2</v>
      </c>
      <c r="D76" s="2">
        <f t="shared" si="4"/>
        <v>-0.10444785330649861</v>
      </c>
      <c r="E76">
        <f t="shared" si="6"/>
        <v>-2.4023006260494681</v>
      </c>
      <c r="F76" s="9">
        <v>-57.142486572265597</v>
      </c>
      <c r="G76" s="9">
        <f t="shared" si="7"/>
        <v>-57.104447853306496</v>
      </c>
    </row>
    <row r="77" spans="1:7" x14ac:dyDescent="0.25">
      <c r="A77">
        <v>3.601</v>
      </c>
      <c r="B77" s="2">
        <f t="shared" si="5"/>
        <v>-0.14245223999019885</v>
      </c>
      <c r="C77">
        <v>-4.0324696432646218E-2</v>
      </c>
      <c r="D77" s="2">
        <f t="shared" si="4"/>
        <v>-0.10212754355755263</v>
      </c>
      <c r="E77">
        <f t="shared" si="6"/>
        <v>-2.3489335018237103</v>
      </c>
      <c r="F77" s="9">
        <v>-57.142452239990199</v>
      </c>
      <c r="G77" s="9">
        <f t="shared" si="7"/>
        <v>-57.10212754355755</v>
      </c>
    </row>
    <row r="78" spans="1:7" x14ac:dyDescent="0.25">
      <c r="A78">
        <v>3.8220000000000001</v>
      </c>
      <c r="B78" s="2">
        <f t="shared" si="5"/>
        <v>-0.14242553710929684</v>
      </c>
      <c r="C78">
        <v>-4.0542666595620148E-2</v>
      </c>
      <c r="D78" s="2">
        <f t="shared" si="4"/>
        <v>-0.1018828705136767</v>
      </c>
      <c r="E78">
        <f t="shared" si="6"/>
        <v>-2.343306021814564</v>
      </c>
      <c r="F78" s="9">
        <v>-57.142425537109297</v>
      </c>
      <c r="G78" s="9">
        <f t="shared" si="7"/>
        <v>-57.101882870513677</v>
      </c>
    </row>
    <row r="79" spans="1:7" x14ac:dyDescent="0.25">
      <c r="A79">
        <v>4.0049999999999999</v>
      </c>
      <c r="B79" s="2">
        <f t="shared" si="5"/>
        <v>-0.14241790771480112</v>
      </c>
      <c r="C79">
        <v>-3.7195961123306073E-2</v>
      </c>
      <c r="D79" s="2">
        <f t="shared" si="4"/>
        <v>-0.10522194659149504</v>
      </c>
      <c r="E79">
        <f t="shared" si="6"/>
        <v>-2.420104771604386</v>
      </c>
      <c r="F79" s="9">
        <v>-57.142417907714801</v>
      </c>
      <c r="G79" s="9">
        <f t="shared" si="7"/>
        <v>-57.105221946591492</v>
      </c>
    </row>
    <row r="80" spans="1:7" x14ac:dyDescent="0.25">
      <c r="G80" s="10"/>
    </row>
  </sheetData>
  <mergeCells count="2">
    <mergeCell ref="B1:D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Au39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Tysh G</cp:lastModifiedBy>
  <dcterms:created xsi:type="dcterms:W3CDTF">2022-06-29T14:13:02Z</dcterms:created>
  <dcterms:modified xsi:type="dcterms:W3CDTF">2022-10-12T14:01:49Z</dcterms:modified>
</cp:coreProperties>
</file>