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広島大学\ポートフォリオ\000.svn\80_開発について\"/>
    </mc:Choice>
  </mc:AlternateContent>
  <bookViews>
    <workbookView xWindow="0" yWindow="0" windowWidth="17670" windowHeight="9000" tabRatio="836"/>
  </bookViews>
  <sheets>
    <sheet name="010_広島大学機能URLマッピング" sheetId="4" r:id="rId1"/>
    <sheet name="ROLE" sheetId="2" r:id="rId2"/>
    <sheet name="利用者－機能一覧" sheetId="10" r:id="rId3"/>
    <sheet name="old5_利用者－機能一覧" sheetId="9" r:id="rId4"/>
    <sheet name="old4_利用者－機能一覧" sheetId="8" r:id="rId5"/>
    <sheet name="old3_利用者－機能一覧" sheetId="7" r:id="rId6"/>
    <sheet name="old2_利用者－機能一覧" sheetId="6" r:id="rId7"/>
    <sheet name="old1_利用者－機能一覧" sheetId="5" r:id="rId8"/>
  </sheets>
  <definedNames>
    <definedName name="_xlnm.Print_Titles" localSheetId="0">'010_広島大学機能URLマッピング'!$4:$4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5" i="4" l="1"/>
  <c r="J194" i="4"/>
  <c r="J193" i="4"/>
  <c r="J180" i="4"/>
  <c r="J179" i="4"/>
  <c r="J178" i="4"/>
  <c r="J165" i="4"/>
  <c r="J164" i="4"/>
  <c r="J163" i="4"/>
  <c r="J150" i="4"/>
  <c r="J149" i="4"/>
  <c r="J148" i="4"/>
  <c r="J141" i="4"/>
  <c r="J140" i="4"/>
  <c r="J139" i="4"/>
  <c r="J132" i="4"/>
  <c r="J131" i="4"/>
  <c r="J130" i="4"/>
  <c r="J123" i="4"/>
  <c r="J122" i="4"/>
  <c r="J121" i="4"/>
  <c r="J114" i="4"/>
  <c r="J113" i="4"/>
  <c r="J112" i="4"/>
  <c r="J105" i="4"/>
  <c r="J104" i="4"/>
  <c r="J103" i="4"/>
  <c r="J96" i="4"/>
  <c r="J95" i="4"/>
  <c r="J94" i="4"/>
  <c r="J87" i="4"/>
  <c r="J80" i="4"/>
  <c r="J79" i="4"/>
  <c r="J78" i="4"/>
  <c r="J71" i="4"/>
  <c r="J70" i="4"/>
  <c r="J69" i="4"/>
  <c r="J61" i="4"/>
  <c r="J62" i="4"/>
  <c r="J60" i="4"/>
  <c r="J243" i="4" l="1"/>
  <c r="J331" i="4" l="1"/>
  <c r="J332" i="4"/>
  <c r="J330" i="4"/>
  <c r="J46" i="4" l="1"/>
  <c r="J244" i="4" l="1"/>
  <c r="J242" i="4"/>
  <c r="J240" i="4"/>
  <c r="J239" i="4"/>
  <c r="J273" i="4" l="1"/>
  <c r="J270" i="4"/>
  <c r="J245" i="4"/>
  <c r="J252" i="4"/>
  <c r="J251" i="4"/>
  <c r="J265" i="4"/>
  <c r="J263" i="4"/>
  <c r="J257" i="4"/>
  <c r="J261" i="4"/>
  <c r="J256" i="4"/>
  <c r="J260" i="4"/>
  <c r="J248" i="4"/>
  <c r="J250" i="4"/>
  <c r="J255" i="4"/>
  <c r="J258" i="4"/>
  <c r="J259" i="4"/>
  <c r="J262" i="4"/>
  <c r="J264" i="4"/>
  <c r="J254" i="4"/>
  <c r="J249" i="4"/>
  <c r="J253" i="4"/>
  <c r="J247" i="4"/>
  <c r="J246" i="4"/>
  <c r="J238" i="4"/>
  <c r="J236" i="4"/>
  <c r="J24" i="4" l="1"/>
  <c r="J48" i="4"/>
  <c r="J199" i="4"/>
  <c r="J196" i="4"/>
  <c r="J187" i="4"/>
  <c r="J181" i="4"/>
  <c r="J172" i="4"/>
  <c r="J166" i="4"/>
  <c r="J157" i="4"/>
  <c r="J151" i="4"/>
  <c r="J142" i="4"/>
  <c r="J133" i="4"/>
  <c r="J124" i="4"/>
  <c r="J115" i="4"/>
  <c r="J106" i="4"/>
  <c r="J97" i="4"/>
  <c r="J88" i="4"/>
  <c r="J81" i="4"/>
  <c r="J72" i="4"/>
  <c r="J63" i="4"/>
  <c r="J53" i="4"/>
  <c r="J54" i="4"/>
  <c r="J155" i="4"/>
  <c r="J156" i="4"/>
  <c r="J158" i="4"/>
  <c r="J159" i="4"/>
  <c r="J160" i="4"/>
  <c r="J161" i="4"/>
  <c r="J162" i="4"/>
  <c r="J167" i="4"/>
  <c r="J168" i="4"/>
  <c r="J169" i="4"/>
  <c r="J170" i="4"/>
  <c r="J171" i="4"/>
  <c r="J173" i="4"/>
  <c r="J174" i="4"/>
  <c r="J175" i="4"/>
  <c r="J176" i="4"/>
  <c r="J177" i="4"/>
  <c r="J182" i="4"/>
  <c r="J183" i="4"/>
  <c r="J184" i="4"/>
  <c r="J185" i="4"/>
  <c r="J186" i="4"/>
  <c r="J188" i="4"/>
  <c r="J189" i="4"/>
  <c r="J190" i="4"/>
  <c r="J191" i="4"/>
  <c r="J192" i="4"/>
  <c r="J197" i="4"/>
  <c r="J198" i="4"/>
  <c r="J92" i="4"/>
  <c r="J93" i="4"/>
  <c r="J98" i="4"/>
  <c r="J99" i="4"/>
  <c r="J100" i="4"/>
  <c r="J101" i="4"/>
  <c r="J102" i="4"/>
  <c r="J107" i="4"/>
  <c r="J108" i="4"/>
  <c r="J109" i="4"/>
  <c r="J110" i="4"/>
  <c r="J111" i="4"/>
  <c r="J116" i="4"/>
  <c r="J117" i="4"/>
  <c r="J118" i="4"/>
  <c r="J119" i="4"/>
  <c r="J120" i="4"/>
  <c r="J125" i="4"/>
  <c r="J126" i="4"/>
  <c r="J127" i="4"/>
  <c r="J128" i="4"/>
  <c r="J129" i="4"/>
  <c r="J134" i="4"/>
  <c r="J135" i="4"/>
  <c r="J136" i="4"/>
  <c r="J137" i="4"/>
  <c r="J138" i="4"/>
  <c r="J143" i="4"/>
  <c r="J144" i="4"/>
  <c r="J145" i="4"/>
  <c r="J146" i="4"/>
  <c r="J147" i="4"/>
  <c r="J152" i="4"/>
  <c r="J153" i="4"/>
  <c r="J154" i="4"/>
  <c r="J50" i="4"/>
  <c r="J51" i="4"/>
  <c r="J52" i="4"/>
  <c r="J55" i="4"/>
  <c r="J56" i="4"/>
  <c r="J57" i="4"/>
  <c r="J58" i="4"/>
  <c r="J59" i="4"/>
  <c r="J64" i="4"/>
  <c r="J65" i="4"/>
  <c r="J66" i="4"/>
  <c r="J67" i="4"/>
  <c r="J68" i="4"/>
  <c r="J73" i="4"/>
  <c r="J74" i="4"/>
  <c r="J75" i="4"/>
  <c r="J76" i="4"/>
  <c r="J77" i="4"/>
  <c r="J82" i="4"/>
  <c r="J83" i="4"/>
  <c r="J84" i="4"/>
  <c r="J85" i="4"/>
  <c r="J86" i="4"/>
  <c r="J89" i="4"/>
  <c r="J90" i="4"/>
  <c r="J91" i="4"/>
  <c r="J49" i="4"/>
  <c r="J47" i="4"/>
  <c r="J272" i="4"/>
  <c r="J274" i="4"/>
  <c r="J275" i="4"/>
  <c r="J276" i="4"/>
  <c r="J277" i="4"/>
  <c r="J271" i="4"/>
  <c r="J308" i="4"/>
  <c r="J309" i="4"/>
  <c r="J310" i="4"/>
  <c r="J311" i="4"/>
  <c r="J312" i="4"/>
  <c r="J307" i="4"/>
  <c r="J298" i="4"/>
  <c r="J299" i="4"/>
  <c r="J300" i="4"/>
  <c r="J301" i="4"/>
  <c r="J302" i="4"/>
  <c r="J303" i="4"/>
  <c r="J297" i="4"/>
  <c r="J226" i="4"/>
  <c r="J295" i="4"/>
  <c r="J335" i="4"/>
  <c r="J358" i="4"/>
  <c r="J357" i="4"/>
  <c r="J356" i="4"/>
  <c r="J355" i="4"/>
  <c r="J354" i="4"/>
  <c r="J341" i="4"/>
  <c r="J291" i="4"/>
  <c r="J292" i="4"/>
  <c r="J290" i="4"/>
  <c r="J281" i="4"/>
  <c r="J282" i="4"/>
  <c r="J283" i="4"/>
  <c r="J284" i="4"/>
  <c r="J285" i="4"/>
  <c r="J286" i="4"/>
  <c r="J287" i="4"/>
  <c r="J280" i="4"/>
  <c r="J232" i="4"/>
  <c r="J233" i="4"/>
  <c r="J229" i="4"/>
  <c r="J230" i="4"/>
  <c r="J231" i="4"/>
  <c r="J228" i="4"/>
  <c r="J25" i="4" l="1"/>
  <c r="J26" i="4"/>
  <c r="J27" i="4"/>
  <c r="J28" i="4"/>
  <c r="J29" i="4"/>
  <c r="J23" i="4"/>
  <c r="J22" i="4"/>
  <c r="J30" i="4"/>
  <c r="J21" i="4"/>
  <c r="J305" i="4" l="1"/>
  <c r="J268" i="4"/>
  <c r="J40" i="4" l="1"/>
  <c r="J41" i="4"/>
  <c r="J42" i="4"/>
  <c r="J43" i="4"/>
  <c r="J39" i="4"/>
  <c r="J37" i="4"/>
  <c r="J38" i="4"/>
  <c r="J201" i="4"/>
  <c r="J225" i="4" l="1"/>
  <c r="J224" i="4"/>
  <c r="J200" i="4" l="1"/>
  <c r="J33" i="4"/>
  <c r="J34" i="4"/>
  <c r="J35" i="4"/>
  <c r="J36" i="4"/>
  <c r="J44" i="4"/>
  <c r="J32" i="4"/>
  <c r="B6" i="4" l="1"/>
  <c r="B7" i="4" s="1"/>
  <c r="B8" i="4" s="1"/>
  <c r="B9" i="4" s="1"/>
  <c r="B10" i="4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l="1"/>
  <c r="B43" i="4" s="1"/>
  <c r="B44" i="4" s="1"/>
  <c r="B45" i="4" s="1"/>
  <c r="B46" i="4" s="1"/>
  <c r="B47" i="4" l="1"/>
  <c r="B49" i="4" s="1"/>
  <c r="B50" i="4" s="1"/>
  <c r="B51" i="4" s="1"/>
  <c r="B52" i="4" s="1"/>
  <c r="B54" i="4" s="1"/>
  <c r="B55" i="4" s="1"/>
  <c r="B56" i="4" s="1"/>
  <c r="B57" i="4" s="1"/>
  <c r="B58" i="4" s="1"/>
  <c r="B48" i="4"/>
  <c r="B53" i="4" l="1"/>
  <c r="B59" i="4"/>
  <c r="B61" i="4" s="1"/>
  <c r="B63" i="4"/>
  <c r="B64" i="4" l="1"/>
  <c r="B65" i="4" s="1"/>
  <c r="B66" i="4" s="1"/>
  <c r="B67" i="4" s="1"/>
  <c r="B68" i="4" s="1"/>
  <c r="B60" i="4"/>
  <c r="B62" i="4" s="1"/>
  <c r="B72" i="4" l="1"/>
  <c r="B73" i="4"/>
  <c r="B74" i="4" s="1"/>
  <c r="B75" i="4" s="1"/>
  <c r="B76" i="4" s="1"/>
  <c r="B77" i="4" s="1"/>
  <c r="B70" i="4"/>
  <c r="B69" i="4"/>
  <c r="B71" i="4" s="1"/>
  <c r="B81" i="4" l="1"/>
  <c r="B82" i="4"/>
  <c r="B83" i="4" s="1"/>
  <c r="B84" i="4" s="1"/>
  <c r="B85" i="4" s="1"/>
  <c r="B86" i="4" s="1"/>
  <c r="B79" i="4"/>
  <c r="B78" i="4"/>
  <c r="B80" i="4" s="1"/>
  <c r="B89" i="4" l="1"/>
  <c r="B90" i="4" s="1"/>
  <c r="B91" i="4" s="1"/>
  <c r="B92" i="4" s="1"/>
  <c r="B97" i="4" s="1"/>
  <c r="B87" i="4"/>
  <c r="B88" i="4"/>
  <c r="B93" i="4"/>
  <c r="B98" i="4" l="1"/>
  <c r="B99" i="4" s="1"/>
  <c r="B100" i="4" s="1"/>
  <c r="B101" i="4" s="1"/>
  <c r="B102" i="4" s="1"/>
  <c r="B94" i="4"/>
  <c r="B96" i="4" s="1"/>
  <c r="B95" i="4"/>
  <c r="B107" i="4" l="1"/>
  <c r="B108" i="4" s="1"/>
  <c r="B109" i="4" s="1"/>
  <c r="B110" i="4" s="1"/>
  <c r="B115" i="4" s="1"/>
  <c r="B103" i="4"/>
  <c r="B105" i="4" s="1"/>
  <c r="B104" i="4"/>
  <c r="B106" i="4"/>
  <c r="B111" i="4" l="1"/>
  <c r="B116" i="4" s="1"/>
  <c r="B117" i="4" s="1"/>
  <c r="B118" i="4" s="1"/>
  <c r="B119" i="4" s="1"/>
  <c r="B120" i="4" s="1"/>
  <c r="B112" i="4" l="1"/>
  <c r="B114" i="4" s="1"/>
  <c r="B113" i="4"/>
  <c r="B124" i="4"/>
  <c r="B125" i="4"/>
  <c r="B126" i="4" s="1"/>
  <c r="B127" i="4" s="1"/>
  <c r="B128" i="4" s="1"/>
  <c r="B129" i="4" s="1"/>
  <c r="B121" i="4"/>
  <c r="B123" i="4" s="1"/>
  <c r="B122" i="4"/>
  <c r="B133" i="4" l="1"/>
  <c r="B134" i="4"/>
  <c r="B135" i="4" s="1"/>
  <c r="B136" i="4" s="1"/>
  <c r="B137" i="4" s="1"/>
  <c r="B138" i="4" s="1"/>
  <c r="B130" i="4"/>
  <c r="B132" i="4" s="1"/>
  <c r="B131" i="4"/>
  <c r="B142" i="4" l="1"/>
  <c r="B143" i="4"/>
  <c r="B144" i="4" s="1"/>
  <c r="B145" i="4" s="1"/>
  <c r="B146" i="4" s="1"/>
  <c r="B151" i="4" s="1"/>
  <c r="B139" i="4"/>
  <c r="B141" i="4" s="1"/>
  <c r="B140" i="4"/>
  <c r="B147" i="4" l="1"/>
  <c r="B152" i="4" s="1"/>
  <c r="B153" i="4" s="1"/>
  <c r="B154" i="4" s="1"/>
  <c r="B155" i="4" s="1"/>
  <c r="B157" i="4" l="1"/>
  <c r="B156" i="4"/>
  <c r="B158" i="4" s="1"/>
  <c r="B159" i="4" s="1"/>
  <c r="B160" i="4" s="1"/>
  <c r="B161" i="4" s="1"/>
  <c r="B162" i="4" s="1"/>
  <c r="B149" i="4"/>
  <c r="B148" i="4"/>
  <c r="B150" i="4" s="1"/>
  <c r="B166" i="4" l="1"/>
  <c r="B167" i="4"/>
  <c r="B168" i="4" s="1"/>
  <c r="B169" i="4" s="1"/>
  <c r="B170" i="4" s="1"/>
  <c r="B171" i="4" s="1"/>
  <c r="B173" i="4" s="1"/>
  <c r="B174" i="4" s="1"/>
  <c r="B175" i="4" s="1"/>
  <c r="B176" i="4" s="1"/>
  <c r="B163" i="4"/>
  <c r="B165" i="4" s="1"/>
  <c r="B164" i="4"/>
  <c r="B172" i="4" l="1"/>
  <c r="B177" i="4"/>
  <c r="B181" i="4"/>
  <c r="B182" i="4" l="1"/>
  <c r="B183" i="4" s="1"/>
  <c r="B184" i="4" s="1"/>
  <c r="B185" i="4" s="1"/>
  <c r="B186" i="4" s="1"/>
  <c r="B188" i="4" s="1"/>
  <c r="B189" i="4" s="1"/>
  <c r="B190" i="4" s="1"/>
  <c r="B191" i="4" s="1"/>
  <c r="B192" i="4" s="1"/>
  <c r="B178" i="4"/>
  <c r="B180" i="4" s="1"/>
  <c r="B179" i="4"/>
  <c r="B187" i="4"/>
  <c r="B196" i="4" l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193" i="4"/>
  <c r="B195" i="4" s="1"/>
  <c r="B194" i="4"/>
  <c r="B266" i="4" l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l="1"/>
  <c r="B280" i="4" s="1"/>
  <c r="B281" i="4" s="1"/>
  <c r="B282" i="4" s="1"/>
  <c r="B283" i="4" s="1"/>
  <c r="B284" i="4" s="1"/>
  <c r="B285" i="4" l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l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</calcChain>
</file>

<file path=xl/comments1.xml><?xml version="1.0" encoding="utf-8"?>
<comments xmlns="http://schemas.openxmlformats.org/spreadsheetml/2006/main">
  <authors>
    <author>ysakamot</author>
  </authors>
  <commentList>
    <comment ref="S4" authorId="0" shapeId="0">
      <text>
        <r>
          <rPr>
            <sz val="9"/>
            <color indexed="81"/>
            <rFont val="ＭＳ Ｐゴシック"/>
            <family val="3"/>
            <charset val="128"/>
          </rPr>
          <t>到達目標確認／入力
過去の診断結果参照
評価基準参照</t>
        </r>
      </text>
    </comment>
    <comment ref="W4" authorId="0" shapeId="0">
      <text>
        <r>
          <rPr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Y4" authorId="0" shapeId="0">
      <text>
        <r>
          <rPr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
応募</t>
        </r>
      </text>
    </comment>
    <comment ref="A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K5" authorId="0" shapeId="0">
      <text>
        <r>
          <rPr>
            <sz val="9"/>
            <color indexed="81"/>
            <rFont val="ＭＳ Ｐゴシック"/>
            <family val="3"/>
            <charset val="128"/>
          </rPr>
          <t>履歴書
業績書</t>
        </r>
      </text>
    </comment>
    <comment ref="M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researchmap連携は次年度</t>
        </r>
      </text>
    </comment>
  </commentList>
</comments>
</file>

<file path=xl/comments2.xml><?xml version="1.0" encoding="utf-8"?>
<comments xmlns="http://schemas.openxmlformats.org/spreadsheetml/2006/main">
  <authors>
    <author>ysakamot</author>
  </authors>
  <commentList>
    <comment ref="T4" authorId="0" shapeId="0">
      <text>
        <r>
          <rPr>
            <sz val="9"/>
            <color indexed="81"/>
            <rFont val="ＭＳ Ｐゴシック"/>
            <family val="3"/>
            <charset val="128"/>
          </rPr>
          <t>到達目標確認／入力
過去の診断結果参照
評価基準参照</t>
        </r>
      </text>
    </comment>
    <comment ref="X4" authorId="0" shapeId="0">
      <text>
        <r>
          <rPr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Z4" authorId="0" shapeId="0">
      <text>
        <r>
          <rPr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
応募</t>
        </r>
      </text>
    </comment>
    <comment ref="A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K5" authorId="0" shapeId="0">
      <text>
        <r>
          <rPr>
            <sz val="9"/>
            <color indexed="81"/>
            <rFont val="ＭＳ Ｐゴシック"/>
            <family val="3"/>
            <charset val="128"/>
          </rPr>
          <t>能力診断結果
能力養成受講歴</t>
        </r>
      </text>
    </comment>
    <comment ref="L5" authorId="0" shapeId="0">
      <text>
        <r>
          <rPr>
            <sz val="9"/>
            <color indexed="81"/>
            <rFont val="ＭＳ Ｐゴシック"/>
            <family val="3"/>
            <charset val="128"/>
          </rPr>
          <t>アチーブメントカード
履歴書
業績書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researchmap連携は次年度</t>
        </r>
      </text>
    </comment>
  </commentList>
</comments>
</file>

<file path=xl/comments3.xml><?xml version="1.0" encoding="utf-8"?>
<comments xmlns="http://schemas.openxmlformats.org/spreadsheetml/2006/main">
  <authors>
    <author>ysakamot</author>
  </authors>
  <commentList>
    <comment ref="T4" authorId="0" shapeId="0">
      <text>
        <r>
          <rPr>
            <sz val="9"/>
            <color indexed="81"/>
            <rFont val="ＭＳ Ｐゴシック"/>
            <family val="3"/>
            <charset val="128"/>
          </rPr>
          <t>到達目標確認／入力
過去の診断結果参照
評価基準参照</t>
        </r>
      </text>
    </comment>
    <comment ref="X4" authorId="0" shapeId="0">
      <text>
        <r>
          <rPr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Z4" authorId="0" shapeId="0">
      <text>
        <r>
          <rPr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
応募</t>
        </r>
      </text>
    </comment>
    <comment ref="A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K5" authorId="0" shapeId="0">
      <text>
        <r>
          <rPr>
            <sz val="9"/>
            <color indexed="81"/>
            <rFont val="ＭＳ Ｐゴシック"/>
            <family val="3"/>
            <charset val="128"/>
          </rPr>
          <t>能力診断結果
能力養成受講歴</t>
        </r>
      </text>
    </comment>
    <comment ref="L5" authorId="0" shapeId="0">
      <text>
        <r>
          <rPr>
            <sz val="9"/>
            <color indexed="81"/>
            <rFont val="ＭＳ Ｐゴシック"/>
            <family val="3"/>
            <charset val="128"/>
          </rPr>
          <t>アチーブメントカード
履歴書
業績書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researchmap連携は次年度</t>
        </r>
      </text>
    </comment>
  </commentList>
</comments>
</file>

<file path=xl/comments4.xml><?xml version="1.0" encoding="utf-8"?>
<comments xmlns="http://schemas.openxmlformats.org/spreadsheetml/2006/main">
  <authors>
    <author>ysakamot</author>
  </authors>
  <commentList>
    <comment ref="T4" authorId="0" shapeId="0">
      <text>
        <r>
          <rPr>
            <sz val="9"/>
            <color indexed="81"/>
            <rFont val="ＭＳ Ｐゴシック"/>
            <family val="3"/>
            <charset val="128"/>
          </rPr>
          <t>到達目標確認／入力
過去の診断結果参照
評価基準参照</t>
        </r>
      </text>
    </comment>
    <comment ref="X4" authorId="0" shapeId="0">
      <text>
        <r>
          <rPr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Z4" authorId="0" shapeId="0">
      <text>
        <r>
          <rPr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
応募</t>
        </r>
      </text>
    </comment>
    <comment ref="A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K5" authorId="0" shapeId="0">
      <text>
        <r>
          <rPr>
            <sz val="9"/>
            <color indexed="81"/>
            <rFont val="ＭＳ Ｐゴシック"/>
            <family val="3"/>
            <charset val="128"/>
          </rPr>
          <t>能力診断結果
能力養成受講歴</t>
        </r>
      </text>
    </comment>
    <comment ref="L5" authorId="0" shapeId="0">
      <text>
        <r>
          <rPr>
            <sz val="9"/>
            <color indexed="81"/>
            <rFont val="ＭＳ Ｐゴシック"/>
            <family val="3"/>
            <charset val="128"/>
          </rPr>
          <t>アチーブメントカード
履歴書
業績書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researchmap連携は次年度</t>
        </r>
      </text>
    </comment>
  </commentList>
</comments>
</file>

<file path=xl/comments5.xml><?xml version="1.0" encoding="utf-8"?>
<comments xmlns="http://schemas.openxmlformats.org/spreadsheetml/2006/main">
  <authors>
    <author>ysakamot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researchmap取込は来年度以降検討</t>
        </r>
      </text>
    </comment>
    <comment ref="L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アチーブメントカード
履歴書
業績書</t>
        </r>
      </text>
    </comment>
    <comment ref="O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過去の診断結果参照
評価基準参照
エビデンスアップロード</t>
        </r>
      </text>
    </comment>
    <comment ref="Q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能力科目一覧
詳細</t>
        </r>
      </text>
    </comment>
    <comment ref="S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トレーニングメニュー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
応募</t>
        </r>
      </text>
    </comment>
    <comment ref="V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W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インターンシップ情報
求人情報
その他募集情報
メール通知</t>
        </r>
      </text>
    </comment>
    <comment ref="X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応募状況
応募者一覧閲覧、ダウンロード
選考者一覧閲覧、ダウンロード
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一覧
詳細</t>
        </r>
      </text>
    </comment>
    <comment ref="A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メール通知</t>
        </r>
      </text>
    </comment>
    <comment ref="A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カレンダー反映
メール通知（両者）</t>
        </r>
      </text>
    </comment>
    <comment ref="AJ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新規作成
編集
削除</t>
        </r>
      </text>
    </comment>
    <comment ref="A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検索（横断検索）</t>
        </r>
      </text>
    </comment>
    <comment ref="AL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情報交換
共有フォルダファイルアップロード</t>
        </r>
      </text>
    </comment>
    <comment ref="A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支援制度情報
利用可能施設・設備情報
メール通知</t>
        </r>
      </text>
    </comment>
    <comment ref="AP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ファイルダウンロード</t>
        </r>
      </text>
    </comment>
    <comment ref="A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共有事項入力
ファイルアップロード</t>
        </r>
      </text>
    </comment>
    <comment ref="AS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事務局</t>
        </r>
      </text>
    </comment>
    <comment ref="AT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事務局</t>
        </r>
      </text>
    </comment>
    <comment ref="AV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インターンシップ情報
支援制度等情報
イベント情報
キャリア面談</t>
        </r>
      </text>
    </comment>
    <comment ref="AV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キャリア面談</t>
        </r>
      </text>
    </comment>
    <comment ref="AS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T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V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W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運営協議会情報</t>
        </r>
      </text>
    </comment>
    <comment ref="A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T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V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W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連携大学情報</t>
        </r>
      </text>
    </comment>
    <comment ref="AS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T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V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W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連携大学情報</t>
        </r>
      </text>
    </comment>
    <comment ref="AS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T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</t>
        </r>
      </text>
    </comment>
    <comment ref="AV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W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連携大学情報</t>
        </r>
      </text>
    </comment>
  </commentList>
</comments>
</file>

<file path=xl/comments6.xml><?xml version="1.0" encoding="utf-8"?>
<comments xmlns="http://schemas.openxmlformats.org/spreadsheetml/2006/main">
  <authors>
    <author>ysakamot</author>
  </authors>
  <commentList>
    <comment ref="J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researchmap取込は来年度以降検討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アチーブメントカード
履歴書
業績書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過去の診断結果参照
評価基準参照
エビデンスアップロード</t>
        </r>
      </text>
    </comment>
    <comment ref="P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能力科目一覧
詳細</t>
        </r>
      </text>
    </commen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ルーブリック
到達目標</t>
        </r>
      </text>
    </comment>
    <comment ref="S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トレーニングメニュー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一覧（インターンシップ情報、求人情報、その他募集情報）
詳細（書式ダウンロード）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提出書類download
提出書類upload</t>
        </r>
      </text>
    </comment>
    <comment ref="V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インターンシップ情報
求人情報
その他募集情報
メール通知</t>
        </r>
      </text>
    </comment>
    <comment ref="W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応募状況
応募者一覧閲覧、ダウンロード
選考者一覧閲覧、ダウンロード
</t>
        </r>
      </text>
    </comment>
    <comment ref="Z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一覧
詳細</t>
        </r>
      </text>
    </comment>
    <comment ref="A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メール通知</t>
        </r>
      </text>
    </comment>
    <comment ref="A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カレンダー反映
メール通知（両者）</t>
        </r>
      </text>
    </comment>
    <comment ref="A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新規作成
編集
削除</t>
        </r>
      </text>
    </comment>
    <comment ref="A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検索（横断検索）</t>
        </r>
      </text>
    </comment>
    <comment ref="AJ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情報交換
共有フォルダファイルアップロード</t>
        </r>
      </text>
    </comment>
    <comment ref="AL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支援制度情報
利用可能施設・設備情報
メール通知</t>
        </r>
      </text>
    </comment>
    <comment ref="A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ファイルダウンロード</t>
        </r>
      </text>
    </comment>
    <comment ref="AP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共有事項入力
ファイルアップロード</t>
        </r>
      </text>
    </comment>
    <comment ref="AQ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事務局</t>
        </r>
      </text>
    </comment>
    <comment ref="AR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事務局</t>
        </r>
      </text>
    </comment>
    <comment ref="AU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インターンシップ情報
支援制度等情報
イベント情報
キャリア面談</t>
        </r>
      </text>
    </comment>
    <comment ref="AQ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</t>
        </r>
      </text>
    </comment>
    <comment ref="AR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</t>
        </r>
      </text>
    </comment>
    <comment ref="AQ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</t>
        </r>
      </text>
    </comment>
    <comment ref="AR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</t>
        </r>
      </text>
    </comment>
    <comment ref="AU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キャリア面談</t>
        </r>
      </text>
    </comment>
    <comment ref="AQ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
大学
個人ユーザ</t>
        </r>
      </text>
    </comment>
    <comment ref="AR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
大学
個人ユーザ</t>
        </r>
      </text>
    </comment>
    <comment ref="AU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V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連携機関情報</t>
        </r>
      </text>
    </comment>
    <comment ref="AQ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個人ユーザ</t>
        </r>
      </text>
    </comment>
    <comment ref="AR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企業
個人ユーザ</t>
        </r>
      </text>
    </comment>
    <comment ref="AU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V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運営協議会情報</t>
        </r>
      </text>
    </comment>
    <comment ref="AQ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
企業
個人ユーザ</t>
        </r>
      </text>
    </comment>
    <comment ref="AR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事務局
企業
個人ユーザ</t>
        </r>
      </text>
    </comment>
    <comment ref="AU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共有情報</t>
        </r>
      </text>
    </comment>
    <comment ref="AV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連携大学情報</t>
        </r>
      </text>
    </comment>
    <comment ref="AQ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個人ユーザ
事務局</t>
        </r>
      </text>
    </comment>
  </commentList>
</comments>
</file>

<file path=xl/sharedStrings.xml><?xml version="1.0" encoding="utf-8"?>
<sst xmlns="http://schemas.openxmlformats.org/spreadsheetml/2006/main" count="5421" uniqueCount="876">
  <si>
    <t>学術認証</t>
    <rPh sb="0" eb="2">
      <t>ガクジュツ</t>
    </rPh>
    <rPh sb="2" eb="4">
      <t>ニンショウ</t>
    </rPh>
    <phoneticPr fontId="2"/>
  </si>
  <si>
    <t>DB認証</t>
    <rPh sb="2" eb="4">
      <t>ニンショウ</t>
    </rPh>
    <phoneticPr fontId="2"/>
  </si>
  <si>
    <t>更新情報</t>
    <rPh sb="0" eb="2">
      <t>コウシン</t>
    </rPh>
    <rPh sb="2" eb="4">
      <t>ジョウホウ</t>
    </rPh>
    <phoneticPr fontId="2"/>
  </si>
  <si>
    <t>カレンダ</t>
    <phoneticPr fontId="2"/>
  </si>
  <si>
    <t>顔写真</t>
    <rPh sb="0" eb="1">
      <t>カオ</t>
    </rPh>
    <rPh sb="1" eb="3">
      <t>シャシン</t>
    </rPh>
    <phoneticPr fontId="2"/>
  </si>
  <si>
    <t>実績編集</t>
    <rPh sb="0" eb="2">
      <t>ジッセキ</t>
    </rPh>
    <rPh sb="2" eb="4">
      <t>ヘンシュウ</t>
    </rPh>
    <phoneticPr fontId="2"/>
  </si>
  <si>
    <t>検索</t>
    <rPh sb="0" eb="2">
      <t>ケンサク</t>
    </rPh>
    <phoneticPr fontId="2"/>
  </si>
  <si>
    <t>PF閲覧</t>
    <rPh sb="2" eb="4">
      <t>エツラン</t>
    </rPh>
    <phoneticPr fontId="2"/>
  </si>
  <si>
    <t>能力開発支援</t>
    <rPh sb="0" eb="2">
      <t>ノウリョク</t>
    </rPh>
    <rPh sb="2" eb="4">
      <t>カイハツ</t>
    </rPh>
    <rPh sb="4" eb="6">
      <t>シエン</t>
    </rPh>
    <phoneticPr fontId="2"/>
  </si>
  <si>
    <t>能力診断</t>
    <rPh sb="0" eb="2">
      <t>ノウリョク</t>
    </rPh>
    <rPh sb="2" eb="4">
      <t>シンダン</t>
    </rPh>
    <phoneticPr fontId="2"/>
  </si>
  <si>
    <t>情報閲覧</t>
    <rPh sb="0" eb="2">
      <t>ジョウホウ</t>
    </rPh>
    <rPh sb="2" eb="4">
      <t>エツラン</t>
    </rPh>
    <phoneticPr fontId="2"/>
  </si>
  <si>
    <t>情報管理</t>
    <rPh sb="0" eb="2">
      <t>ジョウホウ</t>
    </rPh>
    <rPh sb="2" eb="4">
      <t>カンリ</t>
    </rPh>
    <phoneticPr fontId="2"/>
  </si>
  <si>
    <t>キャリア相談</t>
    <rPh sb="4" eb="6">
      <t>ソウダン</t>
    </rPh>
    <phoneticPr fontId="2"/>
  </si>
  <si>
    <t>面談依頼</t>
    <rPh sb="0" eb="2">
      <t>メンダン</t>
    </rPh>
    <rPh sb="2" eb="4">
      <t>イライ</t>
    </rPh>
    <phoneticPr fontId="2"/>
  </si>
  <si>
    <t>面談設定</t>
    <rPh sb="0" eb="2">
      <t>メンダン</t>
    </rPh>
    <rPh sb="2" eb="4">
      <t>セッテイ</t>
    </rPh>
    <phoneticPr fontId="2"/>
  </si>
  <si>
    <t>掲示板</t>
    <rPh sb="0" eb="3">
      <t>ケイジバン</t>
    </rPh>
    <phoneticPr fontId="2"/>
  </si>
  <si>
    <t>支援制度等情報</t>
    <rPh sb="0" eb="2">
      <t>シエン</t>
    </rPh>
    <rPh sb="2" eb="4">
      <t>セイド</t>
    </rPh>
    <rPh sb="4" eb="5">
      <t>トウ</t>
    </rPh>
    <rPh sb="5" eb="7">
      <t>ジョウホウ</t>
    </rPh>
    <phoneticPr fontId="2"/>
  </si>
  <si>
    <t>データ出力</t>
    <rPh sb="3" eb="5">
      <t>シュツリョク</t>
    </rPh>
    <phoneticPr fontId="2"/>
  </si>
  <si>
    <t>情報共有</t>
    <rPh sb="0" eb="2">
      <t>ジョウホウ</t>
    </rPh>
    <rPh sb="2" eb="4">
      <t>キョウユウ</t>
    </rPh>
    <phoneticPr fontId="2"/>
  </si>
  <si>
    <t>管理・設定</t>
    <rPh sb="0" eb="2">
      <t>カンリ</t>
    </rPh>
    <rPh sb="3" eb="5">
      <t>セッテイ</t>
    </rPh>
    <phoneticPr fontId="2"/>
  </si>
  <si>
    <t>個人情報</t>
    <rPh sb="0" eb="2">
      <t>コジン</t>
    </rPh>
    <rPh sb="2" eb="4">
      <t>ジョウホウ</t>
    </rPh>
    <phoneticPr fontId="2"/>
  </si>
  <si>
    <t>組織情報</t>
    <rPh sb="0" eb="2">
      <t>ソシキ</t>
    </rPh>
    <rPh sb="2" eb="4">
      <t>ジョウホウ</t>
    </rPh>
    <phoneticPr fontId="2"/>
  </si>
  <si>
    <t>パスワード変更</t>
    <rPh sb="5" eb="7">
      <t>ヘンコウ</t>
    </rPh>
    <phoneticPr fontId="2"/>
  </si>
  <si>
    <t>×</t>
    <phoneticPr fontId="1"/>
  </si>
  <si>
    <t>○</t>
    <phoneticPr fontId="1"/>
  </si>
  <si>
    <t>POST</t>
    <phoneticPr fontId="1"/>
  </si>
  <si>
    <t>login</t>
    <phoneticPr fontId="1"/>
  </si>
  <si>
    <t>GET</t>
    <phoneticPr fontId="1"/>
  </si>
  <si>
    <t>個人ユーザ（D、PD）</t>
  </si>
  <si>
    <t>個人ユーザ（教職員）</t>
  </si>
  <si>
    <t>個人ユーザ（相談員）</t>
  </si>
  <si>
    <t>連携機関協力部局</t>
  </si>
  <si>
    <t>GET</t>
  </si>
  <si>
    <t>RequestMethod</t>
  </si>
  <si>
    <t>テンプレート</t>
  </si>
  <si>
    <t>/sso</t>
  </si>
  <si>
    <t>controller</t>
  </si>
  <si>
    <t>LoginController</t>
  </si>
  <si>
    <t>/</t>
  </si>
  <si>
    <t>/</t>
    <phoneticPr fontId="1"/>
  </si>
  <si>
    <t>/manual</t>
  </si>
  <si>
    <t>○</t>
  </si>
  <si>
    <t>【業務機能要件】</t>
  </si>
  <si>
    <t>No</t>
    <phoneticPr fontId="1"/>
  </si>
  <si>
    <t>【学認でログイン画面】</t>
    <phoneticPr fontId="1"/>
  </si>
  <si>
    <t>【個人ユーザポータル画面】</t>
  </si>
  <si>
    <t>【運営協議会事務局ポータル画面】</t>
  </si>
  <si>
    <t>【運営協議会連携大学等窓口ポータル画面】</t>
  </si>
  <si>
    <t>【連携機関等協力部局ポータル画面】</t>
  </si>
  <si>
    <t>【プラットフォーム参加企業以外ポータル画面】</t>
  </si>
  <si>
    <t>【その他設定】</t>
  </si>
  <si>
    <t>認証チェック</t>
  </si>
  <si>
    <t>URL</t>
  </si>
  <si>
    <t>備考</t>
  </si>
  <si>
    <t>rest</t>
    <phoneticPr fontId="1"/>
  </si>
  <si>
    <t>その他</t>
    <phoneticPr fontId="1"/>
  </si>
  <si>
    <t>マニュアル</t>
  </si>
  <si>
    <t>学認Submit</t>
  </si>
  <si>
    <t>/login</t>
  </si>
  <si>
    <t>POST</t>
  </si>
  <si>
    <t>ログインSubmit</t>
  </si>
  <si>
    <t>ログイン</t>
    <phoneticPr fontId="1"/>
  </si>
  <si>
    <t>eポートフォリオ</t>
    <phoneticPr fontId="1"/>
  </si>
  <si>
    <t>トップ画面</t>
    <phoneticPr fontId="1"/>
  </si>
  <si>
    <t>権限切り替え</t>
    <rPh sb="0" eb="2">
      <t>ケンゲン</t>
    </rPh>
    <rPh sb="2" eb="3">
      <t>キ</t>
    </rPh>
    <rPh sb="4" eb="5">
      <t>カ</t>
    </rPh>
    <phoneticPr fontId="1"/>
  </si>
  <si>
    <t>login/sso.html</t>
    <phoneticPr fontId="1"/>
  </si>
  <si>
    <t>login/login.html</t>
    <phoneticPr fontId="1"/>
  </si>
  <si>
    <t>home/home.html</t>
    <phoneticPr fontId="1"/>
  </si>
  <si>
    <t>include時にroleも指定</t>
    <rPh sb="7" eb="8">
      <t>ジ</t>
    </rPh>
    <rPh sb="14" eb="16">
      <t>シテイ</t>
    </rPh>
    <phoneticPr fontId="1"/>
  </si>
  <si>
    <t>common/header.html</t>
    <phoneticPr fontId="1"/>
  </si>
  <si>
    <t>common/footer.html</t>
    <phoneticPr fontId="1"/>
  </si>
  <si>
    <t>common/menu.html</t>
    <phoneticPr fontId="1"/>
  </si>
  <si>
    <t>index.html</t>
    <phoneticPr fontId="1"/>
  </si>
  <si>
    <t>manual/manual.html</t>
    <phoneticPr fontId="1"/>
  </si>
  <si>
    <t>common/role.html</t>
    <phoneticPr fontId="1"/>
  </si>
  <si>
    <t>-</t>
    <phoneticPr fontId="1"/>
  </si>
  <si>
    <t>include</t>
    <phoneticPr fontId="1"/>
  </si>
  <si>
    <t>【プロフィール編集 画面】</t>
  </si>
  <si>
    <t>【能力診断結果 画面】</t>
  </si>
  <si>
    <t>【検索 画面】</t>
  </si>
  <si>
    <t>【能力診断 画面】</t>
  </si>
  <si>
    <t>【情報閲覧 画面】</t>
  </si>
  <si>
    <t>【能力養成科目履修 画面】</t>
  </si>
  <si>
    <t>【面談内容確認 画面】</t>
  </si>
  <si>
    <t>【掲示板Grp管理 画面】</t>
  </si>
  <si>
    <t>【掲示板閲覧 画面】</t>
  </si>
  <si>
    <t>【掲示板入力 画面】</t>
  </si>
  <si>
    <t>【個人情報 画面】</t>
  </si>
  <si>
    <t>【メール受信設定 画面】</t>
  </si>
  <si>
    <t>【パスワード変更 画面】</t>
  </si>
  <si>
    <t>【情報管理 画面】</t>
  </si>
  <si>
    <t>【共有範囲設定 画面】</t>
  </si>
  <si>
    <t>【能力診断管理 画面】</t>
    <rPh sb="5" eb="7">
      <t>カンリ</t>
    </rPh>
    <phoneticPr fontId="1"/>
  </si>
  <si>
    <t>【面談依頼確認 画面】</t>
  </si>
  <si>
    <t>【面談記録閲覧 画面】</t>
  </si>
  <si>
    <t>【ファイル出力 画面】</t>
    <rPh sb="8" eb="10">
      <t>ガメン</t>
    </rPh>
    <phoneticPr fontId="1"/>
  </si>
  <si>
    <t>【組織情報 画面】</t>
  </si>
  <si>
    <t>【能力養成科目管理 画面】</t>
    <rPh sb="1" eb="3">
      <t>ノウリョク</t>
    </rPh>
    <rPh sb="3" eb="5">
      <t>ヨウセイ</t>
    </rPh>
    <rPh sb="5" eb="7">
      <t>カモク</t>
    </rPh>
    <rPh sb="7" eb="9">
      <t>カンリ</t>
    </rPh>
    <phoneticPr fontId="1"/>
  </si>
  <si>
    <t>【面談内容入力 画面】</t>
  </si>
  <si>
    <t>【実績編集 論文 画面】</t>
  </si>
  <si>
    <t>【実績編集 講演・口頭発表等 画面】</t>
  </si>
  <si>
    <t>【実績編集 書籍 画面】</t>
  </si>
  <si>
    <t>【実績編集 研究キーワード 画面】</t>
  </si>
  <si>
    <t>【実績編集 研究分野 画面】</t>
  </si>
  <si>
    <t>【実績編集 所属学協会 画面】</t>
  </si>
  <si>
    <t>【実績編集 Works 画面】</t>
  </si>
  <si>
    <t>【実績編集 特許 画面】</t>
  </si>
  <si>
    <t>【実績編集 学歴 画面】</t>
  </si>
  <si>
    <t>【実績編集 経歴 画面】</t>
  </si>
  <si>
    <t>【実績編集 受賞 画面】</t>
  </si>
  <si>
    <t>【実績編集 担当経験のある科目 画面】</t>
  </si>
  <si>
    <t>【実績編集 その他 画面】</t>
  </si>
  <si>
    <t>【実績編集 委員歴 画面】</t>
  </si>
  <si>
    <t>【実績編集 学位 画面】</t>
  </si>
  <si>
    <t>【実績編集 その他の所属 画面】</t>
  </si>
  <si>
    <t>【情報管理（一覧） 画面】</t>
  </si>
  <si>
    <t>【情報閲覧（詳細） 画面】</t>
  </si>
  <si>
    <t>【応募】</t>
  </si>
  <si>
    <t>【応募状況閲覧（一覧） 画面】</t>
  </si>
  <si>
    <t>【応募状況閲覧（応募者一覧） 画面】</t>
  </si>
  <si>
    <t>【応募状況閲覧（選考者入力） 画面】</t>
  </si>
  <si>
    <t>【応募状況閲覧（選考者一覧） 画面】</t>
  </si>
  <si>
    <t>【応募状況閲覧（合否結果入力） 画面　※通知も行う】</t>
    <rPh sb="20" eb="22">
      <t>ツウチ</t>
    </rPh>
    <rPh sb="23" eb="24">
      <t>オコナ</t>
    </rPh>
    <phoneticPr fontId="1"/>
  </si>
  <si>
    <t>【共同プラットフォームログイン画面　※言語選択】</t>
    <rPh sb="19" eb="21">
      <t>ゲンゴ</t>
    </rPh>
    <rPh sb="21" eb="23">
      <t>センタク</t>
    </rPh>
    <phoneticPr fontId="1"/>
  </si>
  <si>
    <t>【相談員一覧管理 画面】</t>
    <rPh sb="6" eb="8">
      <t>カンリ</t>
    </rPh>
    <phoneticPr fontId="1"/>
  </si>
  <si>
    <t>システム管理者</t>
    <rPh sb="4" eb="7">
      <t>カンリシャ</t>
    </rPh>
    <phoneticPr fontId="1"/>
  </si>
  <si>
    <t>【相談員情報 画面】</t>
    <rPh sb="4" eb="6">
      <t>ジョウホウ</t>
    </rPh>
    <phoneticPr fontId="1"/>
  </si>
  <si>
    <t>【面談依頼 画面　※登録時に通知】</t>
    <rPh sb="10" eb="12">
      <t>トウロク</t>
    </rPh>
    <rPh sb="12" eb="13">
      <t>ジ</t>
    </rPh>
    <rPh sb="14" eb="16">
      <t>ツウチ</t>
    </rPh>
    <phoneticPr fontId="1"/>
  </si>
  <si>
    <t>【面談設定 画面　※登録時に通知】</t>
    <phoneticPr fontId="1"/>
  </si>
  <si>
    <t>【診断結果表示 画面　※過去の結果も】</t>
    <rPh sb="12" eb="14">
      <t>カコ</t>
    </rPh>
    <rPh sb="15" eb="17">
      <t>ケッカ</t>
    </rPh>
    <phoneticPr fontId="1"/>
  </si>
  <si>
    <t>ユーザーモード（＝ROLE）</t>
    <phoneticPr fontId="1"/>
  </si>
  <si>
    <t>【RDF管理 画面】</t>
  </si>
  <si>
    <t>【検索結果詳細 画面】</t>
    <rPh sb="5" eb="7">
      <t>ショウサイ</t>
    </rPh>
    <phoneticPr fontId="1"/>
  </si>
  <si>
    <t>【検索結果一覧 画面】</t>
    <phoneticPr fontId="1"/>
  </si>
  <si>
    <t>【キーワード検索 画面】</t>
    <phoneticPr fontId="1"/>
  </si>
  <si>
    <t>【コード（定数）登録 画面】</t>
  </si>
  <si>
    <t>【メニュー登録 画面】</t>
  </si>
  <si>
    <t>【ロールとメニューの関連登録 画面】</t>
  </si>
  <si>
    <t xml:space="preserve">【ルーブリック登録 画面】 </t>
  </si>
  <si>
    <t>【ログインＩＤ付替え登録 画面】</t>
  </si>
  <si>
    <t>【パスワード初期化 画面】</t>
  </si>
  <si>
    <t>【養成能力とキャリアパスの関連付け 画面】</t>
  </si>
  <si>
    <t>【養成能力と基礎能力の関連付け 画面】</t>
  </si>
  <si>
    <t>【養成能力フェーズと到達目標レベルの関連登録 画面】</t>
  </si>
  <si>
    <t>運営協議会事務局</t>
    <phoneticPr fontId="1"/>
  </si>
  <si>
    <t>連携大学等協議会窓口</t>
    <phoneticPr fontId="1"/>
  </si>
  <si>
    <t>ROLE_MGMT1</t>
    <phoneticPr fontId="1"/>
  </si>
  <si>
    <t>ROLE_USER1</t>
    <phoneticPr fontId="1"/>
  </si>
  <si>
    <t>index</t>
    <phoneticPr fontId="1"/>
  </si>
  <si>
    <t>/login</t>
    <phoneticPr fontId="1"/>
  </si>
  <si>
    <t>-</t>
    <phoneticPr fontId="1"/>
  </si>
  <si>
    <t>/</t>
    <phoneticPr fontId="1"/>
  </si>
  <si>
    <t>common/base.html</t>
    <phoneticPr fontId="1"/>
  </si>
  <si>
    <t>/home</t>
    <phoneticPr fontId="1"/>
  </si>
  <si>
    <t>〃</t>
    <phoneticPr fontId="1"/>
  </si>
  <si>
    <t>【トレーニングメニュー受講歴 画面】</t>
    <phoneticPr fontId="1"/>
  </si>
  <si>
    <t>【3分間コンペティション編集 画面】</t>
    <phoneticPr fontId="1"/>
  </si>
  <si>
    <t>【実績編集 競争的資金等の研究課題 画面】</t>
    <phoneticPr fontId="1"/>
  </si>
  <si>
    <t>/home/HomeController</t>
    <phoneticPr fontId="1"/>
  </si>
  <si>
    <t>【実績編集 Misc 画面】</t>
    <phoneticPr fontId="1"/>
  </si>
  <si>
    <t>edit</t>
    <phoneticPr fontId="1"/>
  </si>
  <si>
    <t>〃</t>
  </si>
  <si>
    <t>〃</t>
    <phoneticPr fontId="1"/>
  </si>
  <si>
    <t>update</t>
  </si>
  <si>
    <t>delete</t>
  </si>
  <si>
    <t>/misc/create</t>
    <phoneticPr fontId="1"/>
  </si>
  <si>
    <t>/misc/update</t>
    <phoneticPr fontId="1"/>
  </si>
  <si>
    <t>/misc/detele</t>
    <phoneticPr fontId="1"/>
  </si>
  <si>
    <t>〃</t>
    <phoneticPr fontId="1"/>
  </si>
  <si>
    <t>create</t>
    <phoneticPr fontId="1"/>
  </si>
  <si>
    <t>list</t>
    <phoneticPr fontId="1"/>
  </si>
  <si>
    <t>/paper/create</t>
    <phoneticPr fontId="1"/>
  </si>
  <si>
    <t>/paper/update</t>
    <phoneticPr fontId="1"/>
  </si>
  <si>
    <t>/paper/delete</t>
    <phoneticPr fontId="1"/>
  </si>
  <si>
    <t>update</t>
    <phoneticPr fontId="1"/>
  </si>
  <si>
    <t>成功時：一覧画面に遷移redirect:list</t>
    <rPh sb="0" eb="2">
      <t>セイコウ</t>
    </rPh>
    <rPh sb="2" eb="3">
      <t>ジ</t>
    </rPh>
    <rPh sb="4" eb="6">
      <t>イチラン</t>
    </rPh>
    <rPh sb="9" eb="11">
      <t>センイ</t>
    </rPh>
    <phoneticPr fontId="1"/>
  </si>
  <si>
    <t>成功時：編集画面に遷移redirect:edit</t>
    <rPh sb="4" eb="6">
      <t>ヘンシュウ</t>
    </rPh>
    <rPh sb="6" eb="8">
      <t>ガメン</t>
    </rPh>
    <rPh sb="9" eb="11">
      <t>センイ</t>
    </rPh>
    <phoneticPr fontId="1"/>
  </si>
  <si>
    <t>リンク？</t>
    <phoneticPr fontId="1"/>
  </si>
  <si>
    <t>成功時：ダウンロード開始</t>
    <rPh sb="10" eb="12">
      <t>カイシ</t>
    </rPh>
    <phoneticPr fontId="1"/>
  </si>
  <si>
    <t>/achievement/download</t>
    <phoneticPr fontId="1"/>
  </si>
  <si>
    <t>download</t>
    <phoneticPr fontId="1"/>
  </si>
  <si>
    <t>/performance/download</t>
    <phoneticPr fontId="1"/>
  </si>
  <si>
    <t>/resume/download</t>
    <phoneticPr fontId="1"/>
  </si>
  <si>
    <t>将来対応</t>
    <rPh sb="0" eb="2">
      <t>ショウライ</t>
    </rPh>
    <rPh sb="2" eb="4">
      <t>タイオウ</t>
    </rPh>
    <phoneticPr fontId="1"/>
  </si>
  <si>
    <t>【業績書作成 ダウンロード】</t>
    <phoneticPr fontId="1"/>
  </si>
  <si>
    <t>【アチーブメントカード作成 ダウンロード】</t>
    <phoneticPr fontId="1"/>
  </si>
  <si>
    <t>一覧画面と一緒</t>
    <rPh sb="0" eb="2">
      <t>イチラン</t>
    </rPh>
    <rPh sb="2" eb="4">
      <t>ガメン</t>
    </rPh>
    <rPh sb="5" eb="7">
      <t>イッショ</t>
    </rPh>
    <phoneticPr fontId="1"/>
  </si>
  <si>
    <t>【履歴書作成 ダウンロード】</t>
    <phoneticPr fontId="1"/>
  </si>
  <si>
    <t>【書類（書式）ダウンロード】</t>
    <phoneticPr fontId="1"/>
  </si>
  <si>
    <t>【必要書類 ダウンロード】</t>
    <phoneticPr fontId="1"/>
  </si>
  <si>
    <t>【応募者一覧 ダウンロード】</t>
    <phoneticPr fontId="1"/>
  </si>
  <si>
    <t>【選考者一覧 ダウンロード】</t>
    <phoneticPr fontId="1"/>
  </si>
  <si>
    <t>【実績表示 Misc 画面】</t>
  </si>
  <si>
    <t>【実績表示 論文 画面】</t>
  </si>
  <si>
    <t>【実績表示 講演・口頭発表等 画面】</t>
  </si>
  <si>
    <t>【実績表示 書籍 画面】</t>
  </si>
  <si>
    <t>【実績表示 研究キーワード 画面】</t>
  </si>
  <si>
    <t>【実績表示 研究分野 画面】</t>
  </si>
  <si>
    <t>【実績表示 所属学協会 画面】</t>
  </si>
  <si>
    <t>【実績表示 Works 画面】</t>
  </si>
  <si>
    <t>【実績表示 特許 画面】</t>
  </si>
  <si>
    <t>【実績表示 学歴 画面】</t>
  </si>
  <si>
    <t>【実績表示 経歴 画面】</t>
  </si>
  <si>
    <t>【実績表示 受賞 画面】</t>
  </si>
  <si>
    <t>【実績表示 担当経験のある科目 画面】</t>
  </si>
  <si>
    <t>【実績表示 その他 画面】</t>
  </si>
  <si>
    <t>【実績表示 委員歴 画面】</t>
  </si>
  <si>
    <t>【実績表示 学位 画面】</t>
  </si>
  <si>
    <t>【実績表示 その他の所属 画面】</t>
  </si>
  <si>
    <t>【実績表示 競争的資金等の研究課題 画面】</t>
  </si>
  <si>
    <t>【3分間コンペティション表示 画面】</t>
    <rPh sb="12" eb="14">
      <t>ヒョウジ</t>
    </rPh>
    <phoneticPr fontId="1"/>
  </si>
  <si>
    <t>本体。以下のテンプレートをincludeする。</t>
    <rPh sb="0" eb="2">
      <t>ホンタイ</t>
    </rPh>
    <rPh sb="3" eb="5">
      <t>イカ</t>
    </rPh>
    <phoneticPr fontId="1"/>
  </si>
  <si>
    <t>eポートフォリオシステム－利用者毎機能一覧</t>
    <rPh sb="13" eb="16">
      <t>リヨウシャ</t>
    </rPh>
    <rPh sb="16" eb="17">
      <t>ゴト</t>
    </rPh>
    <rPh sb="17" eb="19">
      <t>キノウ</t>
    </rPh>
    <rPh sb="19" eb="21">
      <t>イチラン</t>
    </rPh>
    <phoneticPr fontId="2"/>
  </si>
  <si>
    <t>ログイン</t>
    <phoneticPr fontId="2"/>
  </si>
  <si>
    <t>ポータル</t>
    <phoneticPr fontId="2"/>
  </si>
  <si>
    <t>eポートフォリオ</t>
    <phoneticPr fontId="2"/>
  </si>
  <si>
    <t>インターンシップ</t>
    <phoneticPr fontId="2"/>
  </si>
  <si>
    <t>イベント</t>
    <phoneticPr fontId="2"/>
  </si>
  <si>
    <t>メールBOX</t>
    <phoneticPr fontId="2"/>
  </si>
  <si>
    <t>各機能
リンク</t>
    <rPh sb="0" eb="1">
      <t>カク</t>
    </rPh>
    <rPh sb="1" eb="3">
      <t>キノウ</t>
    </rPh>
    <phoneticPr fontId="2"/>
  </si>
  <si>
    <t>自己PF
編集</t>
    <rPh sb="0" eb="2">
      <t>ジコ</t>
    </rPh>
    <rPh sb="5" eb="7">
      <t>ヘンシュウ</t>
    </rPh>
    <phoneticPr fontId="2"/>
  </si>
  <si>
    <t>ファイル
作成</t>
    <rPh sb="5" eb="7">
      <t>サクセイ</t>
    </rPh>
    <phoneticPr fontId="2"/>
  </si>
  <si>
    <t>診断結果
表示</t>
    <rPh sb="0" eb="2">
      <t>シンダン</t>
    </rPh>
    <rPh sb="2" eb="4">
      <t>ケッカ</t>
    </rPh>
    <rPh sb="5" eb="7">
      <t>ヒョウジ</t>
    </rPh>
    <phoneticPr fontId="2"/>
  </si>
  <si>
    <t>能力養成
科目履修</t>
    <rPh sb="0" eb="2">
      <t>ノウリョク</t>
    </rPh>
    <rPh sb="2" eb="4">
      <t>ヨウセイ</t>
    </rPh>
    <rPh sb="5" eb="7">
      <t>カモク</t>
    </rPh>
    <rPh sb="7" eb="9">
      <t>リシュウ</t>
    </rPh>
    <phoneticPr fontId="2"/>
  </si>
  <si>
    <t>能力診断
管理</t>
    <rPh sb="0" eb="2">
      <t>ノウリョク</t>
    </rPh>
    <rPh sb="2" eb="4">
      <t>シンダン</t>
    </rPh>
    <rPh sb="5" eb="7">
      <t>カンリ</t>
    </rPh>
    <phoneticPr fontId="2"/>
  </si>
  <si>
    <t>能力養成
科目管理</t>
    <rPh sb="0" eb="2">
      <t>ノウリョク</t>
    </rPh>
    <rPh sb="2" eb="4">
      <t>ヨウセイ</t>
    </rPh>
    <rPh sb="5" eb="7">
      <t>カモク</t>
    </rPh>
    <rPh sb="7" eb="9">
      <t>カンリ</t>
    </rPh>
    <phoneticPr fontId="2"/>
  </si>
  <si>
    <t>合否結果
閲覧</t>
    <rPh sb="0" eb="2">
      <t>ゴウヒ</t>
    </rPh>
    <rPh sb="2" eb="4">
      <t>ケッカ</t>
    </rPh>
    <rPh sb="5" eb="7">
      <t>エツラン</t>
    </rPh>
    <phoneticPr fontId="2"/>
  </si>
  <si>
    <t>情報管理</t>
    <phoneticPr fontId="2"/>
  </si>
  <si>
    <t>応募状況
閲覧</t>
    <rPh sb="0" eb="2">
      <t>オウボ</t>
    </rPh>
    <rPh sb="2" eb="4">
      <t>ジョウキョウ</t>
    </rPh>
    <rPh sb="5" eb="7">
      <t>エツラン</t>
    </rPh>
    <phoneticPr fontId="2"/>
  </si>
  <si>
    <t>選考者
入力</t>
    <rPh sb="0" eb="2">
      <t>センコウ</t>
    </rPh>
    <rPh sb="2" eb="3">
      <t>シャ</t>
    </rPh>
    <rPh sb="4" eb="6">
      <t>ニュウリョク</t>
    </rPh>
    <phoneticPr fontId="2"/>
  </si>
  <si>
    <t>合否結果
入力</t>
    <rPh sb="0" eb="2">
      <t>ゴウヒ</t>
    </rPh>
    <rPh sb="2" eb="4">
      <t>ケッカ</t>
    </rPh>
    <rPh sb="5" eb="7">
      <t>ニュウリョク</t>
    </rPh>
    <phoneticPr fontId="2"/>
  </si>
  <si>
    <t>面談依頼
確認</t>
    <rPh sb="0" eb="2">
      <t>メンダン</t>
    </rPh>
    <rPh sb="2" eb="4">
      <t>イライ</t>
    </rPh>
    <rPh sb="5" eb="7">
      <t>カクニン</t>
    </rPh>
    <phoneticPr fontId="2"/>
  </si>
  <si>
    <t>面談内容
確認</t>
    <rPh sb="0" eb="2">
      <t>メンダン</t>
    </rPh>
    <rPh sb="2" eb="4">
      <t>ナイヨウ</t>
    </rPh>
    <rPh sb="5" eb="7">
      <t>カクニン</t>
    </rPh>
    <phoneticPr fontId="2"/>
  </si>
  <si>
    <t>面談内容
入力</t>
    <rPh sb="0" eb="2">
      <t>メンダン</t>
    </rPh>
    <rPh sb="2" eb="4">
      <t>ナイヨウ</t>
    </rPh>
    <rPh sb="5" eb="7">
      <t>ニュウリョク</t>
    </rPh>
    <phoneticPr fontId="2"/>
  </si>
  <si>
    <t>面談記録
閲覧</t>
    <rPh sb="0" eb="2">
      <t>メンダン</t>
    </rPh>
    <rPh sb="2" eb="4">
      <t>キロク</t>
    </rPh>
    <rPh sb="5" eb="7">
      <t>エツラン</t>
    </rPh>
    <phoneticPr fontId="2"/>
  </si>
  <si>
    <t>掲示板Grp
管理</t>
    <rPh sb="0" eb="3">
      <t>ケイジバン</t>
    </rPh>
    <rPh sb="7" eb="9">
      <t>カンリ</t>
    </rPh>
    <phoneticPr fontId="2"/>
  </si>
  <si>
    <t>掲示板
閲覧</t>
    <rPh sb="0" eb="3">
      <t>ケイジバン</t>
    </rPh>
    <rPh sb="4" eb="6">
      <t>エツラン</t>
    </rPh>
    <phoneticPr fontId="2"/>
  </si>
  <si>
    <t>掲示板
入力</t>
    <rPh sb="0" eb="3">
      <t>ケイジバン</t>
    </rPh>
    <rPh sb="4" eb="6">
      <t>ニュウリョク</t>
    </rPh>
    <phoneticPr fontId="2"/>
  </si>
  <si>
    <t>ファイル
出力</t>
    <rPh sb="5" eb="7">
      <t>シュツリョク</t>
    </rPh>
    <phoneticPr fontId="2"/>
  </si>
  <si>
    <t>共有範囲
設定</t>
    <rPh sb="0" eb="2">
      <t>キョウユウ</t>
    </rPh>
    <rPh sb="2" eb="4">
      <t>ハンイ</t>
    </rPh>
    <rPh sb="5" eb="7">
      <t>セッテイ</t>
    </rPh>
    <phoneticPr fontId="2"/>
  </si>
  <si>
    <t>問合せ
入力</t>
    <rPh sb="0" eb="2">
      <t>トイアワ</t>
    </rPh>
    <rPh sb="4" eb="6">
      <t>ニュウリョク</t>
    </rPh>
    <phoneticPr fontId="2"/>
  </si>
  <si>
    <t>問合せ
確認</t>
    <rPh sb="0" eb="2">
      <t>トイアワ</t>
    </rPh>
    <rPh sb="4" eb="6">
      <t>カクニン</t>
    </rPh>
    <phoneticPr fontId="2"/>
  </si>
  <si>
    <t>業績公開
設定</t>
    <rPh sb="0" eb="2">
      <t>ギョウセキ</t>
    </rPh>
    <rPh sb="2" eb="4">
      <t>コウカイ</t>
    </rPh>
    <rPh sb="5" eb="7">
      <t>セッテイ</t>
    </rPh>
    <phoneticPr fontId="2"/>
  </si>
  <si>
    <t>メール
受信設定</t>
    <rPh sb="4" eb="6">
      <t>ジュシン</t>
    </rPh>
    <rPh sb="6" eb="8">
      <t>セッテイ</t>
    </rPh>
    <phoneticPr fontId="2"/>
  </si>
  <si>
    <t>ユーザ
管理</t>
    <rPh sb="4" eb="6">
      <t>カンリ</t>
    </rPh>
    <phoneticPr fontId="2"/>
  </si>
  <si>
    <t>個人ユーザ（D、PD）</t>
    <rPh sb="0" eb="2">
      <t>コジン</t>
    </rPh>
    <phoneticPr fontId="2"/>
  </si>
  <si>
    <t>●(*1)</t>
    <phoneticPr fontId="2"/>
  </si>
  <si>
    <t>●</t>
    <phoneticPr fontId="2"/>
  </si>
  <si>
    <t>－</t>
    <phoneticPr fontId="2"/>
  </si>
  <si>
    <t>個人ユーザ（教職員）</t>
    <rPh sb="0" eb="2">
      <t>コジン</t>
    </rPh>
    <rPh sb="6" eb="8">
      <t>キョウショク</t>
    </rPh>
    <rPh sb="8" eb="9">
      <t>イン</t>
    </rPh>
    <phoneticPr fontId="2"/>
  </si>
  <si>
    <t>個人ユーザ（相談員）</t>
    <rPh sb="0" eb="2">
      <t>コジン</t>
    </rPh>
    <rPh sb="6" eb="8">
      <t>ソウダン</t>
    </rPh>
    <rPh sb="8" eb="9">
      <t>イン</t>
    </rPh>
    <phoneticPr fontId="2"/>
  </si>
  <si>
    <t>連携機関協力部局</t>
    <rPh sb="0" eb="2">
      <t>レンケイ</t>
    </rPh>
    <rPh sb="2" eb="4">
      <t>キカン</t>
    </rPh>
    <rPh sb="4" eb="6">
      <t>キョウリョク</t>
    </rPh>
    <rPh sb="6" eb="8">
      <t>ブキョク</t>
    </rPh>
    <phoneticPr fontId="2"/>
  </si>
  <si>
    <t>運営協議会事務局</t>
    <rPh sb="0" eb="2">
      <t>ウンエイ</t>
    </rPh>
    <rPh sb="2" eb="5">
      <t>キョウギカイ</t>
    </rPh>
    <rPh sb="5" eb="8">
      <t>ジムキョク</t>
    </rPh>
    <phoneticPr fontId="2"/>
  </si>
  <si>
    <t>連携大学協議会窓口</t>
    <rPh sb="0" eb="2">
      <t>レンケイ</t>
    </rPh>
    <rPh sb="2" eb="4">
      <t>ダイガク</t>
    </rPh>
    <rPh sb="4" eb="6">
      <t>キョウギ</t>
    </rPh>
    <rPh sb="6" eb="7">
      <t>カイ</t>
    </rPh>
    <rPh sb="7" eb="9">
      <t>マドグチ</t>
    </rPh>
    <phoneticPr fontId="2"/>
  </si>
  <si>
    <t>プラットフォーム以外</t>
    <rPh sb="8" eb="10">
      <t>イガイ</t>
    </rPh>
    <phoneticPr fontId="2"/>
  </si>
  <si>
    <t>●(*2)</t>
    <phoneticPr fontId="2"/>
  </si>
  <si>
    <t>－(*3)</t>
    <phoneticPr fontId="2"/>
  </si>
  <si>
    <t>*1：PDはDB認証</t>
    <rPh sb="8" eb="10">
      <t>ニンショウ</t>
    </rPh>
    <phoneticPr fontId="2"/>
  </si>
  <si>
    <t>*2：外部公開ページのみ</t>
    <rPh sb="3" eb="5">
      <t>ガイブ</t>
    </rPh>
    <rPh sb="5" eb="7">
      <t>コウカイ</t>
    </rPh>
    <phoneticPr fontId="2"/>
  </si>
  <si>
    <t>*3：運営協議会事務局または連携大学等協議会窓口が代行</t>
    <rPh sb="3" eb="5">
      <t>ウンエイ</t>
    </rPh>
    <rPh sb="5" eb="8">
      <t>キョウギカイ</t>
    </rPh>
    <rPh sb="8" eb="11">
      <t>ジムキョク</t>
    </rPh>
    <rPh sb="25" eb="27">
      <t>ダイコウ</t>
    </rPh>
    <phoneticPr fontId="2"/>
  </si>
  <si>
    <t>2015年11月17日の状態</t>
    <rPh sb="5" eb="6">
      <t>ネン</t>
    </rPh>
    <rPh sb="8" eb="9">
      <t>ガツ</t>
    </rPh>
    <rPh sb="11" eb="12">
      <t>ニチジョウタイ</t>
    </rPh>
    <phoneticPr fontId="1"/>
  </si>
  <si>
    <t>月カレンダー</t>
    <phoneticPr fontId="1"/>
  </si>
  <si>
    <t>週カレンダー</t>
    <phoneticPr fontId="1"/>
  </si>
  <si>
    <t>一覧カレンダー</t>
    <phoneticPr fontId="1"/>
  </si>
  <si>
    <t>/skill</t>
    <phoneticPr fontId="1"/>
  </si>
  <si>
    <t>/event</t>
    <phoneticPr fontId="1"/>
  </si>
  <si>
    <t>/board</t>
    <phoneticPr fontId="1"/>
  </si>
  <si>
    <t>/support</t>
    <phoneticPr fontId="1"/>
  </si>
  <si>
    <t>/setting</t>
    <phoneticPr fontId="1"/>
  </si>
  <si>
    <t>/share</t>
    <phoneticPr fontId="1"/>
  </si>
  <si>
    <t>/consultation</t>
    <phoneticPr fontId="1"/>
  </si>
  <si>
    <t>/portfolio/MiscController</t>
  </si>
  <si>
    <t>/portfolio/PaperController</t>
  </si>
  <si>
    <t>/portfolio/ConferenceController</t>
  </si>
  <si>
    <t>/portfolio/BiblioController</t>
  </si>
  <si>
    <t>/portfolio/KeywordController</t>
  </si>
  <si>
    <t>/portfolio/ResearchAreaController</t>
  </si>
  <si>
    <t>/portfolio/SocietyController</t>
  </si>
  <si>
    <t>/portfolio/PatentController</t>
  </si>
  <si>
    <t>/portfolio/AcademicController</t>
  </si>
  <si>
    <t>/portfolio/CareerController</t>
  </si>
  <si>
    <t>/portfolio/PrizeController</t>
  </si>
  <si>
    <t>/portfolio/TeachingController</t>
  </si>
  <si>
    <t>/portfolio/OtherController</t>
  </si>
  <si>
    <t>/portfolio/CommitteeController</t>
  </si>
  <si>
    <t>/portfolio/DegreeController</t>
  </si>
  <si>
    <t>/portfolio/OtherAffiliationController</t>
  </si>
  <si>
    <t>/portfolio/CompetitionController</t>
  </si>
  <si>
    <t>/portfolio/CompetitionMoveController</t>
  </si>
  <si>
    <t>/portfolio/AchievementController</t>
  </si>
  <si>
    <t>/portfolio/PerformanceController</t>
  </si>
  <si>
    <t>/portfolio/ResumeController</t>
  </si>
  <si>
    <t>/portfolio/SearchController</t>
  </si>
  <si>
    <t>/portfolio/DetailController</t>
  </si>
  <si>
    <t>/portfolio/ProfileController</t>
    <phoneticPr fontId="1"/>
  </si>
  <si>
    <t>/portfolio</t>
    <phoneticPr fontId="1"/>
  </si>
  <si>
    <t>portfolio/profile/edit.html</t>
  </si>
  <si>
    <t>-</t>
  </si>
  <si>
    <t>portfolio/misc/list.html</t>
  </si>
  <si>
    <t>portfolio/misc/edit.html</t>
  </si>
  <si>
    <t>portfolio/paper/list.html</t>
  </si>
  <si>
    <t>portfolio/paper/edit.html</t>
  </si>
  <si>
    <t>portfolio/conference/list.html</t>
  </si>
  <si>
    <t>portfolio/conference/edit.html</t>
  </si>
  <si>
    <t>portfolio/biblio/list.html</t>
  </si>
  <si>
    <t>portfolio/biblio/edit.html</t>
  </si>
  <si>
    <t>portfolio/keyword/list.html</t>
  </si>
  <si>
    <t>portfolio/keyword/edit.html</t>
  </si>
  <si>
    <t>portfolio/researchArea/list.html</t>
  </si>
  <si>
    <t>portfolio/researchArea/edit.html</t>
  </si>
  <si>
    <t>portfolio/society/list.html</t>
  </si>
  <si>
    <t>portfolio/society/edit.html</t>
  </si>
  <si>
    <t>portfolio/patent/list.html</t>
  </si>
  <si>
    <t>portfolio/patent/edit.html</t>
  </si>
  <si>
    <t>portfolio/academic/list.html</t>
  </si>
  <si>
    <t>portfolio/academic/edit.html</t>
  </si>
  <si>
    <t>portfolio/career/list.html</t>
  </si>
  <si>
    <t>portfolio/career/edit.html</t>
  </si>
  <si>
    <t>portfolio/prize/list.html</t>
  </si>
  <si>
    <t>portfolio/prize/edit.html</t>
  </si>
  <si>
    <t>portfolio/teaching/list.html</t>
  </si>
  <si>
    <t>portfolio/teaching/edit.html</t>
  </si>
  <si>
    <t>portfolio/other/list.html</t>
  </si>
  <si>
    <t>portfolio/other/edit.html</t>
  </si>
  <si>
    <t>portfolio/committee/list.html</t>
  </si>
  <si>
    <t>portfolio/committee/edit.html</t>
  </si>
  <si>
    <t>portfolio/degree/list.html</t>
  </si>
  <si>
    <t>portfolio/degree/edit.html</t>
  </si>
  <si>
    <t>portfolio/otherAffiliation/list.html</t>
  </si>
  <si>
    <t>portfolio/otherAffiliation/edit.html</t>
  </si>
  <si>
    <t>portfolio/competition/list.html</t>
  </si>
  <si>
    <t>portfolio/competition/edit.html</t>
  </si>
  <si>
    <t>portfolio/competitionMove/edit.html</t>
  </si>
  <si>
    <t>portfolio/search/serach.html</t>
  </si>
  <si>
    <t>portfolio/search/detail.html</t>
  </si>
  <si>
    <t>portfolio/profile/show.html</t>
  </si>
  <si>
    <t>portfolio/misc/show.html</t>
  </si>
  <si>
    <t>portfolio/paper/show.html</t>
  </si>
  <si>
    <t>portfolio/conference/show.html</t>
  </si>
  <si>
    <t>portfolio/biblio/show.html</t>
  </si>
  <si>
    <t>portfolio/keyword/show.html</t>
  </si>
  <si>
    <t>portfolio/researchArea/show.html</t>
  </si>
  <si>
    <t>portfolio/society/show.html</t>
  </si>
  <si>
    <t>portfolio/patent/show.html</t>
  </si>
  <si>
    <t>portfolio/academic/show.html</t>
  </si>
  <si>
    <t>portfolio/career/show.html</t>
  </si>
  <si>
    <t>portfolio/prize/show.html</t>
  </si>
  <si>
    <t>portfolio/teaching/show.html</t>
  </si>
  <si>
    <t>portfolio/other/show.html</t>
  </si>
  <si>
    <t>portfolio/committee/show.html</t>
  </si>
  <si>
    <t>portfolio/degree/show.html</t>
  </si>
  <si>
    <t>portfolio/otherAffiliation/show.html</t>
  </si>
  <si>
    <t>portfolio/competition/show.html</t>
  </si>
  <si>
    <t>portfolio/competitionMove/show.html</t>
  </si>
  <si>
    <t>/login</t>
    <phoneticPr fontId="1"/>
  </si>
  <si>
    <t>支援制度等情報</t>
    <phoneticPr fontId="1"/>
  </si>
  <si>
    <t>/help</t>
    <phoneticPr fontId="1"/>
  </si>
  <si>
    <t>help/help.html</t>
    <phoneticPr fontId="1"/>
  </si>
  <si>
    <t>ヘルプ</t>
    <phoneticPr fontId="1"/>
  </si>
  <si>
    <t>error.html</t>
    <phoneticPr fontId="1"/>
  </si>
  <si>
    <t>ROLE_USER2</t>
    <phoneticPr fontId="1"/>
  </si>
  <si>
    <t>ROLE_USER3</t>
    <phoneticPr fontId="1"/>
  </si>
  <si>
    <t>ROLE_MGMT2</t>
    <phoneticPr fontId="1"/>
  </si>
  <si>
    <t>ROLE_MGMT3</t>
    <phoneticPr fontId="1"/>
  </si>
  <si>
    <t>ROLE_ADMIN</t>
    <phoneticPr fontId="1"/>
  </si>
  <si>
    <t>ROLE_OTHER</t>
    <phoneticPr fontId="1"/>
  </si>
  <si>
    <t>ユーザ情報登録</t>
    <phoneticPr fontId="1"/>
  </si>
  <si>
    <t>/account</t>
    <phoneticPr fontId="1"/>
  </si>
  <si>
    <t>能力開発支援</t>
    <phoneticPr fontId="1"/>
  </si>
  <si>
    <t>インターンシップ</t>
    <phoneticPr fontId="1"/>
  </si>
  <si>
    <t>イベント</t>
    <phoneticPr fontId="1"/>
  </si>
  <si>
    <t>キャリア相談</t>
    <phoneticPr fontId="1"/>
  </si>
  <si>
    <t>掲示板</t>
    <phoneticPr fontId="1"/>
  </si>
  <si>
    <t>検索</t>
    <phoneticPr fontId="1"/>
  </si>
  <si>
    <t>/search</t>
    <phoneticPr fontId="1"/>
  </si>
  <si>
    <t>データ出力</t>
    <phoneticPr fontId="1"/>
  </si>
  <si>
    <t>/output</t>
    <phoneticPr fontId="1"/>
  </si>
  <si>
    <t>情報共有</t>
    <phoneticPr fontId="1"/>
  </si>
  <si>
    <t>管理・設定</t>
    <phoneticPr fontId="1"/>
  </si>
  <si>
    <t>ポータル</t>
    <phoneticPr fontId="1"/>
  </si>
  <si>
    <t>/event/EventController</t>
    <phoneticPr fontId="1"/>
  </si>
  <si>
    <t>〃</t>
    <phoneticPr fontId="1"/>
  </si>
  <si>
    <t>【情報管理（新規登録・編集） 画面】</t>
    <phoneticPr fontId="1"/>
  </si>
  <si>
    <t>/event/list.html</t>
    <phoneticPr fontId="1"/>
  </si>
  <si>
    <t>/support/list.html</t>
    <phoneticPr fontId="1"/>
  </si>
  <si>
    <t>機器、設備情報</t>
    <phoneticPr fontId="1"/>
  </si>
  <si>
    <t>【機器、設備情報閲覧（詳細） 画面】</t>
    <phoneticPr fontId="1"/>
  </si>
  <si>
    <t>【機器、設備情報管理（一覧） 画面】</t>
    <phoneticPr fontId="1"/>
  </si>
  <si>
    <t>【機器、設備情報管理（新規登録・編集） 画面】</t>
    <phoneticPr fontId="1"/>
  </si>
  <si>
    <t>【支援制度等情報閲覧（一覧） 画面】</t>
    <phoneticPr fontId="1"/>
  </si>
  <si>
    <t>【支援制度等情報閲覧（詳細） 画面】</t>
    <phoneticPr fontId="1"/>
  </si>
  <si>
    <t>【支援制度等情報管理（一覧） 画面】</t>
    <phoneticPr fontId="1"/>
  </si>
  <si>
    <t>【支援制度等情報管理（新規登録・編集） 画面】</t>
    <phoneticPr fontId="1"/>
  </si>
  <si>
    <t>/equipment</t>
    <phoneticPr fontId="1"/>
  </si>
  <si>
    <t>/equipment/list.html</t>
    <phoneticPr fontId="1"/>
  </si>
  <si>
    <t>/support/SupportController</t>
    <phoneticPr fontId="1"/>
  </si>
  <si>
    <t>/equipment/EquipmentController</t>
    <phoneticPr fontId="1"/>
  </si>
  <si>
    <t>【情報閲覧（一覧） 画面】</t>
    <phoneticPr fontId="1"/>
  </si>
  <si>
    <t>【情報閲覧（詳細） 画面】</t>
    <phoneticPr fontId="1"/>
  </si>
  <si>
    <t>共通</t>
    <rPh sb="0" eb="2">
      <t>キョウツウ</t>
    </rPh>
    <phoneticPr fontId="1"/>
  </si>
  <si>
    <t>定数コード取得</t>
    <rPh sb="0" eb="2">
      <t>ジョウスウ</t>
    </rPh>
    <rPh sb="5" eb="7">
      <t>シュトク</t>
    </rPh>
    <phoneticPr fontId="1"/>
  </si>
  <si>
    <t>LoginController</t>
    <phoneticPr fontId="1"/>
  </si>
  <si>
    <t>-</t>
    <phoneticPr fontId="1"/>
  </si>
  <si>
    <t>定数コード一覧を取得</t>
    <rPh sb="0" eb="2">
      <t>ジョウスウ</t>
    </rPh>
    <rPh sb="5" eb="7">
      <t>イチラン</t>
    </rPh>
    <rPh sb="8" eb="10">
      <t>シュトク</t>
    </rPh>
    <phoneticPr fontId="1"/>
  </si>
  <si>
    <t>getCode</t>
    <phoneticPr fontId="1"/>
  </si>
  <si>
    <t>/code/{kbn}</t>
    <phoneticPr fontId="1"/>
  </si>
  <si>
    <t>/code/{kbn}/{code}</t>
    <phoneticPr fontId="1"/>
  </si>
  <si>
    <t>getKbn</t>
    <phoneticPr fontId="1"/>
  </si>
  <si>
    <t>定数区分一覧を取得</t>
    <rPh sb="0" eb="2">
      <t>ジョウスウ</t>
    </rPh>
    <rPh sb="2" eb="4">
      <t>クブン</t>
    </rPh>
    <rPh sb="4" eb="6">
      <t>イチラン</t>
    </rPh>
    <rPh sb="7" eb="9">
      <t>シュトク</t>
    </rPh>
    <phoneticPr fontId="1"/>
  </si>
  <si>
    <t>getAllKbn</t>
    <phoneticPr fontId="1"/>
  </si>
  <si>
    <t>/code/allkbn</t>
    <phoneticPr fontId="1"/>
  </si>
  <si>
    <t>定数コードを取得</t>
    <rPh sb="0" eb="2">
      <t>ジョウスウ</t>
    </rPh>
    <rPh sb="6" eb="8">
      <t>シュトク</t>
    </rPh>
    <phoneticPr fontId="1"/>
  </si>
  <si>
    <t>/util</t>
    <phoneticPr fontId="1"/>
  </si>
  <si>
    <t>団体一覧</t>
    <rPh sb="0" eb="2">
      <t>ダンタイ</t>
    </rPh>
    <rPh sb="2" eb="4">
      <t>イチラン</t>
    </rPh>
    <phoneticPr fontId="1"/>
  </si>
  <si>
    <t>util/codeController</t>
    <phoneticPr fontId="1"/>
  </si>
  <si>
    <t>util/partyController</t>
    <phoneticPr fontId="1"/>
  </si>
  <si>
    <t>〃</t>
    <phoneticPr fontId="1"/>
  </si>
  <si>
    <t>団体情報を取得</t>
    <rPh sb="0" eb="2">
      <t>ダンタイ</t>
    </rPh>
    <rPh sb="2" eb="4">
      <t>ジョウホウ</t>
    </rPh>
    <rPh sb="5" eb="7">
      <t>シュトク</t>
    </rPh>
    <phoneticPr fontId="1"/>
  </si>
  <si>
    <t>団体一覧を取得</t>
    <rPh sb="0" eb="2">
      <t>ダンタイ</t>
    </rPh>
    <rPh sb="2" eb="4">
      <t>イチラン</t>
    </rPh>
    <phoneticPr fontId="1"/>
  </si>
  <si>
    <t>/party/all</t>
    <phoneticPr fontId="1"/>
  </si>
  <si>
    <t>getParty</t>
    <phoneticPr fontId="1"/>
  </si>
  <si>
    <t>getAllParty</t>
    <phoneticPr fontId="1"/>
  </si>
  <si>
    <t>/party/{key}</t>
    <phoneticPr fontId="1"/>
  </si>
  <si>
    <t>copy</t>
    <phoneticPr fontId="1"/>
  </si>
  <si>
    <t>ポータル・メニュー</t>
    <phoneticPr fontId="2"/>
  </si>
  <si>
    <t>インターンシップ</t>
    <phoneticPr fontId="2"/>
  </si>
  <si>
    <t>イベント</t>
    <phoneticPr fontId="2"/>
  </si>
  <si>
    <t>メールBOX</t>
    <phoneticPr fontId="2"/>
  </si>
  <si>
    <t>お知らせ</t>
    <rPh sb="1" eb="2">
      <t>シ</t>
    </rPh>
    <phoneticPr fontId="2"/>
  </si>
  <si>
    <t>カレンダ</t>
    <phoneticPr fontId="2"/>
  </si>
  <si>
    <t>情報管理</t>
    <phoneticPr fontId="2"/>
  </si>
  <si>
    <t>応募者情報入力</t>
    <rPh sb="0" eb="3">
      <t>オウボシャ</t>
    </rPh>
    <rPh sb="3" eb="5">
      <t>ジョウホウ</t>
    </rPh>
    <rPh sb="5" eb="7">
      <t>ニュウリョク</t>
    </rPh>
    <phoneticPr fontId="2"/>
  </si>
  <si>
    <t>個人ユーザ（若手研究者）</t>
    <rPh sb="0" eb="2">
      <t>コジン</t>
    </rPh>
    <rPh sb="6" eb="8">
      <t>ワカテ</t>
    </rPh>
    <rPh sb="8" eb="11">
      <t>ケンキュウシャ</t>
    </rPh>
    <phoneticPr fontId="2"/>
  </si>
  <si>
    <t>個人ユーザ（その他一般教職員）</t>
    <rPh sb="0" eb="2">
      <t>コジン</t>
    </rPh>
    <rPh sb="8" eb="9">
      <t>タ</t>
    </rPh>
    <rPh sb="9" eb="11">
      <t>イッパン</t>
    </rPh>
    <rPh sb="11" eb="14">
      <t>キョウショクイン</t>
    </rPh>
    <phoneticPr fontId="2"/>
  </si>
  <si>
    <t>－</t>
  </si>
  <si>
    <t>HIRAKU 運営協議会事務局</t>
    <rPh sb="7" eb="9">
      <t>ウンエイ</t>
    </rPh>
    <rPh sb="9" eb="12">
      <t>キョウギカイ</t>
    </rPh>
    <rPh sb="12" eb="15">
      <t>ジムキョク</t>
    </rPh>
    <phoneticPr fontId="2"/>
  </si>
  <si>
    <t>●</t>
  </si>
  <si>
    <t>共同実施機関窓口（山大・徳大）</t>
    <rPh sb="0" eb="2">
      <t>キョウドウ</t>
    </rPh>
    <rPh sb="2" eb="4">
      <t>ジッシ</t>
    </rPh>
    <rPh sb="4" eb="6">
      <t>キカン</t>
    </rPh>
    <rPh sb="6" eb="8">
      <t>マドグチ</t>
    </rPh>
    <rPh sb="9" eb="11">
      <t>ヤマダイ</t>
    </rPh>
    <rPh sb="12" eb="13">
      <t>トク</t>
    </rPh>
    <rPh sb="13" eb="14">
      <t>ダイ</t>
    </rPh>
    <phoneticPr fontId="2"/>
  </si>
  <si>
    <t>連携大学</t>
    <rPh sb="0" eb="2">
      <t>レンケイ</t>
    </rPh>
    <rPh sb="2" eb="4">
      <t>ダイガク</t>
    </rPh>
    <phoneticPr fontId="2"/>
  </si>
  <si>
    <t>連携期間窓口（企業、研究所）</t>
    <rPh sb="0" eb="2">
      <t>レンケイ</t>
    </rPh>
    <rPh sb="2" eb="4">
      <t>キカン</t>
    </rPh>
    <rPh sb="4" eb="6">
      <t>マドグチ</t>
    </rPh>
    <rPh sb="7" eb="9">
      <t>キギョウ</t>
    </rPh>
    <rPh sb="10" eb="13">
      <t>ケンキュウジョ</t>
    </rPh>
    <phoneticPr fontId="2"/>
  </si>
  <si>
    <t>2015年12月04日の状態</t>
    <rPh sb="5" eb="6">
      <t>ネン</t>
    </rPh>
    <rPh sb="11" eb="12">
      <t>ニチジョウタイ</t>
    </rPh>
    <phoneticPr fontId="1"/>
  </si>
  <si>
    <t>ROLE_MGMT4</t>
  </si>
  <si>
    <t>日カレンダー</t>
    <rPh sb="0" eb="1">
      <t>ニチ</t>
    </rPh>
    <phoneticPr fontId="1"/>
  </si>
  <si>
    <t>検索（ポートフォリオ）</t>
    <rPh sb="0" eb="2">
      <t>ケンサク</t>
    </rPh>
    <phoneticPr fontId="2"/>
  </si>
  <si>
    <t>メールBOX</t>
    <phoneticPr fontId="2"/>
  </si>
  <si>
    <t>DB認証
(E-Mail)</t>
    <rPh sb="2" eb="4">
      <t>ニンショウ</t>
    </rPh>
    <phoneticPr fontId="2"/>
  </si>
  <si>
    <t>操作履歴</t>
    <rPh sb="0" eb="2">
      <t>ソウサ</t>
    </rPh>
    <rPh sb="2" eb="4">
      <t>リレキ</t>
    </rPh>
    <phoneticPr fontId="2"/>
  </si>
  <si>
    <t>ポートフォリオ表示
（登録済みポートフォリオ閲覧）</t>
    <rPh sb="7" eb="9">
      <t>ヒョウジ</t>
    </rPh>
    <rPh sb="11" eb="13">
      <t>トウロク</t>
    </rPh>
    <rPh sb="13" eb="14">
      <t>ズ</t>
    </rPh>
    <rPh sb="22" eb="24">
      <t>エツラン</t>
    </rPh>
    <phoneticPr fontId="2"/>
  </si>
  <si>
    <t>ポートフォリオ編集</t>
    <rPh sb="7" eb="9">
      <t>ヘンシュウ</t>
    </rPh>
    <phoneticPr fontId="2"/>
  </si>
  <si>
    <t>若手
研究者</t>
    <rPh sb="0" eb="2">
      <t>ワカテ</t>
    </rPh>
    <rPh sb="3" eb="6">
      <t>ケンキュウシャ</t>
    </rPh>
    <phoneticPr fontId="2"/>
  </si>
  <si>
    <t>教職員/その他/相談員</t>
    <rPh sb="0" eb="3">
      <t>キョウショクイン</t>
    </rPh>
    <rPh sb="6" eb="7">
      <t>ホカ</t>
    </rPh>
    <rPh sb="8" eb="11">
      <t>ソウダンイン</t>
    </rPh>
    <phoneticPr fontId="2"/>
  </si>
  <si>
    <t>連携機関</t>
    <rPh sb="0" eb="2">
      <t>レンケイ</t>
    </rPh>
    <rPh sb="2" eb="4">
      <t>キカン</t>
    </rPh>
    <phoneticPr fontId="2"/>
  </si>
  <si>
    <t>能力養成科目</t>
    <rPh sb="0" eb="2">
      <t>ノウリョク</t>
    </rPh>
    <rPh sb="2" eb="4">
      <t>ヨウセイ</t>
    </rPh>
    <rPh sb="4" eb="6">
      <t>カモク</t>
    </rPh>
    <phoneticPr fontId="2"/>
  </si>
  <si>
    <t>応募状況閲覧</t>
    <rPh sb="0" eb="2">
      <t>オウボ</t>
    </rPh>
    <rPh sb="2" eb="4">
      <t>ジョウキョウ</t>
    </rPh>
    <rPh sb="4" eb="6">
      <t>エツラン</t>
    </rPh>
    <phoneticPr fontId="2"/>
  </si>
  <si>
    <t>面談内容確認</t>
    <rPh sb="0" eb="2">
      <t>メンダン</t>
    </rPh>
    <rPh sb="2" eb="4">
      <t>ナイヨウ</t>
    </rPh>
    <rPh sb="4" eb="6">
      <t>カクニン</t>
    </rPh>
    <phoneticPr fontId="2"/>
  </si>
  <si>
    <t>面談依頼確認</t>
    <rPh sb="0" eb="2">
      <t>メンダン</t>
    </rPh>
    <rPh sb="2" eb="4">
      <t>イライ</t>
    </rPh>
    <rPh sb="4" eb="6">
      <t>カクニン</t>
    </rPh>
    <phoneticPr fontId="2"/>
  </si>
  <si>
    <t>掲示板Grp管理</t>
    <rPh sb="0" eb="3">
      <t>ケイジバン</t>
    </rPh>
    <rPh sb="6" eb="8">
      <t>カンリ</t>
    </rPh>
    <phoneticPr fontId="2"/>
  </si>
  <si>
    <t>受信一覧</t>
    <rPh sb="0" eb="2">
      <t>ジュシン</t>
    </rPh>
    <rPh sb="2" eb="4">
      <t>イチラン</t>
    </rPh>
    <phoneticPr fontId="2"/>
  </si>
  <si>
    <t>送信一覧</t>
    <rPh sb="0" eb="2">
      <t>ソウシン</t>
    </rPh>
    <rPh sb="2" eb="4">
      <t>イチラン</t>
    </rPh>
    <phoneticPr fontId="2"/>
  </si>
  <si>
    <t>アカウント登録/編集</t>
    <rPh sb="5" eb="7">
      <t>トウロク</t>
    </rPh>
    <rPh sb="8" eb="10">
      <t>ヘンシュウ</t>
    </rPh>
    <phoneticPr fontId="2"/>
  </si>
  <si>
    <t>システム
管理(*5)</t>
    <rPh sb="5" eb="7">
      <t>カンリ</t>
    </rPh>
    <phoneticPr fontId="2"/>
  </si>
  <si>
    <t>自己閲覧</t>
    <rPh sb="0" eb="2">
      <t>ジコ</t>
    </rPh>
    <rPh sb="2" eb="4">
      <t>エツラン</t>
    </rPh>
    <phoneticPr fontId="2"/>
  </si>
  <si>
    <t>能力診断情報表示</t>
    <rPh sb="0" eb="2">
      <t>ノウリョク</t>
    </rPh>
    <rPh sb="2" eb="4">
      <t>シンダン</t>
    </rPh>
    <rPh sb="4" eb="6">
      <t>ジョウホウ</t>
    </rPh>
    <rPh sb="6" eb="8">
      <t>ヒョウジ</t>
    </rPh>
    <phoneticPr fontId="2"/>
  </si>
  <si>
    <t>ファイル
DL</t>
    <phoneticPr fontId="2"/>
  </si>
  <si>
    <t>基本情報</t>
    <rPh sb="0" eb="2">
      <t>キホン</t>
    </rPh>
    <rPh sb="2" eb="4">
      <t>ジョウホウ</t>
    </rPh>
    <phoneticPr fontId="2"/>
  </si>
  <si>
    <t>研究活動</t>
    <rPh sb="0" eb="2">
      <t>ケンキュウ</t>
    </rPh>
    <rPh sb="2" eb="4">
      <t>カツドウ</t>
    </rPh>
    <phoneticPr fontId="2"/>
  </si>
  <si>
    <t>3分間
コンペ</t>
    <rPh sb="1" eb="3">
      <t>フンカン</t>
    </rPh>
    <phoneticPr fontId="2"/>
  </si>
  <si>
    <t>その他
成果物</t>
    <rPh sb="2" eb="3">
      <t>ホカ</t>
    </rPh>
    <rPh sb="4" eb="7">
      <t>セイカブツ</t>
    </rPh>
    <phoneticPr fontId="2"/>
  </si>
  <si>
    <t>一覧／詳細</t>
    <rPh sb="0" eb="2">
      <t>イチラン</t>
    </rPh>
    <rPh sb="3" eb="5">
      <t>ショウサイ</t>
    </rPh>
    <phoneticPr fontId="2"/>
  </si>
  <si>
    <t>履修</t>
    <rPh sb="0" eb="2">
      <t>リシュウ</t>
    </rPh>
    <phoneticPr fontId="2"/>
  </si>
  <si>
    <t>一覧</t>
    <rPh sb="0" eb="2">
      <t>イチラン</t>
    </rPh>
    <phoneticPr fontId="2"/>
  </si>
  <si>
    <t>詳細
(書式DL)</t>
    <rPh sb="0" eb="2">
      <t>ショウサイ</t>
    </rPh>
    <rPh sb="4" eb="6">
      <t>ショシキ</t>
    </rPh>
    <phoneticPr fontId="2"/>
  </si>
  <si>
    <t>応募</t>
    <rPh sb="0" eb="2">
      <t>オウボ</t>
    </rPh>
    <phoneticPr fontId="2"/>
  </si>
  <si>
    <t>登録・編集・削除</t>
    <rPh sb="0" eb="2">
      <t>トウロク</t>
    </rPh>
    <rPh sb="3" eb="5">
      <t>ヘンシュウ</t>
    </rPh>
    <rPh sb="6" eb="8">
      <t>サクジョ</t>
    </rPh>
    <phoneticPr fontId="2"/>
  </si>
  <si>
    <t>応募者
一覧</t>
    <rPh sb="0" eb="3">
      <t>オウボシャ</t>
    </rPh>
    <rPh sb="4" eb="6">
      <t>イチラン</t>
    </rPh>
    <phoneticPr fontId="2"/>
  </si>
  <si>
    <t>選考
者入力</t>
    <rPh sb="0" eb="2">
      <t>センコウ</t>
    </rPh>
    <rPh sb="3" eb="4">
      <t>シャ</t>
    </rPh>
    <rPh sb="4" eb="6">
      <t>ニュウリョク</t>
    </rPh>
    <phoneticPr fontId="2"/>
  </si>
  <si>
    <t>応募者
情報入力</t>
    <rPh sb="0" eb="3">
      <t>オウボシャ</t>
    </rPh>
    <rPh sb="4" eb="6">
      <t>ジョウホウ</t>
    </rPh>
    <rPh sb="6" eb="8">
      <t>ニュウリョク</t>
    </rPh>
    <phoneticPr fontId="2"/>
  </si>
  <si>
    <t>選考者
一覧</t>
    <rPh sb="0" eb="2">
      <t>センコウ</t>
    </rPh>
    <rPh sb="2" eb="3">
      <t>シャ</t>
    </rPh>
    <rPh sb="4" eb="6">
      <t>イチラン</t>
    </rPh>
    <phoneticPr fontId="2"/>
  </si>
  <si>
    <t>詳細</t>
    <rPh sb="0" eb="2">
      <t>ショウサイ</t>
    </rPh>
    <phoneticPr fontId="2"/>
  </si>
  <si>
    <t>結果入力/閲覧</t>
    <rPh sb="0" eb="2">
      <t>ケッカ</t>
    </rPh>
    <rPh sb="2" eb="4">
      <t>ニュウリョク</t>
    </rPh>
    <rPh sb="5" eb="7">
      <t>エツラン</t>
    </rPh>
    <phoneticPr fontId="2"/>
  </si>
  <si>
    <t>検索/一覧</t>
    <rPh sb="0" eb="2">
      <t>ケンサク</t>
    </rPh>
    <rPh sb="3" eb="5">
      <t>イチラン</t>
    </rPh>
    <phoneticPr fontId="2"/>
  </si>
  <si>
    <t>入力</t>
    <rPh sb="0" eb="2">
      <t>ニュウリョク</t>
    </rPh>
    <phoneticPr fontId="2"/>
  </si>
  <si>
    <t>●(*1)</t>
    <phoneticPr fontId="2"/>
  </si>
  <si>
    <t>●</t>
    <phoneticPr fontId="2"/>
  </si>
  <si>
    <t>●</t>
    <phoneticPr fontId="2"/>
  </si>
  <si>
    <t>個人ユーザ（教職員/その他）</t>
    <rPh sb="0" eb="2">
      <t>コジン</t>
    </rPh>
    <rPh sb="6" eb="9">
      <t>キョウショクイン</t>
    </rPh>
    <phoneticPr fontId="2"/>
  </si>
  <si>
    <t>－</t>
    <phoneticPr fontId="2"/>
  </si>
  <si>
    <t>●</t>
    <phoneticPr fontId="2"/>
  </si>
  <si>
    <t>●(*2)</t>
    <phoneticPr fontId="2"/>
  </si>
  <si>
    <t>連携機関窓口（企業、研究所）</t>
    <rPh sb="0" eb="2">
      <t>レンケイ</t>
    </rPh>
    <rPh sb="2" eb="4">
      <t>キカン</t>
    </rPh>
    <rPh sb="4" eb="6">
      <t>マドグチ</t>
    </rPh>
    <rPh sb="7" eb="9">
      <t>キギョウ</t>
    </rPh>
    <rPh sb="10" eb="13">
      <t>ケンキュウジョ</t>
    </rPh>
    <phoneticPr fontId="2"/>
  </si>
  <si>
    <r>
      <rPr>
        <sz val="10"/>
        <color indexed="10"/>
        <rFont val="メイリオ"/>
        <family val="3"/>
        <charset val="128"/>
      </rPr>
      <t>コンソーシアム</t>
    </r>
    <r>
      <rPr>
        <sz val="11"/>
        <color theme="1"/>
        <rFont val="ＭＳ Ｐゴシック"/>
        <family val="2"/>
        <charset val="128"/>
        <scheme val="minor"/>
      </rPr>
      <t>外</t>
    </r>
    <rPh sb="7" eb="8">
      <t>ガイ</t>
    </rPh>
    <phoneticPr fontId="2"/>
  </si>
  <si>
    <t>●(*3)</t>
    <phoneticPr fontId="2"/>
  </si>
  <si>
    <t>－(4)</t>
    <phoneticPr fontId="2"/>
  </si>
  <si>
    <t>－(*4)</t>
    <phoneticPr fontId="2"/>
  </si>
  <si>
    <t>*1：広島大学様のみ（他大学様はDB認証）</t>
    <rPh sb="3" eb="5">
      <t>ヒロシマ</t>
    </rPh>
    <rPh sb="5" eb="7">
      <t>ダイガク</t>
    </rPh>
    <rPh sb="7" eb="8">
      <t>サマ</t>
    </rPh>
    <rPh sb="11" eb="12">
      <t>ホカ</t>
    </rPh>
    <rPh sb="12" eb="14">
      <t>ダイガク</t>
    </rPh>
    <rPh sb="14" eb="15">
      <t>サマ</t>
    </rPh>
    <rPh sb="18" eb="20">
      <t>ニンショウ</t>
    </rPh>
    <phoneticPr fontId="2"/>
  </si>
  <si>
    <t>*2：教職員/その他、相談員は略歴・自由記述、事務局、大学窓口は大学紹介・自由記述、連携機関は企業紹介・動画・自由記述</t>
    <rPh sb="3" eb="6">
      <t>キョウショクイン</t>
    </rPh>
    <rPh sb="9" eb="10">
      <t>ホカ</t>
    </rPh>
    <rPh sb="11" eb="14">
      <t>ソウダンイン</t>
    </rPh>
    <rPh sb="15" eb="17">
      <t>リャクレキ</t>
    </rPh>
    <rPh sb="18" eb="20">
      <t>ジユウ</t>
    </rPh>
    <rPh sb="20" eb="22">
      <t>キジュツ</t>
    </rPh>
    <rPh sb="23" eb="26">
      <t>ジムキョク</t>
    </rPh>
    <rPh sb="27" eb="29">
      <t>ダイガク</t>
    </rPh>
    <rPh sb="29" eb="31">
      <t>マドグチ</t>
    </rPh>
    <rPh sb="32" eb="34">
      <t>ダイガク</t>
    </rPh>
    <rPh sb="34" eb="36">
      <t>ショウカイ</t>
    </rPh>
    <rPh sb="37" eb="39">
      <t>ジユウ</t>
    </rPh>
    <rPh sb="39" eb="41">
      <t>キジュツ</t>
    </rPh>
    <rPh sb="42" eb="44">
      <t>レンケイ</t>
    </rPh>
    <rPh sb="44" eb="46">
      <t>キカン</t>
    </rPh>
    <rPh sb="47" eb="49">
      <t>キギョウ</t>
    </rPh>
    <rPh sb="49" eb="51">
      <t>ショウカイ</t>
    </rPh>
    <rPh sb="52" eb="54">
      <t>ドウガ</t>
    </rPh>
    <rPh sb="55" eb="57">
      <t>ジユウ</t>
    </rPh>
    <rPh sb="57" eb="59">
      <t>キジュツ</t>
    </rPh>
    <phoneticPr fontId="2"/>
  </si>
  <si>
    <t>*3：外部公開ページのみ</t>
    <rPh sb="3" eb="5">
      <t>ガイブ</t>
    </rPh>
    <rPh sb="5" eb="7">
      <t>コウカイ</t>
    </rPh>
    <phoneticPr fontId="2"/>
  </si>
  <si>
    <t>*4：HIRAKU 運営協議会事務局または共同実施機関窓口（山大、徳大）が代行</t>
    <rPh sb="10" eb="12">
      <t>ウンエイ</t>
    </rPh>
    <rPh sb="12" eb="15">
      <t>キョウギカイ</t>
    </rPh>
    <rPh sb="15" eb="18">
      <t>ジムキョク</t>
    </rPh>
    <rPh sb="21" eb="23">
      <t>キョウドウ</t>
    </rPh>
    <rPh sb="23" eb="25">
      <t>ジッシ</t>
    </rPh>
    <rPh sb="25" eb="27">
      <t>キカン</t>
    </rPh>
    <rPh sb="27" eb="29">
      <t>マドグチ</t>
    </rPh>
    <rPh sb="30" eb="32">
      <t>ヤマダイ</t>
    </rPh>
    <rPh sb="33" eb="34">
      <t>トク</t>
    </rPh>
    <rPh sb="34" eb="35">
      <t>ダイ</t>
    </rPh>
    <rPh sb="37" eb="39">
      <t>ダイコウ</t>
    </rPh>
    <phoneticPr fontId="2"/>
  </si>
  <si>
    <t>*5：当システム内スーパーユーザで、他ユーザに成り代わり代理作業が可能</t>
    <rPh sb="3" eb="4">
      <t>トウ</t>
    </rPh>
    <rPh sb="8" eb="9">
      <t>ナイ</t>
    </rPh>
    <rPh sb="18" eb="19">
      <t>ホカ</t>
    </rPh>
    <rPh sb="23" eb="24">
      <t>ナ</t>
    </rPh>
    <rPh sb="25" eb="26">
      <t>カ</t>
    </rPh>
    <rPh sb="28" eb="30">
      <t>ダイリ</t>
    </rPh>
    <rPh sb="30" eb="32">
      <t>サギョウ</t>
    </rPh>
    <rPh sb="33" eb="35">
      <t>カノウ</t>
    </rPh>
    <phoneticPr fontId="2"/>
  </si>
  <si>
    <t>2015年12月10日の状態</t>
    <rPh sb="5" eb="6">
      <t>ネン</t>
    </rPh>
    <rPh sb="11" eb="12">
      <t>ニチジョウタイ</t>
    </rPh>
    <phoneticPr fontId="1"/>
  </si>
  <si>
    <t>プラットフォーム参加企業以外</t>
    <phoneticPr fontId="1"/>
  </si>
  <si>
    <t>/event/mgmt/list.html</t>
    <phoneticPr fontId="1"/>
  </si>
  <si>
    <t>/event/mgmt/edit.html</t>
    <phoneticPr fontId="1"/>
  </si>
  <si>
    <t>{"","/","/list"}</t>
  </si>
  <si>
    <t>{"","/","/list"}</t>
    <phoneticPr fontId="1"/>
  </si>
  <si>
    <t>ファイルの複製無し。※要確認</t>
    <rPh sb="5" eb="7">
      <t>フクセイ</t>
    </rPh>
    <rPh sb="7" eb="8">
      <t>ナ</t>
    </rPh>
    <rPh sb="11" eb="12">
      <t>ヨウ</t>
    </rPh>
    <rPh sb="12" eb="14">
      <t>カクニン</t>
    </rPh>
    <phoneticPr fontId="1"/>
  </si>
  <si>
    <t>成功時：一覧画面に遷移"redirect:"</t>
    <rPh sb="0" eb="2">
      <t>セイコウ</t>
    </rPh>
    <rPh sb="2" eb="3">
      <t>ジ</t>
    </rPh>
    <rPh sb="4" eb="6">
      <t>イチラン</t>
    </rPh>
    <rPh sb="9" eb="11">
      <t>センイ</t>
    </rPh>
    <phoneticPr fontId="1"/>
  </si>
  <si>
    <t>一覧画面に遷移"redirect:"</t>
    <rPh sb="0" eb="2">
      <t>イチラン</t>
    </rPh>
    <rPh sb="5" eb="7">
      <t>センイ</t>
    </rPh>
    <phoneticPr fontId="1"/>
  </si>
  <si>
    <t>-</t>
    <phoneticPr fontId="1"/>
  </si>
  <si>
    <t>/admin</t>
    <phoneticPr fontId="1"/>
  </si>
  <si>
    <t>【Mailアドレス変更 画面】</t>
  </si>
  <si>
    <t>【業務公開設定 画面】</t>
  </si>
  <si>
    <t>【アカウント登録・編集 画面】</t>
  </si>
  <si>
    <t>【権限管理 画面】</t>
    <phoneticPr fontId="1"/>
  </si>
  <si>
    <t>【代理入力 画面】 ※要確認</t>
    <rPh sb="11" eb="12">
      <t>ヨウ</t>
    </rPh>
    <rPh sb="12" eb="14">
      <t>カクニン</t>
    </rPh>
    <phoneticPr fontId="1"/>
  </si>
  <si>
    <t>RequestMapping</t>
    <phoneticPr fontId="1"/>
  </si>
  <si>
    <t>{"/edit", "/copy"}</t>
  </si>
  <si>
    <t>edit</t>
    <phoneticPr fontId="1"/>
  </si>
  <si>
    <t>Method</t>
    <phoneticPr fontId="1"/>
  </si>
  <si>
    <t>/misc{"","/","/list"}</t>
    <phoneticPr fontId="1"/>
  </si>
  <si>
    <t>list</t>
    <phoneticPr fontId="1"/>
  </si>
  <si>
    <t>/paper{"","/","/list"}</t>
    <phoneticPr fontId="1"/>
  </si>
  <si>
    <t>/paper{"/edit", "/copy"}</t>
    <phoneticPr fontId="1"/>
  </si>
  <si>
    <t>list</t>
    <phoneticPr fontId="1"/>
  </si>
  <si>
    <t>/misc{"/edit", "/copy"}</t>
    <phoneticPr fontId="1"/>
  </si>
  <si>
    <t>/profile/edit</t>
    <phoneticPr fontId="1"/>
  </si>
  <si>
    <t>{"","/","/list"}</t>
    <phoneticPr fontId="1"/>
  </si>
  <si>
    <t>redirect</t>
  </si>
  <si>
    <t>{"/edit",  "/copy", "/create", "/update", "/delete"}</t>
    <phoneticPr fontId="1"/>
  </si>
  <si>
    <t>/equipment/mgmt/list.html</t>
    <phoneticPr fontId="1"/>
  </si>
  <si>
    <t>/equipment/mgmt/edit.html</t>
    <phoneticPr fontId="1"/>
  </si>
  <si>
    <t>/support/mgmt/list.html</t>
    <phoneticPr fontId="1"/>
  </si>
  <si>
    <t>/support/mgmt/edit.html</t>
    <phoneticPr fontId="1"/>
  </si>
  <si>
    <t>/support/SupportMgmtController</t>
    <phoneticPr fontId="1"/>
  </si>
  <si>
    <t>/equipment/EquipmentMgmtController</t>
    <phoneticPr fontId="1"/>
  </si>
  <si>
    <t>{"/edit", "/copy"}</t>
    <phoneticPr fontId="1"/>
  </si>
  <si>
    <t>/create</t>
    <phoneticPr fontId="1"/>
  </si>
  <si>
    <t>/update</t>
    <phoneticPr fontId="1"/>
  </si>
  <si>
    <t>/delete</t>
    <phoneticPr fontId="1"/>
  </si>
  <si>
    <t>/edit</t>
    <phoneticPr fontId="1"/>
  </si>
  <si>
    <t>/copy</t>
    <phoneticPr fontId="1"/>
  </si>
  <si>
    <t>/create</t>
    <phoneticPr fontId="1"/>
  </si>
  <si>
    <t>edit</t>
    <phoneticPr fontId="1"/>
  </si>
  <si>
    <t>{"/edit",  "/copy", "/create", "/update", "/delete"}</t>
    <phoneticPr fontId="1"/>
  </si>
  <si>
    <t>/event/EventMgmtController</t>
    <phoneticPr fontId="1"/>
  </si>
  <si>
    <t>/update</t>
    <phoneticPr fontId="1"/>
  </si>
  <si>
    <t>/delete</t>
    <phoneticPr fontId="1"/>
  </si>
  <si>
    <t>/misc{"/edit",  "/copy", "/create", "/update", "/delete"}</t>
    <phoneticPr fontId="1"/>
  </si>
  <si>
    <t>/profile/update</t>
    <phoneticPr fontId="1"/>
  </si>
  <si>
    <t>/profile{"/edit",  "/copy", "/create", "/update", "/delete"}</t>
    <phoneticPr fontId="1"/>
  </si>
  <si>
    <t>【ポートフォリオ閲覧 画面】</t>
    <phoneticPr fontId="1"/>
  </si>
  <si>
    <t>【プロフィール表示 画面】</t>
    <phoneticPr fontId="1"/>
  </si>
  <si>
    <t>※ポートフォリオ画面で公開範囲（非公開、内部公開、外部公開）で、自分の内部、外部向けプレビュー画面も付ける。</t>
    <rPh sb="8" eb="10">
      <t>ガメン</t>
    </rPh>
    <rPh sb="32" eb="33">
      <t>ジ</t>
    </rPh>
    <rPh sb="33" eb="34">
      <t>ブ</t>
    </rPh>
    <rPh sb="50" eb="51">
      <t>ツ</t>
    </rPh>
    <phoneticPr fontId="1"/>
  </si>
  <si>
    <t>〃</t>
    <phoneticPr fontId="1"/>
  </si>
  <si>
    <t>初期表示、言語選択</t>
    <rPh sb="5" eb="7">
      <t>ゲンゴ</t>
    </rPh>
    <rPh sb="7" eb="9">
      <t>センタク</t>
    </rPh>
    <phoneticPr fontId="1"/>
  </si>
  <si>
    <t>エラー画面</t>
    <rPh sb="3" eb="5">
      <t>ガメン</t>
    </rPh>
    <phoneticPr fontId="1"/>
  </si>
  <si>
    <t>共通：ログイン後画面</t>
    <rPh sb="0" eb="2">
      <t>キョウツウ</t>
    </rPh>
    <rPh sb="7" eb="8">
      <t>ゴ</t>
    </rPh>
    <rPh sb="8" eb="10">
      <t>ガメン</t>
    </rPh>
    <phoneticPr fontId="1"/>
  </si>
  <si>
    <t>事務局</t>
    <phoneticPr fontId="1"/>
  </si>
  <si>
    <t>一般/事務局</t>
    <rPh sb="0" eb="2">
      <t>イッパン</t>
    </rPh>
    <phoneticPr fontId="1"/>
  </si>
  <si>
    <t>【アカウント本登録 画面】</t>
    <rPh sb="6" eb="7">
      <t>ホン</t>
    </rPh>
    <rPh sb="7" eb="9">
      <t>トウロク</t>
    </rPh>
    <phoneticPr fontId="1"/>
  </si>
  <si>
    <t>【アカウント仮登録 画面】</t>
    <rPh sb="6" eb="7">
      <t>カリ</t>
    </rPh>
    <rPh sb="7" eb="9">
      <t>トウロク</t>
    </rPh>
    <phoneticPr fontId="1"/>
  </si>
  <si>
    <t>provisional</t>
    <phoneticPr fontId="1"/>
  </si>
  <si>
    <t>regist</t>
    <phoneticPr fontId="1"/>
  </si>
  <si>
    <t>ログイン</t>
    <phoneticPr fontId="2"/>
  </si>
  <si>
    <t>ポータル・メニュー</t>
    <phoneticPr fontId="2"/>
  </si>
  <si>
    <t>メール
配信設定</t>
    <rPh sb="4" eb="6">
      <t>ハイシン</t>
    </rPh>
    <rPh sb="6" eb="8">
      <t>セッテイ</t>
    </rPh>
    <phoneticPr fontId="2"/>
  </si>
  <si>
    <t>個人ユーザ（若手研究者D）</t>
    <rPh sb="0" eb="2">
      <t>コジン</t>
    </rPh>
    <rPh sb="6" eb="8">
      <t>ワカテ</t>
    </rPh>
    <rPh sb="8" eb="11">
      <t>ケンキュウシャ</t>
    </rPh>
    <phoneticPr fontId="2"/>
  </si>
  <si>
    <t>●(*1)</t>
    <phoneticPr fontId="2"/>
  </si>
  <si>
    <t>●</t>
    <phoneticPr fontId="2"/>
  </si>
  <si>
    <t>－</t>
    <phoneticPr fontId="2"/>
  </si>
  <si>
    <t>個人ユーザ（若手研究者PD）</t>
    <rPh sb="0" eb="2">
      <t>コジン</t>
    </rPh>
    <rPh sb="6" eb="8">
      <t>ワカテ</t>
    </rPh>
    <rPh sb="8" eb="11">
      <t>ケンキュウシャ</t>
    </rPh>
    <phoneticPr fontId="2"/>
  </si>
  <si>
    <t>●(*2)</t>
    <phoneticPr fontId="2"/>
  </si>
  <si>
    <t>●(*3)</t>
    <phoneticPr fontId="2"/>
  </si>
  <si>
    <t>－(4)</t>
    <phoneticPr fontId="2"/>
  </si>
  <si>
    <t>－(*4)</t>
    <phoneticPr fontId="2"/>
  </si>
  <si>
    <t>2015年12月14日の状態</t>
    <rPh sb="5" eb="6">
      <t>ネン</t>
    </rPh>
    <rPh sb="11" eb="12">
      <t>ニチジョウタイ</t>
    </rPh>
    <phoneticPr fontId="1"/>
  </si>
  <si>
    <t>個人ユーザ（若手研究者PD）</t>
  </si>
  <si>
    <t>ROLE_USER4</t>
    <phoneticPr fontId="1"/>
  </si>
  <si>
    <t>※12月14日現在</t>
    <rPh sb="3" eb="4">
      <t>ガツ</t>
    </rPh>
    <rPh sb="6" eb="7">
      <t>ニチ</t>
    </rPh>
    <rPh sb="7" eb="9">
      <t>ゲンザイ</t>
    </rPh>
    <phoneticPr fontId="1"/>
  </si>
  <si>
    <t>コンソーシアム外</t>
  </si>
  <si>
    <t>個人ユーザ（若手研究者D）</t>
    <phoneticPr fontId="1"/>
  </si>
  <si>
    <t>個人ユーザ（教職員/その他）</t>
    <phoneticPr fontId="1"/>
  </si>
  <si>
    <t>個人ユーザ（相談員）</t>
    <phoneticPr fontId="1"/>
  </si>
  <si>
    <t>HIRAKU 運営協議会事務局</t>
    <phoneticPr fontId="1"/>
  </si>
  <si>
    <t>共同実施機関窓口（山大・徳大）</t>
    <phoneticPr fontId="1"/>
  </si>
  <si>
    <t>連携大学</t>
    <phoneticPr fontId="1"/>
  </si>
  <si>
    <t>連携機関窓口（企業、研究所）</t>
    <phoneticPr fontId="1"/>
  </si>
  <si>
    <t>ポータル・メニュー</t>
    <phoneticPr fontId="2"/>
  </si>
  <si>
    <t>eポートフォリオ</t>
    <phoneticPr fontId="2"/>
  </si>
  <si>
    <t>インターンシップ</t>
    <phoneticPr fontId="2"/>
  </si>
  <si>
    <t>イベント</t>
    <phoneticPr fontId="2"/>
  </si>
  <si>
    <t>メールBOX</t>
    <phoneticPr fontId="2"/>
  </si>
  <si>
    <t>カレンダ</t>
    <phoneticPr fontId="2"/>
  </si>
  <si>
    <t>情報管理</t>
    <phoneticPr fontId="2"/>
  </si>
  <si>
    <t>ファイル
DL</t>
    <phoneticPr fontId="2"/>
  </si>
  <si>
    <t>●(*1)</t>
    <phoneticPr fontId="2"/>
  </si>
  <si>
    <t>●</t>
    <phoneticPr fontId="2"/>
  </si>
  <si>
    <t>－</t>
    <phoneticPr fontId="2"/>
  </si>
  <si>
    <t>●(*1)</t>
    <phoneticPr fontId="2"/>
  </si>
  <si>
    <t>●</t>
    <phoneticPr fontId="2"/>
  </si>
  <si>
    <t>－</t>
    <phoneticPr fontId="2"/>
  </si>
  <si>
    <t>●(*2)</t>
    <phoneticPr fontId="2"/>
  </si>
  <si>
    <t>●(*2)</t>
    <phoneticPr fontId="2"/>
  </si>
  <si>
    <t>●(*3)</t>
    <phoneticPr fontId="2"/>
  </si>
  <si>
    <t>－(4)</t>
    <phoneticPr fontId="2"/>
  </si>
  <si>
    <t>－(*4)</t>
    <phoneticPr fontId="2"/>
  </si>
  <si>
    <t>2015年12月16日の状態</t>
    <rPh sb="5" eb="6">
      <t>ネン</t>
    </rPh>
    <rPh sb="11" eb="12">
      <t>ニチジョウタイ</t>
    </rPh>
    <phoneticPr fontId="1"/>
  </si>
  <si>
    <t>【能力養成紐付き（表示） 画面】</t>
    <rPh sb="13" eb="15">
      <t>ガメン</t>
    </rPh>
    <phoneticPr fontId="1"/>
  </si>
  <si>
    <t>【能力養成紐付き(設定） 画面】</t>
    <rPh sb="9" eb="11">
      <t>セッテイ</t>
    </rPh>
    <rPh sb="13" eb="15">
      <t>ガメン</t>
    </rPh>
    <phoneticPr fontId="1"/>
  </si>
  <si>
    <t>【応募状況閲覧（応募者入力） 画面】</t>
    <phoneticPr fontId="1"/>
  </si>
  <si>
    <t>/internship/list.html</t>
    <phoneticPr fontId="1"/>
  </si>
  <si>
    <t>〃</t>
    <phoneticPr fontId="1"/>
  </si>
  <si>
    <t>-</t>
    <phoneticPr fontId="1"/>
  </si>
  <si>
    <t>【必要書類 アップロード 画面】</t>
    <phoneticPr fontId="1"/>
  </si>
  <si>
    <t>/skill/relation/edit.html</t>
    <phoneticPr fontId="1"/>
  </si>
  <si>
    <t>download</t>
    <phoneticPr fontId="1"/>
  </si>
  <si>
    <t>/skill/relation/view.html</t>
    <phoneticPr fontId="1"/>
  </si>
  <si>
    <t>skillRelationView</t>
    <phoneticPr fontId="1"/>
  </si>
  <si>
    <t>POST</t>
    <phoneticPr fontId="1"/>
  </si>
  <si>
    <t>edit</t>
    <phoneticPr fontId="1"/>
  </si>
  <si>
    <t>/download</t>
    <phoneticPr fontId="1"/>
  </si>
  <si>
    <t>skillRelationEdit</t>
    <phoneticPr fontId="1"/>
  </si>
  <si>
    <t>※【情報閲覧（一覧） 画面】の中</t>
    <rPh sb="15" eb="16">
      <t>ナカ</t>
    </rPh>
    <phoneticPr fontId="1"/>
  </si>
  <si>
    <t>/internship/InternshipMgmtController</t>
    <phoneticPr fontId="1"/>
  </si>
  <si>
    <t>/internship/InternshipController</t>
    <phoneticPr fontId="1"/>
  </si>
  <si>
    <t>/internship/InternshipApplicationMgmtController</t>
    <phoneticPr fontId="1"/>
  </si>
  <si>
    <t>list</t>
    <phoneticPr fontId="1"/>
  </si>
  <si>
    <t>selectionList</t>
    <phoneticPr fontId="1"/>
  </si>
  <si>
    <t>selectionEdit</t>
    <phoneticPr fontId="1"/>
  </si>
  <si>
    <t>selectionResult</t>
    <phoneticPr fontId="1"/>
  </si>
  <si>
    <t>/skill/relation/view</t>
    <phoneticPr fontId="1"/>
  </si>
  <si>
    <t>/skill/relation/edit</t>
    <phoneticPr fontId="1"/>
  </si>
  <si>
    <t>selectionListDownload</t>
    <phoneticPr fontId="1"/>
  </si>
  <si>
    <t>/selection/download</t>
    <phoneticPr fontId="1"/>
  </si>
  <si>
    <t>/selection/edit</t>
    <phoneticPr fontId="1"/>
  </si>
  <si>
    <t>〃</t>
    <phoneticPr fontId="1"/>
  </si>
  <si>
    <t>delete</t>
    <phoneticPr fontId="1"/>
  </si>
  <si>
    <t>create</t>
    <phoneticPr fontId="1"/>
  </si>
  <si>
    <t>update</t>
    <phoneticPr fontId="1"/>
  </si>
  <si>
    <t>/update</t>
    <phoneticPr fontId="1"/>
  </si>
  <si>
    <t>/create</t>
    <phoneticPr fontId="1"/>
  </si>
  <si>
    <t>/delete</t>
    <phoneticPr fontId="1"/>
  </si>
  <si>
    <t>/selection/result</t>
    <phoneticPr fontId="1"/>
  </si>
  <si>
    <t>/selection/update</t>
    <phoneticPr fontId="1"/>
  </si>
  <si>
    <t>selectionUpdate</t>
    <phoneticPr fontId="1"/>
  </si>
  <si>
    <t>selectionResultUpdate</t>
    <phoneticPr fontId="1"/>
  </si>
  <si>
    <t>/selection/resultUpdate</t>
    <phoneticPr fontId="1"/>
  </si>
  <si>
    <t>{/selection/list,/selection/list/{key}}</t>
    <phoneticPr fontId="1"/>
  </si>
  <si>
    <t>※【支援制度等情報閲覧（一覧） 画面】の中</t>
    <rPh sb="20" eb="21">
      <t>ナカ</t>
    </rPh>
    <phoneticPr fontId="1"/>
  </si>
  <si>
    <t>【機器、設備情報閲覧（一覧） 画面】</t>
    <phoneticPr fontId="1"/>
  </si>
  <si>
    <t>※【機器、設備情報閲覧（一覧） 画面】の中</t>
    <rPh sb="20" eb="21">
      <t>ナカ</t>
    </rPh>
    <phoneticPr fontId="1"/>
  </si>
  <si>
    <t>{"/application/edit","/application/update","/application/download","/selection/edit","/selection/update","/selection/download","/selection/result","/selection/resultUpdate"}</t>
  </si>
  <si>
    <t>{"/edit", "/copy", "/create", "/update", "/delete"}</t>
  </si>
  <si>
    <t>GET</t>
    <phoneticPr fontId="1"/>
  </si>
  <si>
    <t>{"/download", "/application", "/documentUpload", "/documentDownload"}</t>
  </si>
  <si>
    <t>※どう実現するか再確認</t>
    <rPh sb="3" eb="5">
      <t>ジツゲン</t>
    </rPh>
    <rPh sb="8" eb="11">
      <t>サイカクニン</t>
    </rPh>
    <phoneticPr fontId="1"/>
  </si>
  <si>
    <t>/skill/relation/edit.html</t>
    <phoneticPr fontId="1"/>
  </si>
  <si>
    <t>ajax/json 実現可能か？</t>
    <rPh sb="10" eb="12">
      <t>ジツゲン</t>
    </rPh>
    <rPh sb="12" eb="14">
      <t>カノウ</t>
    </rPh>
    <phoneticPr fontId="1"/>
  </si>
  <si>
    <t>/internship/InternshipApplicationController</t>
    <phoneticPr fontId="1"/>
  </si>
  <si>
    <t>【合否結果閲覧（一覧） 画面】</t>
    <phoneticPr fontId="1"/>
  </si>
  <si>
    <t>【合否結果閲覧（詳細） 画面】</t>
    <phoneticPr fontId="1"/>
  </si>
  <si>
    <t>/upload</t>
    <phoneticPr fontId="1"/>
  </si>
  <si>
    <t>upload</t>
    <phoneticPr fontId="1"/>
  </si>
  <si>
    <t>applicantList</t>
    <phoneticPr fontId="1"/>
  </si>
  <si>
    <t>applicantEdit</t>
    <phoneticPr fontId="1"/>
  </si>
  <si>
    <t>applicantUpdate</t>
    <phoneticPr fontId="1"/>
  </si>
  <si>
    <t>applicantListDownload</t>
    <phoneticPr fontId="1"/>
  </si>
  <si>
    <t>{/applicant/list,/applicant/list/{key}}</t>
    <phoneticPr fontId="1"/>
  </si>
  <si>
    <t>/applicant/edit</t>
    <phoneticPr fontId="1"/>
  </si>
  <si>
    <t>/applicant/update</t>
    <phoneticPr fontId="1"/>
  </si>
  <si>
    <t>/applicant/download</t>
    <phoneticPr fontId="1"/>
  </si>
  <si>
    <t>/internship/application/list.html</t>
    <phoneticPr fontId="1"/>
  </si>
  <si>
    <t>/internship/mgmt/list.html</t>
    <phoneticPr fontId="1"/>
  </si>
  <si>
    <t>/internship/mgmt/edit.html</t>
    <phoneticPr fontId="1"/>
  </si>
  <si>
    <t>/internship/mgmt/application/applicantedit.html</t>
    <phoneticPr fontId="1"/>
  </si>
  <si>
    <t>/internship/mgmt/application/selectionlist.html</t>
    <phoneticPr fontId="1"/>
  </si>
  <si>
    <t>/internship/mgmt/application/selectionedit.html</t>
    <phoneticPr fontId="1"/>
  </si>
  <si>
    <t>/internship/mgmt/application/selectionresult.html</t>
    <phoneticPr fontId="1"/>
  </si>
  <si>
    <t>changeRole</t>
    <phoneticPr fontId="1"/>
  </si>
  <si>
    <t>/internship</t>
    <phoneticPr fontId="1"/>
  </si>
  <si>
    <t>/internship/mgmt/application/applicantlist.html</t>
    <phoneticPr fontId="1"/>
  </si>
  <si>
    <t>/internship/mgmt/application/applicantedit.html</t>
    <phoneticPr fontId="1"/>
  </si>
  <si>
    <t>/internship/mgmt/application/list.html</t>
    <phoneticPr fontId="1"/>
  </si>
  <si>
    <t>メッセージBOX</t>
    <phoneticPr fontId="1"/>
  </si>
  <si>
    <t>管理・設定(マスタメンテナンス)</t>
    <phoneticPr fontId="1"/>
  </si>
  <si>
    <t>【一覧 画面】</t>
    <rPh sb="1" eb="3">
      <t>イチラン</t>
    </rPh>
    <phoneticPr fontId="1"/>
  </si>
  <si>
    <t>【表示 画面】</t>
    <rPh sb="1" eb="3">
      <t>ヒョウジ</t>
    </rPh>
    <phoneticPr fontId="1"/>
  </si>
  <si>
    <t>【編集 画面】</t>
    <rPh sb="1" eb="3">
      <t>ヘンシュウ</t>
    </rPh>
    <phoneticPr fontId="1"/>
  </si>
  <si>
    <t>/messagebox</t>
    <phoneticPr fontId="1"/>
  </si>
  <si>
    <t>/messagebox/messageboxController</t>
    <phoneticPr fontId="1"/>
  </si>
  <si>
    <t>/messagebox/list.html</t>
    <phoneticPr fontId="1"/>
  </si>
  <si>
    <t>/messagebox/create.html</t>
    <phoneticPr fontId="1"/>
  </si>
  <si>
    <t>view</t>
    <phoneticPr fontId="1"/>
  </si>
  <si>
    <t>/messagebox/view.html</t>
    <phoneticPr fontId="1"/>
  </si>
  <si>
    <t>/view</t>
    <phoneticPr fontId="1"/>
  </si>
  <si>
    <t>【辞退】</t>
    <rPh sb="1" eb="3">
      <t>ジタイ</t>
    </rPh>
    <phoneticPr fontId="1"/>
  </si>
  <si>
    <t>refuse</t>
    <phoneticPr fontId="1"/>
  </si>
  <si>
    <t>/refuse</t>
    <phoneticPr fontId="1"/>
  </si>
  <si>
    <t>一覧画面に遷移"redirect:"</t>
    <phoneticPr fontId="1"/>
  </si>
  <si>
    <t>apply</t>
    <phoneticPr fontId="1"/>
  </si>
  <si>
    <t>/apply</t>
    <phoneticPr fontId="1"/>
  </si>
  <si>
    <t>メールBOX</t>
    <phoneticPr fontId="2"/>
  </si>
  <si>
    <t>カレンダ</t>
    <phoneticPr fontId="2"/>
  </si>
  <si>
    <t>情報管理</t>
    <phoneticPr fontId="2"/>
  </si>
  <si>
    <t>Mailアドレス変更</t>
    <rPh sb="8" eb="10">
      <t>ヘンコウ</t>
    </rPh>
    <phoneticPr fontId="2"/>
  </si>
  <si>
    <t>代理入力</t>
    <rPh sb="0" eb="2">
      <t>ダイリ</t>
    </rPh>
    <rPh sb="2" eb="4">
      <t>ニュウリョク</t>
    </rPh>
    <phoneticPr fontId="2"/>
  </si>
  <si>
    <t>年度更新</t>
    <rPh sb="0" eb="2">
      <t>ネンド</t>
    </rPh>
    <rPh sb="2" eb="4">
      <t>コウシン</t>
    </rPh>
    <phoneticPr fontId="2"/>
  </si>
  <si>
    <t>ファイル
DL</t>
    <phoneticPr fontId="2"/>
  </si>
  <si>
    <t>●(*1)</t>
    <phoneticPr fontId="2"/>
  </si>
  <si>
    <t>●</t>
    <phoneticPr fontId="2"/>
  </si>
  <si>
    <t>－</t>
    <phoneticPr fontId="2"/>
  </si>
  <si>
    <t>●(*1)</t>
    <phoneticPr fontId="2"/>
  </si>
  <si>
    <t>●</t>
    <phoneticPr fontId="2"/>
  </si>
  <si>
    <t>－</t>
    <phoneticPr fontId="2"/>
  </si>
  <si>
    <t>●(*2)</t>
    <phoneticPr fontId="2"/>
  </si>
  <si>
    <t>コンソーシアム外</t>
    <rPh sb="7" eb="8">
      <t>ガイ</t>
    </rPh>
    <phoneticPr fontId="2"/>
  </si>
  <si>
    <t>●(*3)</t>
    <phoneticPr fontId="2"/>
  </si>
  <si>
    <t>－(4)</t>
    <phoneticPr fontId="2"/>
  </si>
  <si>
    <t>－(*4)</t>
    <phoneticPr fontId="2"/>
  </si>
  <si>
    <t>2016年01月14日の状態</t>
    <rPh sb="6" eb="7">
      <t>ネン</t>
    </rPh>
    <rPh sb="11" eb="12">
      <t>ニチジョウタイ</t>
    </rPh>
    <phoneticPr fontId="1"/>
  </si>
  <si>
    <t>portfolio/works/list.html</t>
    <phoneticPr fontId="1"/>
  </si>
  <si>
    <t>portfolio/works/edit.html</t>
    <phoneticPr fontId="1"/>
  </si>
  <si>
    <t>/portfolio/WorksController</t>
    <phoneticPr fontId="1"/>
  </si>
  <si>
    <t>portfolio/works/show.html</t>
    <phoneticPr fontId="1"/>
  </si>
  <si>
    <t>updateAll</t>
    <phoneticPr fontId="1"/>
  </si>
  <si>
    <t>update/all</t>
  </si>
  <si>
    <t>/paper/update/all</t>
    <phoneticPr fontId="1"/>
  </si>
  <si>
    <t>/conference/update/all</t>
  </si>
  <si>
    <t>/biblio/update/all</t>
  </si>
  <si>
    <t>/keyword/update/all</t>
  </si>
  <si>
    <t>/researchArea/update/all</t>
  </si>
  <si>
    <t>/society/update/all</t>
  </si>
  <si>
    <t>/works/update/all</t>
  </si>
  <si>
    <t>/patent/update/all</t>
  </si>
  <si>
    <t>/academic/update/all</t>
  </si>
  <si>
    <t>/career/update/all</t>
  </si>
  <si>
    <t>/prize/update/all</t>
  </si>
  <si>
    <t>/other/update/all</t>
  </si>
  <si>
    <t>/degree/update/all</t>
  </si>
  <si>
    <t>/competition/update/all</t>
  </si>
  <si>
    <t>export</t>
  </si>
  <si>
    <t>/paper/export</t>
  </si>
  <si>
    <t>import</t>
  </si>
  <si>
    <t>/paper/import</t>
  </si>
  <si>
    <t>/paper{"/edit",  "/copy", "/create", "/update", "/delete","update/all","export", "import"}</t>
  </si>
  <si>
    <t>list</t>
  </si>
  <si>
    <t>/conference{"","/","/list"}</t>
  </si>
  <si>
    <t>edit</t>
  </si>
  <si>
    <t>/conference{"/edit", "/copy"}</t>
  </si>
  <si>
    <t>create</t>
  </si>
  <si>
    <t>/conference/create</t>
  </si>
  <si>
    <t>/conference/update</t>
  </si>
  <si>
    <t>/conference/delete</t>
  </si>
  <si>
    <t>updateAll</t>
  </si>
  <si>
    <t>/conference/export</t>
  </si>
  <si>
    <t>/conference/import</t>
  </si>
  <si>
    <t>/conference{"/edit",  "/copy", "/create", "/update", "/delete","update/all","export", "import"}</t>
  </si>
  <si>
    <t>/biblio{"","/","/list"}</t>
  </si>
  <si>
    <t>/biblio{"/edit", "/copy"}</t>
  </si>
  <si>
    <t>/biblio/create</t>
  </si>
  <si>
    <t>/biblio/update</t>
  </si>
  <si>
    <t>/biblio/delete</t>
  </si>
  <si>
    <t>/biblio/export</t>
  </si>
  <si>
    <t>/biblio/import</t>
  </si>
  <si>
    <t>/biblio{"/edit",  "/copy", "/create", "/update", "/delete","update/all","export", "import"}</t>
  </si>
  <si>
    <t>/keyword{"","/","/list"}</t>
  </si>
  <si>
    <t>/keyword{"/edit", "/copy"}</t>
  </si>
  <si>
    <t>/keyword/create</t>
  </si>
  <si>
    <t>/keyword/update</t>
  </si>
  <si>
    <t>/keyword/delete</t>
  </si>
  <si>
    <t>/keyword{"/edit",  "/copy", "/create", "/update", "/delete","update/all","export", "import"}</t>
  </si>
  <si>
    <t>/researchArea{"","/","/list"}</t>
  </si>
  <si>
    <t>/researchArea{"/edit", "/copy"}</t>
  </si>
  <si>
    <t>/researchArea/create</t>
  </si>
  <si>
    <t>/researchArea/update</t>
  </si>
  <si>
    <t>/researchArea/delete</t>
  </si>
  <si>
    <t>/researchArea/export</t>
  </si>
  <si>
    <t>/researchArea/import</t>
  </si>
  <si>
    <t>/researchArea{"/edit",  "/copy", "/create", "/update", "/delete","update/all","export", "import"}</t>
  </si>
  <si>
    <t>/society{"","/","/list"}</t>
  </si>
  <si>
    <t>/society{"/edit", "/copy"}</t>
  </si>
  <si>
    <t>/society/create</t>
  </si>
  <si>
    <t>/society/update</t>
  </si>
  <si>
    <t>/society/delete</t>
  </si>
  <si>
    <t>/society/export</t>
  </si>
  <si>
    <t>/society/import</t>
  </si>
  <si>
    <t>/society{"/edit",  "/copy", "/create", "/update", "/delete","update/all","export", "import"}</t>
  </si>
  <si>
    <t>/works{"","/","/list"}</t>
  </si>
  <si>
    <t>/works{"/edit", "/copy"}</t>
  </si>
  <si>
    <t>/works/create</t>
  </si>
  <si>
    <t>/works/update</t>
  </si>
  <si>
    <t>/works/delete</t>
  </si>
  <si>
    <t>/works/export</t>
  </si>
  <si>
    <t>/works/import</t>
  </si>
  <si>
    <t>/works{"/edit",  "/copy", "/create", "/update", "/delete","update/all","export", "import"}</t>
  </si>
  <si>
    <t>/patent{"","/","/list"}</t>
  </si>
  <si>
    <t>/patent{"/edit", "/copy"}</t>
  </si>
  <si>
    <t>/patent/create</t>
  </si>
  <si>
    <t>/patent/update</t>
  </si>
  <si>
    <t>/patent/delete</t>
  </si>
  <si>
    <t>/patent/export</t>
  </si>
  <si>
    <t>/patent/import</t>
  </si>
  <si>
    <t>/patent{"/edit",  "/copy", "/create", "/update", "/delete","update/all","export", "import"}</t>
  </si>
  <si>
    <t>/academic{"","/","/list"}</t>
  </si>
  <si>
    <t>/academic{"/edit", "/copy"}</t>
  </si>
  <si>
    <t>/academic/create</t>
  </si>
  <si>
    <t>/academic/update</t>
  </si>
  <si>
    <t>/academic/delete</t>
  </si>
  <si>
    <t>/academic/export</t>
  </si>
  <si>
    <t>/academic/import</t>
  </si>
  <si>
    <t>/academic{"/edit",  "/copy", "/create", "/update", "/delete","update/all","export", "import"}</t>
  </si>
  <si>
    <t>/career{"","/","/list"}</t>
  </si>
  <si>
    <t>/career{"/edit", "/copy"}</t>
  </si>
  <si>
    <t>/career/create</t>
  </si>
  <si>
    <t>/career/update</t>
  </si>
  <si>
    <t>/career/delete</t>
  </si>
  <si>
    <t>/career/export</t>
  </si>
  <si>
    <t>/career/import</t>
  </si>
  <si>
    <t>/career{"/edit",  "/copy", "/create", "/update", "/delete","update/all","export", "import"}</t>
  </si>
  <si>
    <t>/prize{"","/","/list"}</t>
  </si>
  <si>
    <t>/prize{"/edit", "/copy"}</t>
  </si>
  <si>
    <t>/prize/create</t>
  </si>
  <si>
    <t>/prize/update</t>
  </si>
  <si>
    <t>/prize/delete</t>
  </si>
  <si>
    <t>/prize/export</t>
  </si>
  <si>
    <t>/prize/import</t>
  </si>
  <si>
    <t>/prize{"/edit",  "/copy", "/create", "/update", "/delete","update/all","export", "import"}</t>
  </si>
  <si>
    <t>/teaching{"","/","/list"}</t>
  </si>
  <si>
    <t>/teaching{"/edit", "/copy"}</t>
  </si>
  <si>
    <t>/teaching/create</t>
  </si>
  <si>
    <t>/teaching/update</t>
  </si>
  <si>
    <t>/teaching/delete</t>
  </si>
  <si>
    <t>/teaching{"/edit",  "/copy", "/create", "/update", "/delete"}</t>
  </si>
  <si>
    <t>/other{"","/","/list"}</t>
  </si>
  <si>
    <t>/other{"/edit", "/copy"}</t>
  </si>
  <si>
    <t>/other/create</t>
  </si>
  <si>
    <t>/other/update</t>
  </si>
  <si>
    <t>/other/delete</t>
  </si>
  <si>
    <t>/other/export</t>
  </si>
  <si>
    <t>/other/import</t>
  </si>
  <si>
    <t>/other{"/edit",  "/copy", "/create", "/update", "/delete","update/all","export", "import"}</t>
  </si>
  <si>
    <t>/committee{"","/","/list"}</t>
  </si>
  <si>
    <t>/committee{"/edit", "/copy"}</t>
  </si>
  <si>
    <t>/committee/create</t>
  </si>
  <si>
    <t>/committee/update</t>
  </si>
  <si>
    <t>/committee/delete</t>
  </si>
  <si>
    <t>/committee{"/edit",  "/copy", "/create", "/update", "/delete"}</t>
  </si>
  <si>
    <t>/degree{"","/","/list"}</t>
  </si>
  <si>
    <t>/degree{"/edit", "/copy"}</t>
  </si>
  <si>
    <t>/degree/create</t>
  </si>
  <si>
    <t>/degree/update</t>
  </si>
  <si>
    <t>/degree/delete</t>
  </si>
  <si>
    <t>/degree/export</t>
  </si>
  <si>
    <t>/degree/import</t>
  </si>
  <si>
    <t>/degree{"/edit",  "/copy", "/create", "/update", "/delete","update/all","export", "import"}</t>
  </si>
  <si>
    <t>/otherAffiliation{"","/","/list"}</t>
  </si>
  <si>
    <t>/otherAffiliation{"/edit", "/copy"}</t>
  </si>
  <si>
    <t>/otherAffiliation/create</t>
  </si>
  <si>
    <t>/otherAffiliation/update</t>
  </si>
  <si>
    <t>/otherAffiliation/delete</t>
  </si>
  <si>
    <t>/otherAffiliation{"/edit",  "/copy", "/create", "/update", "/delete"}</t>
  </si>
  <si>
    <t>/competition{"","/","/list"}</t>
  </si>
  <si>
    <t>/competition{"/edit", "/copy"}</t>
  </si>
  <si>
    <t>/competition/create</t>
  </si>
  <si>
    <t>/competition/update</t>
  </si>
  <si>
    <t>/competition/delete</t>
  </si>
  <si>
    <t>/competition/export</t>
  </si>
  <si>
    <t>/competition/import</t>
  </si>
  <si>
    <t>/competition{"/edit",  "/copy", "/create", "/update", "/delete","update/all","export", "import"}</t>
  </si>
  <si>
    <t>/competitionMove/edit</t>
  </si>
  <si>
    <t>/competitionMove/update</t>
  </si>
  <si>
    <t>/competitionMove{"/edit",  "/copy", "/create", "/update", "/delete"}</t>
  </si>
  <si>
    <t>search</t>
  </si>
  <si>
    <t>/search/{keyword}</t>
  </si>
  <si>
    <t>detail</t>
  </si>
  <si>
    <t>/detail/{key}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</si>
</sst>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10"/>
      <color indexed="10"/>
      <name val="メイリオ"/>
      <family val="3"/>
      <charset val="128"/>
    </font>
    <font>
      <sz val="11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z val="1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8" fillId="0" borderId="3" xfId="0" applyFont="1" applyBorder="1">
      <alignment vertical="center"/>
    </xf>
    <xf numFmtId="0" fontId="8" fillId="0" borderId="3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6" fillId="0" borderId="3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Border="1">
      <alignment vertical="center"/>
    </xf>
    <xf numFmtId="0" fontId="0" fillId="7" borderId="3" xfId="0" applyFill="1" applyBorder="1">
      <alignment vertical="center"/>
    </xf>
    <xf numFmtId="0" fontId="0" fillId="7" borderId="1" xfId="0" applyFill="1" applyBorder="1">
      <alignment vertical="center"/>
    </xf>
    <xf numFmtId="0" fontId="11" fillId="0" borderId="0" xfId="1" applyFont="1">
      <alignment vertical="center"/>
    </xf>
    <xf numFmtId="0" fontId="10" fillId="0" borderId="0" xfId="1">
      <alignment vertical="center"/>
    </xf>
    <xf numFmtId="0" fontId="10" fillId="2" borderId="1" xfId="1" applyFill="1" applyBorder="1" applyAlignment="1">
      <alignment horizontal="center" vertical="center"/>
    </xf>
    <xf numFmtId="0" fontId="10" fillId="0" borderId="0" xfId="1" applyAlignment="1">
      <alignment horizontal="center" vertical="center"/>
    </xf>
    <xf numFmtId="0" fontId="10" fillId="2" borderId="2" xfId="1" applyFill="1" applyBorder="1" applyAlignment="1">
      <alignment horizontal="center" vertical="center"/>
    </xf>
    <xf numFmtId="0" fontId="10" fillId="2" borderId="5" xfId="1" applyFill="1" applyBorder="1" applyAlignment="1">
      <alignment horizontal="center" vertical="center"/>
    </xf>
    <xf numFmtId="0" fontId="10" fillId="2" borderId="2" xfId="1" applyFill="1" applyBorder="1" applyAlignment="1">
      <alignment horizontal="center" vertical="center" wrapText="1"/>
    </xf>
    <xf numFmtId="0" fontId="10" fillId="2" borderId="6" xfId="1" applyFill="1" applyBorder="1" applyAlignment="1">
      <alignment horizontal="center" vertical="center"/>
    </xf>
    <xf numFmtId="0" fontId="10" fillId="2" borderId="7" xfId="1" applyFill="1" applyBorder="1" applyAlignment="1">
      <alignment horizontal="center" vertical="center"/>
    </xf>
    <xf numFmtId="0" fontId="10" fillId="2" borderId="6" xfId="1" applyFill="1" applyBorder="1" applyAlignment="1">
      <alignment horizontal="center" vertical="center" wrapText="1"/>
    </xf>
    <xf numFmtId="0" fontId="10" fillId="2" borderId="7" xfId="1" applyFill="1" applyBorder="1" applyAlignment="1">
      <alignment horizontal="center" vertical="center" wrapText="1"/>
    </xf>
    <xf numFmtId="0" fontId="10" fillId="2" borderId="5" xfId="1" applyFill="1" applyBorder="1" applyAlignment="1">
      <alignment horizontal="center" vertical="center" wrapText="1"/>
    </xf>
    <xf numFmtId="0" fontId="10" fillId="0" borderId="0" xfId="1" applyFill="1">
      <alignment vertical="center"/>
    </xf>
    <xf numFmtId="0" fontId="10" fillId="2" borderId="1" xfId="1" applyFill="1" applyBorder="1">
      <alignment vertical="center"/>
    </xf>
    <xf numFmtId="0" fontId="10" fillId="0" borderId="2" xfId="1" applyFill="1" applyBorder="1" applyAlignment="1">
      <alignment horizontal="center" vertical="center"/>
    </xf>
    <xf numFmtId="0" fontId="10" fillId="0" borderId="5" xfId="1" applyFill="1" applyBorder="1" applyAlignment="1">
      <alignment horizontal="center" vertical="center"/>
    </xf>
    <xf numFmtId="0" fontId="10" fillId="0" borderId="6" xfId="1" applyFill="1" applyBorder="1" applyAlignment="1">
      <alignment horizontal="center" vertical="center"/>
    </xf>
    <xf numFmtId="0" fontId="10" fillId="0" borderId="7" xfId="1" applyFill="1" applyBorder="1" applyAlignment="1">
      <alignment horizontal="center" vertical="center"/>
    </xf>
    <xf numFmtId="0" fontId="10" fillId="0" borderId="8" xfId="1" applyFill="1" applyBorder="1" applyAlignment="1">
      <alignment horizontal="center" vertical="center"/>
    </xf>
    <xf numFmtId="0" fontId="10" fillId="0" borderId="2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6" xfId="1" applyBorder="1" applyAlignment="1">
      <alignment horizontal="center" vertical="center"/>
    </xf>
    <xf numFmtId="0" fontId="10" fillId="0" borderId="7" xfId="1" applyBorder="1" applyAlignment="1">
      <alignment horizontal="center" vertical="center"/>
    </xf>
    <xf numFmtId="0" fontId="10" fillId="0" borderId="6" xfId="1" quotePrefix="1" applyBorder="1" applyAlignment="1">
      <alignment horizontal="center" vertical="center"/>
    </xf>
    <xf numFmtId="0" fontId="10" fillId="0" borderId="5" xfId="1" quotePrefix="1" applyBorder="1" applyAlignment="1">
      <alignment horizontal="center" vertical="center"/>
    </xf>
    <xf numFmtId="0" fontId="10" fillId="0" borderId="8" xfId="1" applyBorder="1" applyAlignment="1">
      <alignment horizontal="center" vertical="center"/>
    </xf>
    <xf numFmtId="0" fontId="12" fillId="0" borderId="0" xfId="1" quotePrefix="1" applyFont="1">
      <alignment vertical="center"/>
    </xf>
    <xf numFmtId="0" fontId="0" fillId="3" borderId="1" xfId="0" applyFill="1" applyBorder="1" applyAlignment="1">
      <alignment vertical="center"/>
    </xf>
    <xf numFmtId="0" fontId="13" fillId="0" borderId="1" xfId="0" applyFont="1" applyBorder="1">
      <alignment vertical="center"/>
    </xf>
    <xf numFmtId="0" fontId="10" fillId="2" borderId="1" xfId="1" applyFill="1" applyBorder="1" applyAlignment="1">
      <alignment horizontal="center" vertical="center"/>
    </xf>
    <xf numFmtId="0" fontId="12" fillId="0" borderId="2" xfId="1" quotePrefix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2" fillId="0" borderId="2" xfId="1" quotePrefix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Font="1" applyFill="1" applyBorder="1">
      <alignment vertical="center"/>
    </xf>
    <xf numFmtId="0" fontId="6" fillId="0" borderId="0" xfId="0" applyFont="1">
      <alignment vertical="center"/>
    </xf>
    <xf numFmtId="0" fontId="0" fillId="8" borderId="0" xfId="0" applyFill="1">
      <alignment vertical="center"/>
    </xf>
    <xf numFmtId="0" fontId="10" fillId="2" borderId="1" xfId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center" vertical="center" wrapText="1"/>
    </xf>
    <xf numFmtId="0" fontId="16" fillId="2" borderId="26" xfId="1" applyFont="1" applyFill="1" applyBorder="1" applyAlignment="1">
      <alignment horizontal="center" vertical="center" wrapText="1"/>
    </xf>
    <xf numFmtId="0" fontId="10" fillId="2" borderId="24" xfId="1" applyFill="1" applyBorder="1" applyAlignment="1">
      <alignment horizontal="center" vertical="center" wrapText="1"/>
    </xf>
    <xf numFmtId="0" fontId="10" fillId="2" borderId="27" xfId="1" applyFill="1" applyBorder="1" applyAlignment="1">
      <alignment horizontal="center" vertical="center" wrapText="1"/>
    </xf>
    <xf numFmtId="0" fontId="10" fillId="2" borderId="22" xfId="1" applyFill="1" applyBorder="1" applyAlignment="1">
      <alignment horizontal="center" vertical="center" wrapText="1"/>
    </xf>
    <xf numFmtId="0" fontId="10" fillId="2" borderId="28" xfId="1" applyFill="1" applyBorder="1" applyAlignment="1">
      <alignment horizontal="center" vertical="center" wrapText="1"/>
    </xf>
    <xf numFmtId="0" fontId="10" fillId="2" borderId="24" xfId="1" applyFill="1" applyBorder="1" applyAlignment="1">
      <alignment horizontal="center" vertical="center"/>
    </xf>
    <xf numFmtId="0" fontId="10" fillId="2" borderId="25" xfId="1" applyFill="1" applyBorder="1" applyAlignment="1">
      <alignment horizontal="center" vertical="center" wrapText="1"/>
    </xf>
    <xf numFmtId="0" fontId="10" fillId="2" borderId="26" xfId="1" applyFill="1" applyBorder="1" applyAlignment="1">
      <alignment horizontal="center" vertical="center" wrapText="1"/>
    </xf>
    <xf numFmtId="0" fontId="10" fillId="2" borderId="24" xfId="1" applyFill="1" applyBorder="1" applyAlignment="1">
      <alignment vertical="center" wrapText="1"/>
    </xf>
    <xf numFmtId="0" fontId="10" fillId="0" borderId="30" xfId="1" applyFill="1" applyBorder="1" applyAlignment="1">
      <alignment horizontal="center" vertical="center"/>
    </xf>
    <xf numFmtId="0" fontId="10" fillId="0" borderId="31" xfId="1" applyFill="1" applyBorder="1" applyAlignment="1">
      <alignment horizontal="center" vertical="center"/>
    </xf>
    <xf numFmtId="0" fontId="10" fillId="0" borderId="3" xfId="1" applyFill="1" applyBorder="1" applyAlignment="1">
      <alignment horizontal="center" vertical="center"/>
    </xf>
    <xf numFmtId="0" fontId="10" fillId="0" borderId="3" xfId="1" applyBorder="1" applyAlignment="1">
      <alignment horizontal="center" vertical="center"/>
    </xf>
    <xf numFmtId="0" fontId="10" fillId="0" borderId="30" xfId="1" applyBorder="1" applyAlignment="1">
      <alignment horizontal="center" vertical="center"/>
    </xf>
    <xf numFmtId="0" fontId="10" fillId="0" borderId="31" xfId="1" applyBorder="1" applyAlignment="1">
      <alignment horizontal="center" vertical="center"/>
    </xf>
    <xf numFmtId="0" fontId="14" fillId="8" borderId="3" xfId="0" applyFont="1" applyFill="1" applyBorder="1">
      <alignment vertical="center"/>
    </xf>
    <xf numFmtId="0" fontId="15" fillId="8" borderId="1" xfId="0" applyFont="1" applyFill="1" applyBorder="1" applyAlignment="1">
      <alignment horizontal="center" vertical="center"/>
    </xf>
    <xf numFmtId="0" fontId="6" fillId="6" borderId="3" xfId="0" applyFont="1" applyFill="1" applyBorder="1">
      <alignment vertical="center"/>
    </xf>
    <xf numFmtId="0" fontId="9" fillId="6" borderId="3" xfId="0" applyFont="1" applyFill="1" applyBorder="1">
      <alignment vertical="center"/>
    </xf>
    <xf numFmtId="0" fontId="15" fillId="8" borderId="3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5" fillId="8" borderId="1" xfId="0" quotePrefix="1" applyFont="1" applyFill="1" applyBorder="1">
      <alignment vertical="center"/>
    </xf>
    <xf numFmtId="0" fontId="10" fillId="2" borderId="22" xfId="1" applyFill="1" applyBorder="1" applyAlignment="1">
      <alignment horizontal="center" vertical="center" wrapText="1"/>
    </xf>
    <xf numFmtId="0" fontId="10" fillId="2" borderId="24" xfId="1" applyFill="1" applyBorder="1" applyAlignment="1">
      <alignment horizontal="center" vertical="center" wrapText="1"/>
    </xf>
    <xf numFmtId="0" fontId="10" fillId="2" borderId="27" xfId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vertical="center"/>
    </xf>
    <xf numFmtId="0" fontId="10" fillId="2" borderId="24" xfId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2" borderId="24" xfId="1" applyFill="1" applyBorder="1" applyAlignment="1">
      <alignment horizontal="center" vertical="center"/>
    </xf>
    <xf numFmtId="0" fontId="10" fillId="2" borderId="22" xfId="1" applyFill="1" applyBorder="1" applyAlignment="1">
      <alignment horizontal="center" vertical="center" wrapText="1"/>
    </xf>
    <xf numFmtId="0" fontId="10" fillId="2" borderId="24" xfId="1" applyFill="1" applyBorder="1" applyAlignment="1">
      <alignment horizontal="center" vertical="center" wrapText="1"/>
    </xf>
    <xf numFmtId="0" fontId="10" fillId="2" borderId="27" xfId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9" fillId="8" borderId="1" xfId="0" applyFont="1" applyFill="1" applyBorder="1">
      <alignment vertical="center"/>
    </xf>
    <xf numFmtId="0" fontId="10" fillId="2" borderId="24" xfId="1" applyFill="1" applyBorder="1" applyAlignment="1">
      <alignment horizontal="center" vertical="center"/>
    </xf>
    <xf numFmtId="0" fontId="10" fillId="2" borderId="24" xfId="1" applyFill="1" applyBorder="1" applyAlignment="1">
      <alignment horizontal="center" vertical="center" wrapText="1"/>
    </xf>
    <xf numFmtId="0" fontId="10" fillId="2" borderId="22" xfId="1" applyFill="1" applyBorder="1" applyAlignment="1">
      <alignment horizontal="center" vertical="center" wrapText="1"/>
    </xf>
    <xf numFmtId="0" fontId="10" fillId="2" borderId="27" xfId="1" applyFill="1" applyBorder="1" applyAlignment="1">
      <alignment horizontal="center" vertical="center" wrapText="1"/>
    </xf>
    <xf numFmtId="0" fontId="20" fillId="2" borderId="1" xfId="1" applyFont="1" applyFill="1" applyBorder="1">
      <alignment vertical="center"/>
    </xf>
    <xf numFmtId="0" fontId="0" fillId="9" borderId="1" xfId="0" applyFill="1" applyBorder="1">
      <alignment vertical="center"/>
    </xf>
    <xf numFmtId="0" fontId="10" fillId="2" borderId="12" xfId="1" applyFill="1" applyBorder="1" applyAlignment="1">
      <alignment horizontal="center" vertical="center" wrapText="1"/>
    </xf>
    <xf numFmtId="0" fontId="10" fillId="2" borderId="23" xfId="1" applyFill="1" applyBorder="1" applyAlignment="1">
      <alignment horizontal="center" vertical="center" wrapText="1"/>
    </xf>
    <xf numFmtId="0" fontId="10" fillId="2" borderId="11" xfId="1" applyFill="1" applyBorder="1" applyAlignment="1">
      <alignment horizontal="center" vertical="center" wrapText="1"/>
    </xf>
    <xf numFmtId="0" fontId="10" fillId="2" borderId="22" xfId="1" applyFill="1" applyBorder="1" applyAlignment="1">
      <alignment horizontal="center" vertical="center" wrapText="1"/>
    </xf>
    <xf numFmtId="0" fontId="10" fillId="2" borderId="13" xfId="1" applyFill="1" applyBorder="1" applyAlignment="1">
      <alignment horizontal="center" vertical="center" wrapText="1"/>
    </xf>
    <xf numFmtId="0" fontId="10" fillId="2" borderId="24" xfId="1" applyFill="1" applyBorder="1" applyAlignment="1">
      <alignment horizontal="center" vertical="center" wrapText="1"/>
    </xf>
    <xf numFmtId="0" fontId="10" fillId="2" borderId="20" xfId="1" applyFill="1" applyBorder="1" applyAlignment="1">
      <alignment horizontal="center" vertical="center" wrapText="1"/>
    </xf>
    <xf numFmtId="0" fontId="10" fillId="2" borderId="27" xfId="1" applyFill="1" applyBorder="1" applyAlignment="1">
      <alignment horizontal="center" vertical="center" wrapText="1"/>
    </xf>
    <xf numFmtId="0" fontId="10" fillId="2" borderId="17" xfId="1" applyFill="1" applyBorder="1" applyAlignment="1">
      <alignment horizontal="center" vertical="center" wrapText="1"/>
    </xf>
    <xf numFmtId="0" fontId="10" fillId="2" borderId="15" xfId="1" applyFill="1" applyBorder="1" applyAlignment="1">
      <alignment horizontal="center" vertical="center" wrapText="1"/>
    </xf>
    <xf numFmtId="0" fontId="10" fillId="2" borderId="16" xfId="1" applyFill="1" applyBorder="1" applyAlignment="1">
      <alignment horizontal="center" vertical="center" wrapText="1"/>
    </xf>
    <xf numFmtId="0" fontId="10" fillId="2" borderId="14" xfId="1" applyFill="1" applyBorder="1" applyAlignment="1">
      <alignment horizontal="center" vertical="center" wrapText="1"/>
    </xf>
    <xf numFmtId="0" fontId="10" fillId="2" borderId="18" xfId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vertical="center"/>
    </xf>
    <xf numFmtId="0" fontId="10" fillId="2" borderId="11" xfId="1" applyFill="1" applyBorder="1" applyAlignment="1">
      <alignment horizontal="center" vertical="center"/>
    </xf>
    <xf numFmtId="0" fontId="10" fillId="2" borderId="22" xfId="1" applyFill="1" applyBorder="1" applyAlignment="1">
      <alignment horizontal="center" vertical="center"/>
    </xf>
    <xf numFmtId="0" fontId="10" fillId="2" borderId="13" xfId="1" applyFill="1" applyBorder="1" applyAlignment="1">
      <alignment horizontal="center" vertical="center"/>
    </xf>
    <xf numFmtId="0" fontId="10" fillId="2" borderId="24" xfId="1" applyFill="1" applyBorder="1" applyAlignment="1">
      <alignment horizontal="center" vertical="center"/>
    </xf>
    <xf numFmtId="0" fontId="10" fillId="2" borderId="12" xfId="1" applyFill="1" applyBorder="1" applyAlignment="1">
      <alignment horizontal="center" vertical="center"/>
    </xf>
    <xf numFmtId="0" fontId="10" fillId="2" borderId="23" xfId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 wrapText="1"/>
    </xf>
    <xf numFmtId="0" fontId="10" fillId="2" borderId="16" xfId="1" applyFont="1" applyFill="1" applyBorder="1" applyAlignment="1">
      <alignment horizontal="center" vertical="center" wrapText="1"/>
    </xf>
    <xf numFmtId="0" fontId="10" fillId="2" borderId="9" xfId="1" applyFill="1" applyBorder="1" applyAlignment="1">
      <alignment horizontal="center" vertical="center"/>
    </xf>
    <xf numFmtId="0" fontId="10" fillId="2" borderId="10" xfId="1" applyFill="1" applyBorder="1" applyAlignment="1">
      <alignment horizontal="center" vertical="center"/>
    </xf>
    <xf numFmtId="0" fontId="10" fillId="2" borderId="21" xfId="1" applyFill="1" applyBorder="1" applyAlignment="1">
      <alignment horizontal="center" vertical="center"/>
    </xf>
    <xf numFmtId="0" fontId="10" fillId="2" borderId="2" xfId="1" applyFill="1" applyBorder="1" applyAlignment="1">
      <alignment horizontal="center" vertical="center"/>
    </xf>
    <xf numFmtId="0" fontId="10" fillId="2" borderId="3" xfId="1" applyFill="1" applyBorder="1" applyAlignment="1">
      <alignment horizontal="center" vertical="center"/>
    </xf>
    <xf numFmtId="0" fontId="10" fillId="2" borderId="7" xfId="1" applyFill="1" applyBorder="1" applyAlignment="1">
      <alignment horizontal="center" vertical="center"/>
    </xf>
    <xf numFmtId="0" fontId="10" fillId="2" borderId="17" xfId="1" applyFill="1" applyBorder="1" applyAlignment="1">
      <alignment horizontal="center" vertical="center"/>
    </xf>
    <xf numFmtId="0" fontId="10" fillId="2" borderId="16" xfId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 wrapText="1"/>
    </xf>
    <xf numFmtId="0" fontId="10" fillId="2" borderId="19" xfId="1" applyFill="1" applyBorder="1" applyAlignment="1">
      <alignment horizontal="center" vertical="center" wrapText="1"/>
    </xf>
    <xf numFmtId="0" fontId="10" fillId="2" borderId="29" xfId="1" applyFill="1" applyBorder="1" applyAlignment="1">
      <alignment horizontal="center" vertical="center" wrapText="1"/>
    </xf>
    <xf numFmtId="0" fontId="10" fillId="2" borderId="4" xfId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9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148166</xdr:colOff>
      <xdr:row>20</xdr:row>
      <xdr:rowOff>74082</xdr:rowOff>
    </xdr:from>
    <xdr:to>
      <xdr:col>12</xdr:col>
      <xdr:colOff>1248832</xdr:colOff>
      <xdr:row>28</xdr:row>
      <xdr:rowOff>169333</xdr:rowOff>
    </xdr:to>
    <xdr:sp macro="" textlink="">
      <xdr:nvSpPr>
        <xdr:cNvPr id="2" name="正方形/長方形 1"/>
        <xdr:cNvSpPr/>
      </xdr:nvSpPr>
      <xdr:spPr>
        <a:xfrm>
          <a:off x="1111249" y="3460749"/>
          <a:ext cx="11345333" cy="144991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ペンディング</a:t>
          </a:r>
        </a:p>
      </xdr:txBody>
    </xdr:sp>
    <xdr:clientData/>
  </xdr:twoCellAnchor>
  <xdr:twoCellAnchor>
    <xdr:from>
      <xdr:col>14</xdr:col>
      <xdr:colOff>881061</xdr:colOff>
      <xdr:row>50</xdr:row>
      <xdr:rowOff>142875</xdr:rowOff>
    </xdr:from>
    <xdr:to>
      <xdr:col>16</xdr:col>
      <xdr:colOff>2643186</xdr:colOff>
      <xdr:row>58</xdr:row>
      <xdr:rowOff>0</xdr:rowOff>
    </xdr:to>
    <xdr:sp macro="" textlink="">
      <xdr:nvSpPr>
        <xdr:cNvPr id="3" name="線吹き出し 2 (枠付き) 2"/>
        <xdr:cNvSpPr/>
      </xdr:nvSpPr>
      <xdr:spPr>
        <a:xfrm>
          <a:off x="16621124" y="8477250"/>
          <a:ext cx="4345781" cy="1190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5500"/>
            <a:gd name="adj6" fmla="val -3891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update/all</a:t>
          </a:r>
          <a:r>
            <a:rPr kumimoji="1" lang="ja-JP" altLang="en-US" sz="1100"/>
            <a:t>は</a:t>
          </a:r>
          <a:r>
            <a:rPr kumimoji="1" lang="en-US" altLang="ja-JP" sz="1100"/>
            <a:t>list</a:t>
          </a:r>
          <a:r>
            <a:rPr kumimoji="1" lang="ja-JP" altLang="en-US" sz="1100"/>
            <a:t>画面の</a:t>
          </a:r>
          <a:r>
            <a:rPr lang="ja-JP" altLang="en-US"/>
            <a:t>全体公開設定の更新ボタンで使用。</a:t>
          </a:r>
          <a:endParaRPr kumimoji="1" lang="en-US" altLang="ja-JP" sz="1100"/>
        </a:p>
        <a:p>
          <a:pPr algn="l"/>
          <a:r>
            <a:rPr kumimoji="1" lang="en-US" altLang="ja-JP" sz="1100"/>
            <a:t>export</a:t>
          </a:r>
          <a:r>
            <a:rPr kumimoji="1" lang="ja-JP" altLang="en-US" sz="1100"/>
            <a:t>は業績</a:t>
          </a:r>
          <a:r>
            <a:rPr kumimoji="1" lang="en-US" altLang="ja-JP" sz="1100"/>
            <a:t>DL</a:t>
          </a:r>
          <a:r>
            <a:rPr kumimoji="1" lang="ja-JP" altLang="en-US" sz="1100"/>
            <a:t>ボタン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で使用。</a:t>
          </a:r>
          <a:endParaRPr kumimoji="1" lang="en-US" altLang="ja-JP" sz="1100"/>
        </a:p>
        <a:p>
          <a:pPr algn="l"/>
          <a:r>
            <a:rPr kumimoji="1" lang="en-US" altLang="ja-JP" sz="1100"/>
            <a:t>import</a:t>
          </a:r>
          <a:r>
            <a:rPr kumimoji="1" lang="ja-JP" altLang="en-US" sz="1100"/>
            <a:t>は業績</a:t>
          </a:r>
          <a:r>
            <a:rPr kumimoji="1" lang="en-US" altLang="ja-JP" sz="1100"/>
            <a:t>UL</a:t>
          </a:r>
          <a:r>
            <a:rPr kumimoji="1" lang="ja-JP" altLang="en-US" sz="1100"/>
            <a:t>ボタン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で使用。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161925</xdr:rowOff>
    </xdr:from>
    <xdr:to>
      <xdr:col>2</xdr:col>
      <xdr:colOff>762000</xdr:colOff>
      <xdr:row>8</xdr:row>
      <xdr:rowOff>76200</xdr:rowOff>
    </xdr:to>
    <xdr:sp macro="" textlink="">
      <xdr:nvSpPr>
        <xdr:cNvPr id="2" name="右矢印 1"/>
        <xdr:cNvSpPr/>
      </xdr:nvSpPr>
      <xdr:spPr>
        <a:xfrm>
          <a:off x="3762375" y="504825"/>
          <a:ext cx="552450" cy="942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1209676</xdr:colOff>
      <xdr:row>2</xdr:row>
      <xdr:rowOff>85724</xdr:rowOff>
    </xdr:from>
    <xdr:to>
      <xdr:col>1</xdr:col>
      <xdr:colOff>1838326</xdr:colOff>
      <xdr:row>3</xdr:row>
      <xdr:rowOff>190499</xdr:rowOff>
    </xdr:to>
    <xdr:sp macro="" textlink="">
      <xdr:nvSpPr>
        <xdr:cNvPr id="2" name="テキスト ボックス 1"/>
        <xdr:cNvSpPr txBox="1"/>
      </xdr:nvSpPr>
      <xdr:spPr>
        <a:xfrm>
          <a:off x="1409701" y="58102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133351</xdr:colOff>
      <xdr:row>3</xdr:row>
      <xdr:rowOff>171449</xdr:rowOff>
    </xdr:from>
    <xdr:to>
      <xdr:col>1</xdr:col>
      <xdr:colOff>762001</xdr:colOff>
      <xdr:row>4</xdr:row>
      <xdr:rowOff>66674</xdr:rowOff>
    </xdr:to>
    <xdr:sp macro="" textlink="">
      <xdr:nvSpPr>
        <xdr:cNvPr id="3" name="テキスト ボックス 2"/>
        <xdr:cNvSpPr txBox="1"/>
      </xdr:nvSpPr>
      <xdr:spPr>
        <a:xfrm>
          <a:off x="333376" y="876299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1209676</xdr:colOff>
      <xdr:row>2</xdr:row>
      <xdr:rowOff>85724</xdr:rowOff>
    </xdr:from>
    <xdr:to>
      <xdr:col>1</xdr:col>
      <xdr:colOff>1838326</xdr:colOff>
      <xdr:row>3</xdr:row>
      <xdr:rowOff>190499</xdr:rowOff>
    </xdr:to>
    <xdr:sp macro="" textlink="">
      <xdr:nvSpPr>
        <xdr:cNvPr id="2" name="テキスト ボックス 1"/>
        <xdr:cNvSpPr txBox="1"/>
      </xdr:nvSpPr>
      <xdr:spPr>
        <a:xfrm>
          <a:off x="1409701" y="58102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133351</xdr:colOff>
      <xdr:row>3</xdr:row>
      <xdr:rowOff>171449</xdr:rowOff>
    </xdr:from>
    <xdr:to>
      <xdr:col>1</xdr:col>
      <xdr:colOff>762001</xdr:colOff>
      <xdr:row>4</xdr:row>
      <xdr:rowOff>66674</xdr:rowOff>
    </xdr:to>
    <xdr:sp macro="" textlink="">
      <xdr:nvSpPr>
        <xdr:cNvPr id="3" name="テキスト ボックス 2"/>
        <xdr:cNvSpPr txBox="1"/>
      </xdr:nvSpPr>
      <xdr:spPr>
        <a:xfrm>
          <a:off x="333376" y="876299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1209676</xdr:colOff>
      <xdr:row>2</xdr:row>
      <xdr:rowOff>85724</xdr:rowOff>
    </xdr:from>
    <xdr:to>
      <xdr:col>1</xdr:col>
      <xdr:colOff>1838326</xdr:colOff>
      <xdr:row>3</xdr:row>
      <xdr:rowOff>190499</xdr:rowOff>
    </xdr:to>
    <xdr:sp macro="" textlink="">
      <xdr:nvSpPr>
        <xdr:cNvPr id="2" name="テキスト ボックス 1"/>
        <xdr:cNvSpPr txBox="1"/>
      </xdr:nvSpPr>
      <xdr:spPr>
        <a:xfrm>
          <a:off x="1409701" y="58102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133351</xdr:colOff>
      <xdr:row>3</xdr:row>
      <xdr:rowOff>171449</xdr:rowOff>
    </xdr:from>
    <xdr:to>
      <xdr:col>1</xdr:col>
      <xdr:colOff>762001</xdr:colOff>
      <xdr:row>4</xdr:row>
      <xdr:rowOff>66674</xdr:rowOff>
    </xdr:to>
    <xdr:sp macro="" textlink="">
      <xdr:nvSpPr>
        <xdr:cNvPr id="3" name="テキスト ボックス 2"/>
        <xdr:cNvSpPr txBox="1"/>
      </xdr:nvSpPr>
      <xdr:spPr>
        <a:xfrm>
          <a:off x="333376" y="876299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1209676</xdr:colOff>
      <xdr:row>2</xdr:row>
      <xdr:rowOff>85724</xdr:rowOff>
    </xdr:from>
    <xdr:to>
      <xdr:col>1</xdr:col>
      <xdr:colOff>1838326</xdr:colOff>
      <xdr:row>3</xdr:row>
      <xdr:rowOff>190499</xdr:rowOff>
    </xdr:to>
    <xdr:sp macro="" textlink="">
      <xdr:nvSpPr>
        <xdr:cNvPr id="2" name="テキスト ボックス 1"/>
        <xdr:cNvSpPr txBox="1"/>
      </xdr:nvSpPr>
      <xdr:spPr>
        <a:xfrm>
          <a:off x="1409701" y="58102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133351</xdr:colOff>
      <xdr:row>3</xdr:row>
      <xdr:rowOff>171449</xdr:rowOff>
    </xdr:from>
    <xdr:to>
      <xdr:col>1</xdr:col>
      <xdr:colOff>762001</xdr:colOff>
      <xdr:row>4</xdr:row>
      <xdr:rowOff>66674</xdr:rowOff>
    </xdr:to>
    <xdr:sp macro="" textlink="">
      <xdr:nvSpPr>
        <xdr:cNvPr id="3" name="テキスト ボックス 2"/>
        <xdr:cNvSpPr txBox="1"/>
      </xdr:nvSpPr>
      <xdr:spPr>
        <a:xfrm>
          <a:off x="333376" y="876299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781051</xdr:colOff>
      <xdr:row>2</xdr:row>
      <xdr:rowOff>28574</xdr:rowOff>
    </xdr:from>
    <xdr:to>
      <xdr:col>1</xdr:col>
      <xdr:colOff>1409701</xdr:colOff>
      <xdr:row>3</xdr:row>
      <xdr:rowOff>133349</xdr:rowOff>
    </xdr:to>
    <xdr:sp macro="" textlink="">
      <xdr:nvSpPr>
        <xdr:cNvPr id="2" name="テキスト ボックス 1"/>
        <xdr:cNvSpPr txBox="1"/>
      </xdr:nvSpPr>
      <xdr:spPr>
        <a:xfrm>
          <a:off x="981076" y="52387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76201</xdr:colOff>
      <xdr:row>3</xdr:row>
      <xdr:rowOff>85724</xdr:rowOff>
    </xdr:from>
    <xdr:to>
      <xdr:col>1</xdr:col>
      <xdr:colOff>704851</xdr:colOff>
      <xdr:row>3</xdr:row>
      <xdr:rowOff>400049</xdr:rowOff>
    </xdr:to>
    <xdr:sp macro="" textlink="">
      <xdr:nvSpPr>
        <xdr:cNvPr id="3" name="テキスト ボックス 2"/>
        <xdr:cNvSpPr txBox="1"/>
      </xdr:nvSpPr>
      <xdr:spPr>
        <a:xfrm>
          <a:off x="276226" y="79057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781051</xdr:colOff>
      <xdr:row>2</xdr:row>
      <xdr:rowOff>28574</xdr:rowOff>
    </xdr:from>
    <xdr:to>
      <xdr:col>1</xdr:col>
      <xdr:colOff>1409701</xdr:colOff>
      <xdr:row>3</xdr:row>
      <xdr:rowOff>133349</xdr:rowOff>
    </xdr:to>
    <xdr:sp macro="" textlink="">
      <xdr:nvSpPr>
        <xdr:cNvPr id="2" name="テキスト ボックス 1"/>
        <xdr:cNvSpPr txBox="1"/>
      </xdr:nvSpPr>
      <xdr:spPr>
        <a:xfrm>
          <a:off x="981076" y="52387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1</xdr:col>
      <xdr:colOff>76201</xdr:colOff>
      <xdr:row>3</xdr:row>
      <xdr:rowOff>85724</xdr:rowOff>
    </xdr:from>
    <xdr:to>
      <xdr:col>1</xdr:col>
      <xdr:colOff>704851</xdr:colOff>
      <xdr:row>3</xdr:row>
      <xdr:rowOff>400049</xdr:rowOff>
    </xdr:to>
    <xdr:sp macro="" textlink="">
      <xdr:nvSpPr>
        <xdr:cNvPr id="3" name="テキスト ボックス 2"/>
        <xdr:cNvSpPr txBox="1"/>
      </xdr:nvSpPr>
      <xdr:spPr>
        <a:xfrm>
          <a:off x="276226" y="790574"/>
          <a:ext cx="628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利用者</a:t>
          </a:r>
        </a:p>
      </xdr:txBody>
    </xdr:sp>
    <xdr:clientData/>
  </xdr:twoCellAnchor>
  <xdr:twoCellAnchor>
    <xdr:from>
      <xdr:col>0</xdr:col>
      <xdr:colOff>66675</xdr:colOff>
      <xdr:row>11</xdr:row>
      <xdr:rowOff>28575</xdr:rowOff>
    </xdr:from>
    <xdr:to>
      <xdr:col>1</xdr:col>
      <xdr:colOff>1409700</xdr:colOff>
      <xdr:row>19</xdr:row>
      <xdr:rowOff>47625</xdr:rowOff>
    </xdr:to>
    <xdr:sp macro="" textlink="">
      <xdr:nvSpPr>
        <xdr:cNvPr id="4" name="雲形吹き出し 3"/>
        <xdr:cNvSpPr/>
      </xdr:nvSpPr>
      <xdr:spPr>
        <a:xfrm>
          <a:off x="66675" y="2619375"/>
          <a:ext cx="1543050" cy="1695450"/>
        </a:xfrm>
        <a:prstGeom prst="cloudCallout">
          <a:avLst>
            <a:gd name="adj1" fmla="val 61737"/>
            <a:gd name="adj2" fmla="val -16763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ログインは方式が決まるまでペンディング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362"/>
  <sheetViews>
    <sheetView tabSelected="1" topLeftCell="A36" zoomScale="80" zoomScaleNormal="80" workbookViewId="0">
      <selection activeCell="M54" sqref="M54"/>
    </sheetView>
  </sheetViews>
  <sheetFormatPr defaultColWidth="3.25" defaultRowHeight="13.5" x14ac:dyDescent="0.15"/>
  <cols>
    <col min="2" max="2" width="4.375" customWidth="1"/>
    <col min="3" max="5" width="1.625" customWidth="1"/>
    <col min="6" max="7" width="3.25" customWidth="1"/>
    <col min="8" max="8" width="40.375" customWidth="1"/>
    <col min="9" max="9" width="13.125" style="16" bestFit="1" customWidth="1"/>
    <col min="10" max="10" width="43.75" customWidth="1"/>
    <col min="11" max="11" width="17.5" customWidth="1"/>
    <col min="12" max="12" width="13.25" customWidth="1"/>
    <col min="13" max="13" width="43.25" customWidth="1"/>
    <col min="14" max="14" width="16.375" customWidth="1"/>
    <col min="15" max="15" width="24.875" customWidth="1"/>
    <col min="16" max="16" width="9" customWidth="1"/>
    <col min="17" max="17" width="39" customWidth="1"/>
  </cols>
  <sheetData>
    <row r="2" spans="2:17" x14ac:dyDescent="0.15">
      <c r="B2" s="2" t="s">
        <v>42</v>
      </c>
    </row>
    <row r="4" spans="2:17" x14ac:dyDescent="0.15">
      <c r="B4" s="9" t="s">
        <v>43</v>
      </c>
      <c r="C4" s="10"/>
      <c r="D4" s="11"/>
      <c r="E4" s="11"/>
      <c r="F4" s="11"/>
      <c r="G4" s="11"/>
      <c r="H4" s="11"/>
      <c r="I4" s="17" t="s">
        <v>51</v>
      </c>
      <c r="J4" s="9" t="s">
        <v>52</v>
      </c>
      <c r="K4" s="9" t="s">
        <v>36</v>
      </c>
      <c r="L4" s="9" t="s">
        <v>54</v>
      </c>
      <c r="M4" s="9" t="s">
        <v>34</v>
      </c>
      <c r="N4" s="9" t="s">
        <v>518</v>
      </c>
      <c r="O4" s="9" t="s">
        <v>515</v>
      </c>
      <c r="P4" s="9" t="s">
        <v>33</v>
      </c>
      <c r="Q4" s="9" t="s">
        <v>53</v>
      </c>
    </row>
    <row r="5" spans="2:17" x14ac:dyDescent="0.15">
      <c r="B5" s="1">
        <v>1</v>
      </c>
      <c r="C5" s="3" t="s">
        <v>55</v>
      </c>
      <c r="D5" s="4"/>
      <c r="E5" s="4"/>
      <c r="F5" s="4"/>
      <c r="G5" s="4"/>
      <c r="H5" s="4"/>
      <c r="I5" s="12"/>
      <c r="J5" s="5"/>
      <c r="K5" s="5"/>
      <c r="L5" s="5"/>
      <c r="M5" s="5"/>
      <c r="N5" s="5"/>
      <c r="O5" s="5"/>
      <c r="P5" s="5"/>
      <c r="Q5" s="5"/>
    </row>
    <row r="6" spans="2:17" x14ac:dyDescent="0.15">
      <c r="B6" s="1">
        <f>B5+1</f>
        <v>2</v>
      </c>
      <c r="C6" s="6"/>
      <c r="D6" s="18"/>
      <c r="E6" s="18"/>
      <c r="F6" s="18" t="s">
        <v>56</v>
      </c>
      <c r="G6" s="18"/>
      <c r="H6" s="19"/>
      <c r="I6" s="15" t="s">
        <v>23</v>
      </c>
      <c r="J6" s="8" t="s">
        <v>40</v>
      </c>
      <c r="K6" s="8"/>
      <c r="L6" s="8"/>
      <c r="M6" s="8" t="s">
        <v>73</v>
      </c>
      <c r="N6" s="8"/>
      <c r="O6" s="8"/>
      <c r="P6" s="8"/>
      <c r="Q6" s="8"/>
    </row>
    <row r="7" spans="2:17" x14ac:dyDescent="0.15">
      <c r="B7" s="1">
        <f t="shared" ref="B7:B148" si="0">B6+1</f>
        <v>3</v>
      </c>
      <c r="C7" s="6"/>
      <c r="D7" s="18"/>
      <c r="E7" s="18"/>
      <c r="F7" s="18" t="s">
        <v>358</v>
      </c>
      <c r="G7" s="18"/>
      <c r="H7" s="19"/>
      <c r="I7" s="15" t="s">
        <v>23</v>
      </c>
      <c r="J7" s="8" t="s">
        <v>356</v>
      </c>
      <c r="K7" s="8"/>
      <c r="L7" s="8"/>
      <c r="M7" s="8" t="s">
        <v>357</v>
      </c>
      <c r="N7" s="8"/>
      <c r="O7" s="8"/>
      <c r="P7" s="8"/>
      <c r="Q7" s="8"/>
    </row>
    <row r="8" spans="2:17" x14ac:dyDescent="0.15">
      <c r="B8" s="1">
        <f t="shared" si="0"/>
        <v>4</v>
      </c>
      <c r="C8" s="6"/>
      <c r="D8" s="18"/>
      <c r="E8" s="18"/>
      <c r="F8" s="18" t="s">
        <v>63</v>
      </c>
      <c r="G8" s="18"/>
      <c r="H8" s="19"/>
      <c r="I8" s="15" t="s">
        <v>23</v>
      </c>
      <c r="J8" s="8" t="s">
        <v>38</v>
      </c>
      <c r="K8" s="8"/>
      <c r="L8" s="8"/>
      <c r="M8" s="8" t="s">
        <v>72</v>
      </c>
      <c r="N8" s="8"/>
      <c r="O8" s="8"/>
      <c r="P8" s="8"/>
      <c r="Q8" s="8"/>
    </row>
    <row r="9" spans="2:17" x14ac:dyDescent="0.15">
      <c r="B9" s="1">
        <f t="shared" si="0"/>
        <v>5</v>
      </c>
      <c r="C9" s="6"/>
      <c r="D9" s="18"/>
      <c r="E9" s="18"/>
      <c r="F9" s="18" t="s">
        <v>556</v>
      </c>
      <c r="G9" s="18"/>
      <c r="H9" s="19"/>
      <c r="I9" s="15" t="s">
        <v>23</v>
      </c>
      <c r="J9" s="8"/>
      <c r="K9" s="8"/>
      <c r="L9" s="8"/>
      <c r="M9" s="8" t="s">
        <v>152</v>
      </c>
      <c r="N9" s="8"/>
      <c r="O9" s="8"/>
      <c r="P9" s="8"/>
      <c r="Q9" s="8" t="s">
        <v>68</v>
      </c>
    </row>
    <row r="10" spans="2:17" x14ac:dyDescent="0.15">
      <c r="B10" s="1">
        <f t="shared" si="0"/>
        <v>6</v>
      </c>
      <c r="C10" s="6"/>
      <c r="D10" s="18"/>
      <c r="E10" s="18"/>
      <c r="F10" s="18" t="s">
        <v>553</v>
      </c>
      <c r="G10" s="18"/>
      <c r="H10" s="19"/>
      <c r="I10" s="15" t="s">
        <v>23</v>
      </c>
      <c r="J10" s="8"/>
      <c r="K10" s="8"/>
      <c r="L10" s="8"/>
      <c r="M10" s="8" t="s">
        <v>69</v>
      </c>
      <c r="N10" s="8"/>
      <c r="O10" s="8"/>
      <c r="P10" s="8"/>
      <c r="Q10" s="8" t="s">
        <v>68</v>
      </c>
    </row>
    <row r="11" spans="2:17" x14ac:dyDescent="0.15">
      <c r="B11" s="1">
        <f t="shared" si="0"/>
        <v>7</v>
      </c>
      <c r="C11" s="6"/>
      <c r="D11" s="18"/>
      <c r="E11" s="18"/>
      <c r="F11" s="18" t="s">
        <v>553</v>
      </c>
      <c r="G11" s="18"/>
      <c r="H11" s="19"/>
      <c r="I11" s="15" t="s">
        <v>23</v>
      </c>
      <c r="J11" s="8"/>
      <c r="K11" s="8"/>
      <c r="L11" s="8"/>
      <c r="M11" s="8" t="s">
        <v>70</v>
      </c>
      <c r="N11" s="8"/>
      <c r="O11" s="8"/>
      <c r="P11" s="8"/>
      <c r="Q11" s="8" t="s">
        <v>76</v>
      </c>
    </row>
    <row r="12" spans="2:17" x14ac:dyDescent="0.15">
      <c r="B12" s="1">
        <f t="shared" si="0"/>
        <v>8</v>
      </c>
      <c r="C12" s="6"/>
      <c r="D12" s="18"/>
      <c r="E12" s="18"/>
      <c r="F12" s="18" t="s">
        <v>553</v>
      </c>
      <c r="G12" s="18"/>
      <c r="H12" s="19"/>
      <c r="I12" s="15" t="s">
        <v>23</v>
      </c>
      <c r="J12" s="8"/>
      <c r="K12" s="8"/>
      <c r="L12" s="8"/>
      <c r="M12" s="8" t="s">
        <v>71</v>
      </c>
      <c r="N12" s="8"/>
      <c r="O12" s="8"/>
      <c r="P12" s="8"/>
      <c r="Q12" s="8" t="s">
        <v>68</v>
      </c>
    </row>
    <row r="13" spans="2:17" x14ac:dyDescent="0.15">
      <c r="B13" s="1">
        <f t="shared" si="0"/>
        <v>9</v>
      </c>
      <c r="C13" s="6"/>
      <c r="D13" s="18"/>
      <c r="E13" s="18"/>
      <c r="F13" s="18" t="s">
        <v>553</v>
      </c>
      <c r="G13" s="18"/>
      <c r="H13" s="19"/>
      <c r="I13" s="15" t="s">
        <v>23</v>
      </c>
      <c r="J13" s="8"/>
      <c r="K13" s="8"/>
      <c r="L13" s="8"/>
      <c r="M13" s="8" t="s">
        <v>74</v>
      </c>
      <c r="N13" s="8"/>
      <c r="O13" s="8"/>
      <c r="P13" s="8"/>
      <c r="Q13" s="8" t="s">
        <v>68</v>
      </c>
    </row>
    <row r="14" spans="2:17" x14ac:dyDescent="0.15">
      <c r="B14" s="1">
        <f t="shared" si="0"/>
        <v>10</v>
      </c>
      <c r="C14" s="6"/>
      <c r="D14" s="18"/>
      <c r="E14" s="18"/>
      <c r="F14" s="18" t="s">
        <v>555</v>
      </c>
      <c r="G14" s="18"/>
      <c r="H14" s="19"/>
      <c r="I14" s="15" t="s">
        <v>23</v>
      </c>
      <c r="J14" s="8"/>
      <c r="K14" s="8"/>
      <c r="L14" s="8"/>
      <c r="M14" s="8" t="s">
        <v>359</v>
      </c>
      <c r="N14" s="8"/>
      <c r="O14" s="8"/>
      <c r="P14" s="8"/>
      <c r="Q14" s="8"/>
    </row>
    <row r="15" spans="2:17" x14ac:dyDescent="0.15">
      <c r="B15" s="1">
        <f t="shared" si="0"/>
        <v>11</v>
      </c>
      <c r="C15" s="6"/>
      <c r="D15" s="18"/>
      <c r="E15" s="18"/>
      <c r="F15" s="18"/>
      <c r="G15" s="18"/>
      <c r="H15" s="19"/>
      <c r="I15" s="15" t="s">
        <v>23</v>
      </c>
      <c r="J15" s="8"/>
      <c r="K15" s="8"/>
      <c r="L15" s="8"/>
      <c r="M15" s="8"/>
      <c r="N15" s="8"/>
      <c r="O15" s="8"/>
      <c r="P15" s="8"/>
      <c r="Q15" s="8"/>
    </row>
    <row r="16" spans="2:17" x14ac:dyDescent="0.15">
      <c r="B16" s="1">
        <f t="shared" si="0"/>
        <v>12</v>
      </c>
      <c r="C16" s="3" t="s">
        <v>61</v>
      </c>
      <c r="D16" s="4"/>
      <c r="E16" s="4"/>
      <c r="F16" s="4"/>
      <c r="G16" s="4"/>
      <c r="H16" s="4"/>
      <c r="I16" s="12"/>
      <c r="J16" s="5" t="s">
        <v>354</v>
      </c>
      <c r="K16" s="5"/>
      <c r="L16" s="5"/>
      <c r="M16" s="5"/>
      <c r="N16" s="5"/>
      <c r="O16" s="5"/>
      <c r="P16" s="5"/>
      <c r="Q16" s="5"/>
    </row>
    <row r="17" spans="2:17" x14ac:dyDescent="0.15">
      <c r="B17" s="1">
        <f t="shared" si="0"/>
        <v>13</v>
      </c>
      <c r="C17" s="20"/>
      <c r="D17" s="14"/>
      <c r="E17" s="23" t="s">
        <v>44</v>
      </c>
      <c r="F17" s="23"/>
      <c r="G17" s="23"/>
      <c r="H17" s="23"/>
      <c r="I17" s="15" t="s">
        <v>24</v>
      </c>
      <c r="J17" s="8" t="s">
        <v>35</v>
      </c>
      <c r="K17" s="8" t="s">
        <v>37</v>
      </c>
      <c r="L17" s="8"/>
      <c r="M17" s="8" t="s">
        <v>65</v>
      </c>
      <c r="N17" s="8"/>
      <c r="O17" s="8"/>
      <c r="P17" s="8" t="s">
        <v>32</v>
      </c>
      <c r="Q17" s="8" t="s">
        <v>57</v>
      </c>
    </row>
    <row r="18" spans="2:17" x14ac:dyDescent="0.15">
      <c r="B18" s="1">
        <f t="shared" si="0"/>
        <v>14</v>
      </c>
      <c r="C18" s="20"/>
      <c r="D18" s="14"/>
      <c r="E18" s="23" t="s">
        <v>123</v>
      </c>
      <c r="F18" s="23"/>
      <c r="G18" s="23"/>
      <c r="H18" s="23"/>
      <c r="I18" s="15" t="s">
        <v>23</v>
      </c>
      <c r="J18" s="8" t="s">
        <v>58</v>
      </c>
      <c r="K18" s="8" t="s">
        <v>37</v>
      </c>
      <c r="L18" s="8"/>
      <c r="M18" s="8" t="s">
        <v>66</v>
      </c>
      <c r="N18" s="8" t="s">
        <v>26</v>
      </c>
      <c r="O18" s="8" t="s">
        <v>149</v>
      </c>
      <c r="P18" s="8" t="s">
        <v>32</v>
      </c>
      <c r="Q18" s="8" t="s">
        <v>554</v>
      </c>
    </row>
    <row r="19" spans="2:17" x14ac:dyDescent="0.15">
      <c r="B19" s="1">
        <f t="shared" si="0"/>
        <v>15</v>
      </c>
      <c r="C19" s="20"/>
      <c r="D19" s="14"/>
      <c r="E19" s="23" t="s">
        <v>553</v>
      </c>
      <c r="F19" s="23"/>
      <c r="G19" s="23"/>
      <c r="H19" s="23"/>
      <c r="I19" s="15" t="s">
        <v>23</v>
      </c>
      <c r="J19" s="8" t="s">
        <v>58</v>
      </c>
      <c r="K19" s="8" t="s">
        <v>401</v>
      </c>
      <c r="L19" s="8"/>
      <c r="M19" s="8" t="s">
        <v>66</v>
      </c>
      <c r="N19" s="8" t="s">
        <v>75</v>
      </c>
      <c r="O19" s="8" t="s">
        <v>150</v>
      </c>
      <c r="P19" s="8" t="s">
        <v>59</v>
      </c>
      <c r="Q19" s="8" t="s">
        <v>60</v>
      </c>
    </row>
    <row r="20" spans="2:17" x14ac:dyDescent="0.15">
      <c r="B20" s="1">
        <f t="shared" si="0"/>
        <v>16</v>
      </c>
      <c r="C20" s="3" t="s">
        <v>399</v>
      </c>
      <c r="D20" s="4"/>
      <c r="E20" s="4"/>
      <c r="F20" s="4"/>
      <c r="G20" s="4"/>
      <c r="H20" s="4"/>
      <c r="I20" s="12"/>
      <c r="J20" s="5" t="s">
        <v>412</v>
      </c>
      <c r="K20" s="5"/>
      <c r="L20" s="5"/>
      <c r="M20" s="5"/>
      <c r="N20" s="5"/>
      <c r="O20" s="5"/>
      <c r="P20" s="5"/>
      <c r="Q20" s="5"/>
    </row>
    <row r="21" spans="2:17" x14ac:dyDescent="0.15">
      <c r="B21" s="1">
        <f t="shared" si="0"/>
        <v>17</v>
      </c>
      <c r="C21" s="20"/>
      <c r="D21" s="14"/>
      <c r="E21" s="23" t="s">
        <v>400</v>
      </c>
      <c r="F21" s="23"/>
      <c r="G21" s="23"/>
      <c r="H21" s="23"/>
      <c r="I21" s="15" t="s">
        <v>41</v>
      </c>
      <c r="J21" s="8" t="str">
        <f>$J$20&amp;O21</f>
        <v>/util/code/allkbn</v>
      </c>
      <c r="K21" s="8" t="s">
        <v>402</v>
      </c>
      <c r="L21" s="8" t="s">
        <v>414</v>
      </c>
      <c r="M21" s="8" t="s">
        <v>402</v>
      </c>
      <c r="N21" s="8" t="s">
        <v>409</v>
      </c>
      <c r="O21" s="27" t="s">
        <v>410</v>
      </c>
      <c r="P21" s="8" t="s">
        <v>27</v>
      </c>
      <c r="Q21" s="8" t="s">
        <v>408</v>
      </c>
    </row>
    <row r="22" spans="2:17" x14ac:dyDescent="0.15">
      <c r="B22" s="1">
        <f t="shared" si="0"/>
        <v>18</v>
      </c>
      <c r="C22" s="20"/>
      <c r="D22" s="14"/>
      <c r="E22" s="23" t="s">
        <v>154</v>
      </c>
      <c r="F22" s="23"/>
      <c r="G22" s="23"/>
      <c r="H22" s="23"/>
      <c r="I22" s="15" t="s">
        <v>41</v>
      </c>
      <c r="J22" s="8" t="str">
        <f t="shared" ref="J22:J30" si="1">$J$20&amp;O22</f>
        <v>/util/code/{kbn}</v>
      </c>
      <c r="K22" s="8" t="s">
        <v>402</v>
      </c>
      <c r="L22" s="8" t="s">
        <v>161</v>
      </c>
      <c r="M22" s="8" t="s">
        <v>402</v>
      </c>
      <c r="N22" s="8" t="s">
        <v>407</v>
      </c>
      <c r="O22" s="27" t="s">
        <v>405</v>
      </c>
      <c r="P22" s="8" t="s">
        <v>27</v>
      </c>
      <c r="Q22" s="8" t="s">
        <v>403</v>
      </c>
    </row>
    <row r="23" spans="2:17" x14ac:dyDescent="0.15">
      <c r="B23" s="1">
        <f t="shared" si="0"/>
        <v>19</v>
      </c>
      <c r="C23" s="20"/>
      <c r="D23" s="14"/>
      <c r="E23" s="23" t="s">
        <v>416</v>
      </c>
      <c r="F23" s="23"/>
      <c r="G23" s="23"/>
      <c r="H23" s="23"/>
      <c r="I23" s="15" t="s">
        <v>41</v>
      </c>
      <c r="J23" s="8" t="str">
        <f t="shared" si="1"/>
        <v>/util/code/{kbn}/{code}</v>
      </c>
      <c r="K23" s="8" t="s">
        <v>402</v>
      </c>
      <c r="L23" s="8" t="s">
        <v>161</v>
      </c>
      <c r="M23" s="8" t="s">
        <v>402</v>
      </c>
      <c r="N23" s="8" t="s">
        <v>404</v>
      </c>
      <c r="O23" s="27" t="s">
        <v>406</v>
      </c>
      <c r="P23" s="8" t="s">
        <v>27</v>
      </c>
      <c r="Q23" s="8" t="s">
        <v>411</v>
      </c>
    </row>
    <row r="24" spans="2:17" x14ac:dyDescent="0.15">
      <c r="B24" s="1">
        <f t="shared" si="0"/>
        <v>20</v>
      </c>
      <c r="C24" s="20"/>
      <c r="D24" s="14"/>
      <c r="E24" s="23" t="s">
        <v>413</v>
      </c>
      <c r="F24" s="23"/>
      <c r="G24" s="23"/>
      <c r="H24" s="23"/>
      <c r="I24" s="15" t="s">
        <v>41</v>
      </c>
      <c r="J24" s="8" t="str">
        <f t="shared" ref="J24:J29" si="2">$J$20&amp;O24</f>
        <v>/util/party/all</v>
      </c>
      <c r="K24" s="8" t="s">
        <v>402</v>
      </c>
      <c r="L24" s="8" t="s">
        <v>415</v>
      </c>
      <c r="M24" s="8" t="s">
        <v>402</v>
      </c>
      <c r="N24" s="8" t="s">
        <v>421</v>
      </c>
      <c r="O24" s="27" t="s">
        <v>419</v>
      </c>
      <c r="P24" s="8" t="s">
        <v>27</v>
      </c>
      <c r="Q24" s="8" t="s">
        <v>418</v>
      </c>
    </row>
    <row r="25" spans="2:17" x14ac:dyDescent="0.15">
      <c r="B25" s="1">
        <f t="shared" si="0"/>
        <v>21</v>
      </c>
      <c r="C25" s="20"/>
      <c r="D25" s="14"/>
      <c r="E25" s="23"/>
      <c r="F25" s="23"/>
      <c r="G25" s="23"/>
      <c r="H25" s="23"/>
      <c r="I25" s="15" t="s">
        <v>41</v>
      </c>
      <c r="J25" s="8" t="str">
        <f t="shared" si="2"/>
        <v>/util/party/{key}</v>
      </c>
      <c r="K25" s="8" t="s">
        <v>402</v>
      </c>
      <c r="L25" s="8" t="s">
        <v>161</v>
      </c>
      <c r="M25" s="8" t="s">
        <v>402</v>
      </c>
      <c r="N25" s="8" t="s">
        <v>420</v>
      </c>
      <c r="O25" s="27" t="s">
        <v>422</v>
      </c>
      <c r="P25" s="8" t="s">
        <v>27</v>
      </c>
      <c r="Q25" s="8" t="s">
        <v>417</v>
      </c>
    </row>
    <row r="26" spans="2:17" x14ac:dyDescent="0.15">
      <c r="B26" s="1">
        <f t="shared" si="0"/>
        <v>22</v>
      </c>
      <c r="C26" s="20"/>
      <c r="D26" s="14"/>
      <c r="E26" s="23"/>
      <c r="F26" s="23"/>
      <c r="G26" s="23"/>
      <c r="H26" s="23"/>
      <c r="I26" s="15" t="s">
        <v>41</v>
      </c>
      <c r="J26" s="8" t="str">
        <f t="shared" ref="J26" si="3">$J$20&amp;O26</f>
        <v>/util</v>
      </c>
      <c r="K26" s="8"/>
      <c r="L26" s="8"/>
      <c r="M26" s="8"/>
      <c r="N26" s="8"/>
      <c r="O26" s="27"/>
      <c r="P26" s="8"/>
      <c r="Q26" s="8"/>
    </row>
    <row r="27" spans="2:17" x14ac:dyDescent="0.15">
      <c r="B27" s="1">
        <f t="shared" si="0"/>
        <v>23</v>
      </c>
      <c r="C27" s="20"/>
      <c r="D27" s="14"/>
      <c r="E27" s="23"/>
      <c r="F27" s="23"/>
      <c r="G27" s="23"/>
      <c r="H27" s="23"/>
      <c r="I27" s="15" t="s">
        <v>41</v>
      </c>
      <c r="J27" s="8" t="str">
        <f t="shared" si="2"/>
        <v>/util</v>
      </c>
      <c r="K27" s="8"/>
      <c r="L27" s="8"/>
      <c r="M27" s="8"/>
      <c r="N27" s="8"/>
      <c r="O27" s="27"/>
      <c r="P27" s="8"/>
      <c r="Q27" s="8"/>
    </row>
    <row r="28" spans="2:17" x14ac:dyDescent="0.15">
      <c r="B28" s="1">
        <f t="shared" si="0"/>
        <v>24</v>
      </c>
      <c r="C28" s="20"/>
      <c r="D28" s="14"/>
      <c r="E28" s="23"/>
      <c r="F28" s="23"/>
      <c r="G28" s="23"/>
      <c r="H28" s="23"/>
      <c r="I28" s="15" t="s">
        <v>41</v>
      </c>
      <c r="J28" s="8" t="str">
        <f t="shared" ref="J28" si="4">$J$20&amp;O28</f>
        <v>/util</v>
      </c>
      <c r="K28" s="8"/>
      <c r="L28" s="8"/>
      <c r="M28" s="8"/>
      <c r="N28" s="8"/>
      <c r="O28" s="27"/>
      <c r="P28" s="8"/>
      <c r="Q28" s="8"/>
    </row>
    <row r="29" spans="2:17" x14ac:dyDescent="0.15">
      <c r="B29" s="1">
        <f t="shared" si="0"/>
        <v>25</v>
      </c>
      <c r="C29" s="20"/>
      <c r="D29" s="14"/>
      <c r="E29" s="23"/>
      <c r="F29" s="23"/>
      <c r="G29" s="23"/>
      <c r="H29" s="23"/>
      <c r="I29" s="15" t="s">
        <v>41</v>
      </c>
      <c r="J29" s="8" t="str">
        <f t="shared" si="2"/>
        <v>/util</v>
      </c>
      <c r="K29" s="8"/>
      <c r="L29" s="8"/>
      <c r="M29" s="8"/>
      <c r="N29" s="8"/>
      <c r="O29" s="27"/>
      <c r="P29" s="8"/>
      <c r="Q29" s="8"/>
    </row>
    <row r="30" spans="2:17" x14ac:dyDescent="0.15">
      <c r="B30" s="1">
        <f t="shared" si="0"/>
        <v>26</v>
      </c>
      <c r="C30" s="20"/>
      <c r="D30" s="14"/>
      <c r="E30" s="23"/>
      <c r="F30" s="23"/>
      <c r="G30" s="23"/>
      <c r="H30" s="23"/>
      <c r="I30" s="15" t="s">
        <v>41</v>
      </c>
      <c r="J30" s="8" t="str">
        <f t="shared" si="1"/>
        <v>/util</v>
      </c>
      <c r="K30" s="8"/>
      <c r="L30" s="8"/>
      <c r="M30" s="8"/>
      <c r="N30" s="8"/>
      <c r="O30" s="27"/>
      <c r="P30" s="8"/>
      <c r="Q30" s="8"/>
    </row>
    <row r="31" spans="2:17" x14ac:dyDescent="0.15">
      <c r="B31" s="1">
        <f t="shared" si="0"/>
        <v>27</v>
      </c>
      <c r="C31" s="3" t="s">
        <v>379</v>
      </c>
      <c r="D31" s="4"/>
      <c r="E31" s="4"/>
      <c r="F31" s="4"/>
      <c r="G31" s="4"/>
      <c r="H31" s="4"/>
      <c r="I31" s="12"/>
      <c r="J31" s="5" t="s">
        <v>153</v>
      </c>
      <c r="K31" s="5"/>
      <c r="L31" s="5"/>
      <c r="M31" s="5"/>
      <c r="N31" s="5"/>
      <c r="O31" s="5"/>
      <c r="P31" s="5"/>
      <c r="Q31" s="5"/>
    </row>
    <row r="32" spans="2:17" x14ac:dyDescent="0.15">
      <c r="B32" s="1">
        <f t="shared" si="0"/>
        <v>28</v>
      </c>
      <c r="C32" s="20"/>
      <c r="D32" s="14"/>
      <c r="E32" s="29" t="s">
        <v>64</v>
      </c>
      <c r="F32" s="29"/>
      <c r="G32" s="29"/>
      <c r="H32" s="29"/>
      <c r="I32" s="15" t="s">
        <v>24</v>
      </c>
      <c r="J32" s="8" t="str">
        <f>$J$31&amp;O32</f>
        <v>/home</v>
      </c>
      <c r="K32" s="8" t="s">
        <v>158</v>
      </c>
      <c r="L32" s="8"/>
      <c r="M32" s="8" t="s">
        <v>74</v>
      </c>
      <c r="N32" s="8" t="s">
        <v>678</v>
      </c>
      <c r="O32" s="8"/>
      <c r="P32" s="8" t="s">
        <v>25</v>
      </c>
      <c r="Q32" s="8"/>
    </row>
    <row r="33" spans="2:17" x14ac:dyDescent="0.15">
      <c r="B33" s="1">
        <f t="shared" si="0"/>
        <v>29</v>
      </c>
      <c r="C33" s="20"/>
      <c r="D33" s="14"/>
      <c r="E33" s="23" t="s">
        <v>45</v>
      </c>
      <c r="F33" s="23"/>
      <c r="G33" s="23"/>
      <c r="H33" s="23"/>
      <c r="I33" s="15" t="s">
        <v>24</v>
      </c>
      <c r="J33" s="8" t="str">
        <f t="shared" ref="J33:J44" si="5">$J$31&amp;O33</f>
        <v>/home/</v>
      </c>
      <c r="K33" s="8" t="s">
        <v>154</v>
      </c>
      <c r="L33" s="8"/>
      <c r="M33" s="8" t="s">
        <v>67</v>
      </c>
      <c r="N33" s="8" t="s">
        <v>148</v>
      </c>
      <c r="O33" s="27" t="s">
        <v>151</v>
      </c>
      <c r="P33" s="8" t="s">
        <v>27</v>
      </c>
      <c r="Q33" s="8"/>
    </row>
    <row r="34" spans="2:17" x14ac:dyDescent="0.15">
      <c r="B34" s="1">
        <f t="shared" si="0"/>
        <v>30</v>
      </c>
      <c r="C34" s="20"/>
      <c r="D34" s="14"/>
      <c r="E34" s="23" t="s">
        <v>46</v>
      </c>
      <c r="F34" s="23"/>
      <c r="G34" s="23"/>
      <c r="H34" s="23"/>
      <c r="I34" s="15" t="s">
        <v>41</v>
      </c>
      <c r="J34" s="8" t="str">
        <f t="shared" si="5"/>
        <v>/home/</v>
      </c>
      <c r="K34" s="8" t="s">
        <v>154</v>
      </c>
      <c r="L34" s="8"/>
      <c r="M34" s="8" t="s">
        <v>154</v>
      </c>
      <c r="N34" s="8" t="s">
        <v>148</v>
      </c>
      <c r="O34" s="27" t="s">
        <v>151</v>
      </c>
      <c r="P34" s="8" t="s">
        <v>27</v>
      </c>
      <c r="Q34" s="8"/>
    </row>
    <row r="35" spans="2:17" x14ac:dyDescent="0.15">
      <c r="B35" s="1">
        <f t="shared" si="0"/>
        <v>31</v>
      </c>
      <c r="C35" s="20"/>
      <c r="D35" s="14"/>
      <c r="E35" s="23" t="s">
        <v>47</v>
      </c>
      <c r="F35" s="23"/>
      <c r="G35" s="23"/>
      <c r="H35" s="23"/>
      <c r="I35" s="15" t="s">
        <v>41</v>
      </c>
      <c r="J35" s="8" t="str">
        <f t="shared" si="5"/>
        <v>/home/</v>
      </c>
      <c r="K35" s="8" t="s">
        <v>154</v>
      </c>
      <c r="L35" s="8"/>
      <c r="M35" s="8" t="s">
        <v>154</v>
      </c>
      <c r="N35" s="8" t="s">
        <v>148</v>
      </c>
      <c r="O35" s="27" t="s">
        <v>151</v>
      </c>
      <c r="P35" s="8" t="s">
        <v>27</v>
      </c>
      <c r="Q35" s="8"/>
    </row>
    <row r="36" spans="2:17" x14ac:dyDescent="0.15">
      <c r="B36" s="1">
        <f t="shared" si="0"/>
        <v>32</v>
      </c>
      <c r="C36" s="20"/>
      <c r="D36" s="14"/>
      <c r="E36" s="23" t="s">
        <v>48</v>
      </c>
      <c r="F36" s="23"/>
      <c r="G36" s="23"/>
      <c r="H36" s="23"/>
      <c r="I36" s="15" t="s">
        <v>41</v>
      </c>
      <c r="J36" s="8" t="str">
        <f t="shared" si="5"/>
        <v>/home/</v>
      </c>
      <c r="K36" s="8" t="s">
        <v>154</v>
      </c>
      <c r="L36" s="8"/>
      <c r="M36" s="8" t="s">
        <v>154</v>
      </c>
      <c r="N36" s="8" t="s">
        <v>148</v>
      </c>
      <c r="O36" s="27" t="s">
        <v>151</v>
      </c>
      <c r="P36" s="8" t="s">
        <v>27</v>
      </c>
      <c r="Q36" s="8"/>
    </row>
    <row r="37" spans="2:17" x14ac:dyDescent="0.15">
      <c r="B37" s="1">
        <f t="shared" si="0"/>
        <v>33</v>
      </c>
      <c r="C37" s="20"/>
      <c r="D37" s="14"/>
      <c r="E37" s="23" t="s">
        <v>49</v>
      </c>
      <c r="F37" s="23"/>
      <c r="G37" s="23"/>
      <c r="H37" s="23"/>
      <c r="I37" s="15" t="s">
        <v>41</v>
      </c>
      <c r="J37" s="8" t="str">
        <f t="shared" si="5"/>
        <v>/home/</v>
      </c>
      <c r="K37" s="8" t="s">
        <v>154</v>
      </c>
      <c r="L37" s="8"/>
      <c r="M37" s="8" t="s">
        <v>154</v>
      </c>
      <c r="N37" s="8" t="s">
        <v>148</v>
      </c>
      <c r="O37" s="27" t="s">
        <v>39</v>
      </c>
      <c r="P37" s="8" t="s">
        <v>27</v>
      </c>
      <c r="Q37" s="8"/>
    </row>
    <row r="38" spans="2:17" x14ac:dyDescent="0.15">
      <c r="B38" s="1">
        <f t="shared" si="0"/>
        <v>34</v>
      </c>
      <c r="C38" s="20"/>
      <c r="D38" s="14"/>
      <c r="E38" s="23" t="s">
        <v>261</v>
      </c>
      <c r="F38" s="23"/>
      <c r="G38" s="23"/>
      <c r="H38" s="23"/>
      <c r="I38" s="15" t="s">
        <v>41</v>
      </c>
      <c r="J38" s="8" t="str">
        <f t="shared" ref="J38:J43" si="6">$J$31&amp;O38</f>
        <v>/home</v>
      </c>
      <c r="K38" s="8"/>
      <c r="L38" s="8"/>
      <c r="M38" s="8"/>
      <c r="N38" s="8"/>
      <c r="O38" s="27"/>
      <c r="P38" s="8" t="s">
        <v>27</v>
      </c>
      <c r="Q38" s="8"/>
    </row>
    <row r="39" spans="2:17" x14ac:dyDescent="0.15">
      <c r="B39" s="1">
        <f t="shared" si="0"/>
        <v>35</v>
      </c>
      <c r="C39" s="20"/>
      <c r="D39" s="14"/>
      <c r="E39" s="23" t="s">
        <v>262</v>
      </c>
      <c r="F39" s="23"/>
      <c r="G39" s="23"/>
      <c r="H39" s="23"/>
      <c r="I39" s="15" t="s">
        <v>41</v>
      </c>
      <c r="J39" s="8" t="str">
        <f t="shared" si="6"/>
        <v>/home</v>
      </c>
      <c r="K39" s="8"/>
      <c r="L39" s="8"/>
      <c r="M39" s="8"/>
      <c r="N39" s="8"/>
      <c r="O39" s="27"/>
      <c r="P39" s="8" t="s">
        <v>27</v>
      </c>
      <c r="Q39" s="8"/>
    </row>
    <row r="40" spans="2:17" x14ac:dyDescent="0.15">
      <c r="B40" s="1">
        <f t="shared" si="0"/>
        <v>36</v>
      </c>
      <c r="C40" s="20"/>
      <c r="D40" s="14"/>
      <c r="E40" s="23" t="s">
        <v>442</v>
      </c>
      <c r="F40" s="23"/>
      <c r="G40" s="23"/>
      <c r="H40" s="23"/>
      <c r="I40" s="15" t="s">
        <v>41</v>
      </c>
      <c r="J40" s="8" t="str">
        <f t="shared" ref="J40" si="7">$J$31&amp;O40</f>
        <v>/home</v>
      </c>
      <c r="K40" s="8"/>
      <c r="L40" s="8"/>
      <c r="M40" s="8"/>
      <c r="N40" s="8"/>
      <c r="O40" s="27"/>
      <c r="P40" s="8" t="s">
        <v>27</v>
      </c>
      <c r="Q40" s="8"/>
    </row>
    <row r="41" spans="2:17" x14ac:dyDescent="0.15">
      <c r="B41" s="1">
        <f t="shared" si="0"/>
        <v>37</v>
      </c>
      <c r="C41" s="20"/>
      <c r="D41" s="14"/>
      <c r="E41" s="23" t="s">
        <v>263</v>
      </c>
      <c r="F41" s="23"/>
      <c r="G41" s="23"/>
      <c r="H41" s="23"/>
      <c r="I41" s="15" t="s">
        <v>41</v>
      </c>
      <c r="J41" s="8" t="str">
        <f t="shared" si="6"/>
        <v>/home</v>
      </c>
      <c r="K41" s="8"/>
      <c r="L41" s="8"/>
      <c r="M41" s="8"/>
      <c r="N41" s="8"/>
      <c r="O41" s="27"/>
      <c r="P41" s="8" t="s">
        <v>27</v>
      </c>
      <c r="Q41" s="8"/>
    </row>
    <row r="42" spans="2:17" x14ac:dyDescent="0.15">
      <c r="B42" s="1">
        <f t="shared" si="0"/>
        <v>38</v>
      </c>
      <c r="C42" s="20"/>
      <c r="D42" s="14"/>
      <c r="E42" s="23"/>
      <c r="F42" s="23"/>
      <c r="G42" s="23"/>
      <c r="H42" s="23"/>
      <c r="I42" s="15" t="s">
        <v>41</v>
      </c>
      <c r="J42" s="8" t="str">
        <f t="shared" ref="J42" si="8">$J$31&amp;O42</f>
        <v>/home</v>
      </c>
      <c r="K42" s="8"/>
      <c r="L42" s="8"/>
      <c r="M42" s="8"/>
      <c r="N42" s="8"/>
      <c r="O42" s="27"/>
      <c r="P42" s="8"/>
      <c r="Q42" s="8"/>
    </row>
    <row r="43" spans="2:17" x14ac:dyDescent="0.15">
      <c r="B43" s="1">
        <f t="shared" si="0"/>
        <v>39</v>
      </c>
      <c r="C43" s="20"/>
      <c r="D43" s="14"/>
      <c r="E43" s="23"/>
      <c r="F43" s="23"/>
      <c r="G43" s="23"/>
      <c r="H43" s="23"/>
      <c r="I43" s="15" t="s">
        <v>41</v>
      </c>
      <c r="J43" s="8" t="str">
        <f t="shared" si="6"/>
        <v>/home</v>
      </c>
      <c r="K43" s="8"/>
      <c r="L43" s="8"/>
      <c r="M43" s="8"/>
      <c r="N43" s="8"/>
      <c r="O43" s="27"/>
      <c r="P43" s="8"/>
      <c r="Q43" s="8"/>
    </row>
    <row r="44" spans="2:17" x14ac:dyDescent="0.15">
      <c r="B44" s="1">
        <f t="shared" si="0"/>
        <v>40</v>
      </c>
      <c r="C44" s="20"/>
      <c r="D44" s="14"/>
      <c r="E44" s="23"/>
      <c r="F44" s="23"/>
      <c r="G44" s="23"/>
      <c r="H44" s="23"/>
      <c r="I44" s="15" t="s">
        <v>41</v>
      </c>
      <c r="J44" s="8" t="str">
        <f t="shared" si="5"/>
        <v>/home</v>
      </c>
      <c r="K44" s="8"/>
      <c r="L44" s="8"/>
      <c r="M44" s="8"/>
      <c r="N44" s="8"/>
      <c r="O44" s="27"/>
      <c r="P44" s="8"/>
      <c r="Q44" s="8"/>
    </row>
    <row r="45" spans="2:17" x14ac:dyDescent="0.15">
      <c r="B45" s="1">
        <f t="shared" si="0"/>
        <v>41</v>
      </c>
      <c r="C45" s="3" t="s">
        <v>62</v>
      </c>
      <c r="D45" s="4"/>
      <c r="E45" s="4"/>
      <c r="F45" s="4"/>
      <c r="G45" s="4"/>
      <c r="H45" s="4"/>
      <c r="I45" s="12"/>
      <c r="J45" s="5" t="s">
        <v>295</v>
      </c>
      <c r="K45" s="5"/>
      <c r="L45" s="5"/>
      <c r="M45" s="5"/>
      <c r="N45" s="5"/>
      <c r="O45" s="5"/>
      <c r="P45" s="5"/>
      <c r="Q45" s="5"/>
    </row>
    <row r="46" spans="2:17" x14ac:dyDescent="0.15">
      <c r="B46" s="1">
        <f t="shared" si="0"/>
        <v>42</v>
      </c>
      <c r="C46" s="6"/>
      <c r="D46" s="7"/>
      <c r="E46" s="23" t="s">
        <v>77</v>
      </c>
      <c r="F46" s="23"/>
      <c r="G46" s="23"/>
      <c r="H46" s="23"/>
      <c r="I46" s="13" t="s">
        <v>41</v>
      </c>
      <c r="J46" s="8" t="str">
        <f>$J$45&amp;O46</f>
        <v>/portfolio/profile/edit</v>
      </c>
      <c r="K46" s="1" t="s">
        <v>294</v>
      </c>
      <c r="L46" s="1"/>
      <c r="M46" s="1" t="s">
        <v>296</v>
      </c>
      <c r="N46" s="1" t="s">
        <v>160</v>
      </c>
      <c r="O46" s="1" t="s">
        <v>525</v>
      </c>
      <c r="P46" s="8" t="s">
        <v>25</v>
      </c>
      <c r="Q46" s="1"/>
    </row>
    <row r="47" spans="2:17" x14ac:dyDescent="0.15">
      <c r="B47" s="1">
        <f t="shared" si="0"/>
        <v>43</v>
      </c>
      <c r="C47" s="6"/>
      <c r="D47" s="7"/>
      <c r="E47" s="23" t="s">
        <v>162</v>
      </c>
      <c r="F47" s="23"/>
      <c r="G47" s="23"/>
      <c r="H47" s="23"/>
      <c r="I47" s="13" t="s">
        <v>41</v>
      </c>
      <c r="J47" s="8" t="str">
        <f>$J$45&amp;O47</f>
        <v>/portfolio/profile/update</v>
      </c>
      <c r="K47" s="1" t="s">
        <v>161</v>
      </c>
      <c r="L47" s="1"/>
      <c r="M47" s="1" t="s">
        <v>297</v>
      </c>
      <c r="N47" s="1" t="s">
        <v>174</v>
      </c>
      <c r="O47" s="1" t="s">
        <v>548</v>
      </c>
      <c r="P47" s="8" t="s">
        <v>25</v>
      </c>
      <c r="Q47" s="1" t="s">
        <v>176</v>
      </c>
    </row>
    <row r="48" spans="2:17" x14ac:dyDescent="0.15">
      <c r="B48" s="1">
        <f>B46+1</f>
        <v>43</v>
      </c>
      <c r="C48" s="6"/>
      <c r="D48" s="7"/>
      <c r="E48" s="23" t="s">
        <v>154</v>
      </c>
      <c r="F48" s="23"/>
      <c r="G48" s="23"/>
      <c r="H48" s="23"/>
      <c r="I48" s="13" t="s">
        <v>41</v>
      </c>
      <c r="J48" s="8" t="str">
        <f t="shared" ref="J48" si="9">$J$45&amp;O48</f>
        <v>/portfolio/profile{"/edit",  "/copy", "/create", "/update", "/delete"}</v>
      </c>
      <c r="K48" s="8" t="s">
        <v>154</v>
      </c>
      <c r="L48" s="8"/>
      <c r="M48" s="8" t="s">
        <v>508</v>
      </c>
      <c r="N48" s="1" t="s">
        <v>527</v>
      </c>
      <c r="O48" s="1" t="s">
        <v>549</v>
      </c>
      <c r="P48" s="8" t="s">
        <v>27</v>
      </c>
      <c r="Q48" s="1" t="s">
        <v>507</v>
      </c>
    </row>
    <row r="49" spans="2:17" x14ac:dyDescent="0.15">
      <c r="B49" s="1">
        <f>B47+1</f>
        <v>44</v>
      </c>
      <c r="C49" s="6"/>
      <c r="D49" s="7"/>
      <c r="E49" s="87" t="s">
        <v>159</v>
      </c>
      <c r="F49" s="87"/>
      <c r="G49" s="87"/>
      <c r="H49" s="87"/>
      <c r="I49" s="88" t="s">
        <v>41</v>
      </c>
      <c r="J49" s="67" t="str">
        <f>$J$45&amp;O49</f>
        <v>/portfolio/misc{"","/","/list"}</v>
      </c>
      <c r="K49" s="67" t="s">
        <v>271</v>
      </c>
      <c r="L49" s="67"/>
      <c r="M49" s="67" t="s">
        <v>298</v>
      </c>
      <c r="N49" s="67" t="s">
        <v>520</v>
      </c>
      <c r="O49" s="67" t="s">
        <v>519</v>
      </c>
      <c r="P49" s="67" t="s">
        <v>27</v>
      </c>
      <c r="Q49" s="67"/>
    </row>
    <row r="50" spans="2:17" x14ac:dyDescent="0.15">
      <c r="B50" s="1">
        <f t="shared" si="0"/>
        <v>45</v>
      </c>
      <c r="C50" s="6"/>
      <c r="D50" s="7"/>
      <c r="E50" s="87" t="s">
        <v>154</v>
      </c>
      <c r="F50" s="87"/>
      <c r="G50" s="87"/>
      <c r="H50" s="87"/>
      <c r="I50" s="88" t="s">
        <v>41</v>
      </c>
      <c r="J50" s="67" t="str">
        <f t="shared" ref="J50:J156" si="10">$J$45&amp;O50</f>
        <v>/portfolio/misc{"/edit", "/copy"}</v>
      </c>
      <c r="K50" s="67" t="s">
        <v>161</v>
      </c>
      <c r="L50" s="67"/>
      <c r="M50" s="67" t="s">
        <v>299</v>
      </c>
      <c r="N50" s="67" t="s">
        <v>517</v>
      </c>
      <c r="O50" s="67" t="s">
        <v>524</v>
      </c>
      <c r="P50" s="67" t="s">
        <v>25</v>
      </c>
      <c r="Q50" s="67"/>
    </row>
    <row r="51" spans="2:17" x14ac:dyDescent="0.15">
      <c r="B51" s="1">
        <f t="shared" si="0"/>
        <v>46</v>
      </c>
      <c r="C51" s="6"/>
      <c r="D51" s="7"/>
      <c r="E51" s="87" t="s">
        <v>162</v>
      </c>
      <c r="F51" s="87"/>
      <c r="G51" s="87"/>
      <c r="H51" s="87"/>
      <c r="I51" s="88" t="s">
        <v>41</v>
      </c>
      <c r="J51" s="67" t="str">
        <f t="shared" si="10"/>
        <v>/portfolio/misc/create</v>
      </c>
      <c r="K51" s="67" t="s">
        <v>161</v>
      </c>
      <c r="L51" s="67"/>
      <c r="M51" s="67" t="s">
        <v>297</v>
      </c>
      <c r="N51" s="67" t="s">
        <v>169</v>
      </c>
      <c r="O51" s="67" t="s">
        <v>165</v>
      </c>
      <c r="P51" s="67" t="s">
        <v>25</v>
      </c>
      <c r="Q51" s="67" t="s">
        <v>175</v>
      </c>
    </row>
    <row r="52" spans="2:17" x14ac:dyDescent="0.15">
      <c r="B52" s="1">
        <f t="shared" si="0"/>
        <v>47</v>
      </c>
      <c r="C52" s="6"/>
      <c r="D52" s="7"/>
      <c r="E52" s="87" t="s">
        <v>168</v>
      </c>
      <c r="F52" s="87"/>
      <c r="G52" s="87"/>
      <c r="H52" s="87"/>
      <c r="I52" s="88" t="s">
        <v>41</v>
      </c>
      <c r="J52" s="67" t="str">
        <f t="shared" si="10"/>
        <v>/portfolio/misc/update</v>
      </c>
      <c r="K52" s="67" t="s">
        <v>161</v>
      </c>
      <c r="L52" s="67"/>
      <c r="M52" s="67" t="s">
        <v>297</v>
      </c>
      <c r="N52" s="67" t="s">
        <v>163</v>
      </c>
      <c r="O52" s="67" t="s">
        <v>166</v>
      </c>
      <c r="P52" s="67" t="s">
        <v>25</v>
      </c>
      <c r="Q52" s="67" t="s">
        <v>175</v>
      </c>
    </row>
    <row r="53" spans="2:17" x14ac:dyDescent="0.15">
      <c r="B53" s="1">
        <f>B51+1</f>
        <v>47</v>
      </c>
      <c r="C53" s="6"/>
      <c r="D53" s="7"/>
      <c r="E53" s="87" t="s">
        <v>154</v>
      </c>
      <c r="F53" s="87"/>
      <c r="G53" s="87"/>
      <c r="H53" s="87"/>
      <c r="I53" s="88" t="s">
        <v>41</v>
      </c>
      <c r="J53" s="67" t="str">
        <f t="shared" si="10"/>
        <v>/portfolio/misc/detele</v>
      </c>
      <c r="K53" s="67" t="s">
        <v>161</v>
      </c>
      <c r="L53" s="67"/>
      <c r="M53" s="67" t="s">
        <v>297</v>
      </c>
      <c r="N53" s="67" t="s">
        <v>164</v>
      </c>
      <c r="O53" s="67" t="s">
        <v>167</v>
      </c>
      <c r="P53" s="67" t="s">
        <v>25</v>
      </c>
      <c r="Q53" s="67" t="s">
        <v>175</v>
      </c>
    </row>
    <row r="54" spans="2:17" x14ac:dyDescent="0.15">
      <c r="B54" s="1">
        <f>B52+1</f>
        <v>48</v>
      </c>
      <c r="C54" s="6"/>
      <c r="D54" s="7"/>
      <c r="E54" s="87" t="s">
        <v>162</v>
      </c>
      <c r="F54" s="87"/>
      <c r="G54" s="87"/>
      <c r="H54" s="87"/>
      <c r="I54" s="88" t="s">
        <v>41</v>
      </c>
      <c r="J54" s="67" t="str">
        <f t="shared" si="10"/>
        <v>/portfolio/misc{"/edit",  "/copy", "/create", "/update", "/delete"}</v>
      </c>
      <c r="K54" s="67" t="s">
        <v>154</v>
      </c>
      <c r="L54" s="67"/>
      <c r="M54" s="67" t="s">
        <v>508</v>
      </c>
      <c r="N54" s="67" t="s">
        <v>527</v>
      </c>
      <c r="O54" s="67" t="s">
        <v>547</v>
      </c>
      <c r="P54" s="67" t="s">
        <v>27</v>
      </c>
      <c r="Q54" s="67" t="s">
        <v>507</v>
      </c>
    </row>
    <row r="55" spans="2:17" x14ac:dyDescent="0.15">
      <c r="B55" s="1">
        <f t="shared" si="0"/>
        <v>49</v>
      </c>
      <c r="C55" s="6"/>
      <c r="D55" s="7"/>
      <c r="E55" s="23" t="s">
        <v>99</v>
      </c>
      <c r="F55" s="23"/>
      <c r="G55" s="23"/>
      <c r="H55" s="23"/>
      <c r="I55" s="13" t="s">
        <v>41</v>
      </c>
      <c r="J55" s="8" t="str">
        <f t="shared" si="10"/>
        <v>/portfolio/paper{"","/","/list"}</v>
      </c>
      <c r="K55" s="1" t="s">
        <v>272</v>
      </c>
      <c r="L55" s="1"/>
      <c r="M55" s="1" t="s">
        <v>300</v>
      </c>
      <c r="N55" s="1" t="s">
        <v>520</v>
      </c>
      <c r="O55" s="1" t="s">
        <v>521</v>
      </c>
      <c r="P55" s="8" t="s">
        <v>27</v>
      </c>
      <c r="Q55" s="1"/>
    </row>
    <row r="56" spans="2:17" x14ac:dyDescent="0.15">
      <c r="B56" s="1">
        <f t="shared" si="0"/>
        <v>50</v>
      </c>
      <c r="C56" s="6"/>
      <c r="D56" s="7"/>
      <c r="E56" s="23" t="s">
        <v>154</v>
      </c>
      <c r="F56" s="23"/>
      <c r="G56" s="23"/>
      <c r="H56" s="23"/>
      <c r="I56" s="13" t="s">
        <v>41</v>
      </c>
      <c r="J56" s="8" t="str">
        <f t="shared" si="10"/>
        <v>/portfolio/paper{"/edit", "/copy"}</v>
      </c>
      <c r="K56" s="1" t="s">
        <v>161</v>
      </c>
      <c r="L56" s="1"/>
      <c r="M56" s="1" t="s">
        <v>301</v>
      </c>
      <c r="N56" s="1" t="s">
        <v>517</v>
      </c>
      <c r="O56" s="1" t="s">
        <v>522</v>
      </c>
      <c r="P56" s="8" t="s">
        <v>25</v>
      </c>
      <c r="Q56" s="1"/>
    </row>
    <row r="57" spans="2:17" x14ac:dyDescent="0.15">
      <c r="B57" s="1">
        <f t="shared" si="0"/>
        <v>51</v>
      </c>
      <c r="C57" s="6"/>
      <c r="D57" s="7"/>
      <c r="E57" s="23" t="s">
        <v>162</v>
      </c>
      <c r="F57" s="23"/>
      <c r="G57" s="23"/>
      <c r="H57" s="23"/>
      <c r="I57" s="13" t="s">
        <v>41</v>
      </c>
      <c r="J57" s="8" t="str">
        <f t="shared" si="10"/>
        <v>/portfolio/paper/create</v>
      </c>
      <c r="K57" s="1" t="s">
        <v>161</v>
      </c>
      <c r="L57" s="1"/>
      <c r="M57" s="1" t="s">
        <v>297</v>
      </c>
      <c r="N57" s="1" t="s">
        <v>169</v>
      </c>
      <c r="O57" s="1" t="s">
        <v>171</v>
      </c>
      <c r="P57" s="8" t="s">
        <v>25</v>
      </c>
      <c r="Q57" s="1" t="s">
        <v>175</v>
      </c>
    </row>
    <row r="58" spans="2:17" x14ac:dyDescent="0.15">
      <c r="B58" s="1">
        <f t="shared" si="0"/>
        <v>52</v>
      </c>
      <c r="C58" s="6"/>
      <c r="D58" s="7"/>
      <c r="E58" s="23" t="s">
        <v>162</v>
      </c>
      <c r="F58" s="23"/>
      <c r="G58" s="23"/>
      <c r="H58" s="23"/>
      <c r="I58" s="13" t="s">
        <v>41</v>
      </c>
      <c r="J58" s="8" t="str">
        <f t="shared" si="10"/>
        <v>/portfolio/paper/update</v>
      </c>
      <c r="K58" s="1" t="s">
        <v>161</v>
      </c>
      <c r="L58" s="1"/>
      <c r="M58" s="1" t="s">
        <v>297</v>
      </c>
      <c r="N58" s="1" t="s">
        <v>163</v>
      </c>
      <c r="O58" s="1" t="s">
        <v>172</v>
      </c>
      <c r="P58" s="8" t="s">
        <v>25</v>
      </c>
      <c r="Q58" s="1" t="s">
        <v>175</v>
      </c>
    </row>
    <row r="59" spans="2:17" x14ac:dyDescent="0.15">
      <c r="B59" s="1">
        <f t="shared" si="0"/>
        <v>53</v>
      </c>
      <c r="C59" s="6"/>
      <c r="D59" s="7"/>
      <c r="E59" s="23" t="s">
        <v>162</v>
      </c>
      <c r="F59" s="23"/>
      <c r="G59" s="23"/>
      <c r="H59" s="23"/>
      <c r="I59" s="13" t="s">
        <v>41</v>
      </c>
      <c r="J59" s="8" t="str">
        <f t="shared" si="10"/>
        <v>/portfolio/paper/delete</v>
      </c>
      <c r="K59" s="1" t="s">
        <v>161</v>
      </c>
      <c r="L59" s="1"/>
      <c r="M59" s="1" t="s">
        <v>297</v>
      </c>
      <c r="N59" s="1" t="s">
        <v>164</v>
      </c>
      <c r="O59" s="1" t="s">
        <v>173</v>
      </c>
      <c r="P59" s="8" t="s">
        <v>25</v>
      </c>
      <c r="Q59" s="1" t="s">
        <v>175</v>
      </c>
    </row>
    <row r="60" spans="2:17" x14ac:dyDescent="0.15">
      <c r="B60" s="1">
        <f t="shared" si="0"/>
        <v>54</v>
      </c>
      <c r="C60" s="6"/>
      <c r="D60" s="7"/>
      <c r="E60" s="23" t="s">
        <v>162</v>
      </c>
      <c r="F60" s="23"/>
      <c r="G60" s="23"/>
      <c r="H60" s="23"/>
      <c r="I60" s="13" t="s">
        <v>41</v>
      </c>
      <c r="J60" s="8" t="str">
        <f t="shared" ref="J60:J62" si="11">$J$45&amp;O60</f>
        <v>/portfolio/paper/update/all</v>
      </c>
      <c r="K60" s="1" t="s">
        <v>161</v>
      </c>
      <c r="L60" s="1"/>
      <c r="M60" s="1" t="s">
        <v>297</v>
      </c>
      <c r="N60" s="115" t="s">
        <v>724</v>
      </c>
      <c r="O60" s="115" t="s">
        <v>726</v>
      </c>
      <c r="P60" s="8" t="s">
        <v>25</v>
      </c>
      <c r="Q60" s="1" t="s">
        <v>175</v>
      </c>
    </row>
    <row r="61" spans="2:17" x14ac:dyDescent="0.15">
      <c r="B61" s="1">
        <f>B59+1</f>
        <v>54</v>
      </c>
      <c r="C61" s="6"/>
      <c r="D61" s="7"/>
      <c r="E61" s="23" t="s">
        <v>162</v>
      </c>
      <c r="F61" s="23"/>
      <c r="G61" s="23"/>
      <c r="H61" s="23"/>
      <c r="I61" s="13" t="s">
        <v>41</v>
      </c>
      <c r="J61" s="8" t="str">
        <f t="shared" ref="J61" si="12">$J$45&amp;O61</f>
        <v>/portfolio/paper/export</v>
      </c>
      <c r="K61" s="1" t="s">
        <v>161</v>
      </c>
      <c r="L61" s="1"/>
      <c r="M61" s="1" t="s">
        <v>297</v>
      </c>
      <c r="N61" s="115" t="s">
        <v>740</v>
      </c>
      <c r="O61" s="115" t="s">
        <v>741</v>
      </c>
      <c r="P61" s="8" t="s">
        <v>25</v>
      </c>
      <c r="Q61" s="1" t="s">
        <v>175</v>
      </c>
    </row>
    <row r="62" spans="2:17" x14ac:dyDescent="0.15">
      <c r="B62" s="1">
        <f>B60+1</f>
        <v>55</v>
      </c>
      <c r="C62" s="6"/>
      <c r="D62" s="7"/>
      <c r="E62" s="23" t="s">
        <v>162</v>
      </c>
      <c r="F62" s="23"/>
      <c r="G62" s="23"/>
      <c r="H62" s="23"/>
      <c r="I62" s="13" t="s">
        <v>41</v>
      </c>
      <c r="J62" s="8" t="str">
        <f t="shared" si="11"/>
        <v>/portfolio/paper/import</v>
      </c>
      <c r="K62" s="1" t="s">
        <v>161</v>
      </c>
      <c r="L62" s="1"/>
      <c r="M62" s="1" t="s">
        <v>297</v>
      </c>
      <c r="N62" s="115" t="s">
        <v>742</v>
      </c>
      <c r="O62" s="115" t="s">
        <v>743</v>
      </c>
      <c r="P62" s="8" t="s">
        <v>25</v>
      </c>
      <c r="Q62" s="1" t="s">
        <v>175</v>
      </c>
    </row>
    <row r="63" spans="2:17" x14ac:dyDescent="0.15">
      <c r="B63" s="1">
        <f>B58+1</f>
        <v>53</v>
      </c>
      <c r="C63" s="6"/>
      <c r="D63" s="7"/>
      <c r="E63" s="23" t="s">
        <v>154</v>
      </c>
      <c r="F63" s="23"/>
      <c r="G63" s="23"/>
      <c r="H63" s="23"/>
      <c r="I63" s="13" t="s">
        <v>41</v>
      </c>
      <c r="J63" s="8" t="str">
        <f t="shared" si="10"/>
        <v>/portfolio/paper{"/edit",  "/copy", "/create", "/update", "/delete","update/all","export", "import"}</v>
      </c>
      <c r="K63" s="8" t="s">
        <v>154</v>
      </c>
      <c r="L63" s="8"/>
      <c r="M63" s="8" t="s">
        <v>508</v>
      </c>
      <c r="N63" s="1" t="s">
        <v>527</v>
      </c>
      <c r="O63" s="115" t="s">
        <v>744</v>
      </c>
      <c r="P63" s="8" t="s">
        <v>27</v>
      </c>
      <c r="Q63" s="1" t="s">
        <v>507</v>
      </c>
    </row>
    <row r="64" spans="2:17" x14ac:dyDescent="0.15">
      <c r="B64" s="1">
        <f>B59+1</f>
        <v>54</v>
      </c>
      <c r="C64" s="6"/>
      <c r="D64" s="7"/>
      <c r="E64" s="23" t="s">
        <v>100</v>
      </c>
      <c r="F64" s="23"/>
      <c r="G64" s="23"/>
      <c r="H64" s="23"/>
      <c r="I64" s="13" t="s">
        <v>41</v>
      </c>
      <c r="J64" s="8" t="str">
        <f t="shared" si="10"/>
        <v>/portfolio/conference{"","/","/list"}</v>
      </c>
      <c r="K64" s="1" t="s">
        <v>273</v>
      </c>
      <c r="L64" s="1"/>
      <c r="M64" s="1" t="s">
        <v>302</v>
      </c>
      <c r="N64" s="1" t="s">
        <v>745</v>
      </c>
      <c r="O64" s="1" t="s">
        <v>746</v>
      </c>
      <c r="P64" s="8" t="s">
        <v>27</v>
      </c>
      <c r="Q64" s="1"/>
    </row>
    <row r="65" spans="2:17" x14ac:dyDescent="0.15">
      <c r="B65" s="1">
        <f t="shared" si="0"/>
        <v>55</v>
      </c>
      <c r="C65" s="6"/>
      <c r="D65" s="7"/>
      <c r="E65" s="23" t="s">
        <v>154</v>
      </c>
      <c r="F65" s="23"/>
      <c r="G65" s="23"/>
      <c r="H65" s="23"/>
      <c r="I65" s="13" t="s">
        <v>41</v>
      </c>
      <c r="J65" s="8" t="str">
        <f t="shared" si="10"/>
        <v>/portfolio/conference{"/edit", "/copy"}</v>
      </c>
      <c r="K65" s="1" t="s">
        <v>161</v>
      </c>
      <c r="L65" s="1"/>
      <c r="M65" s="1" t="s">
        <v>303</v>
      </c>
      <c r="N65" s="1" t="s">
        <v>747</v>
      </c>
      <c r="O65" s="1" t="s">
        <v>748</v>
      </c>
      <c r="P65" s="8" t="s">
        <v>25</v>
      </c>
      <c r="Q65" s="1"/>
    </row>
    <row r="66" spans="2:17" x14ac:dyDescent="0.15">
      <c r="B66" s="1">
        <f t="shared" si="0"/>
        <v>56</v>
      </c>
      <c r="C66" s="6"/>
      <c r="D66" s="7"/>
      <c r="E66" s="23" t="s">
        <v>162</v>
      </c>
      <c r="F66" s="23"/>
      <c r="G66" s="23"/>
      <c r="H66" s="23"/>
      <c r="I66" s="13" t="s">
        <v>41</v>
      </c>
      <c r="J66" s="8" t="str">
        <f t="shared" si="10"/>
        <v>/portfolio/conference/create</v>
      </c>
      <c r="K66" s="1" t="s">
        <v>161</v>
      </c>
      <c r="L66" s="1"/>
      <c r="M66" s="1" t="s">
        <v>297</v>
      </c>
      <c r="N66" s="1" t="s">
        <v>749</v>
      </c>
      <c r="O66" s="1" t="s">
        <v>750</v>
      </c>
      <c r="P66" s="8" t="s">
        <v>25</v>
      </c>
      <c r="Q66" s="1" t="s">
        <v>175</v>
      </c>
    </row>
    <row r="67" spans="2:17" x14ac:dyDescent="0.15">
      <c r="B67" s="1">
        <f t="shared" si="0"/>
        <v>57</v>
      </c>
      <c r="C67" s="6"/>
      <c r="D67" s="7"/>
      <c r="E67" s="23" t="s">
        <v>162</v>
      </c>
      <c r="F67" s="23"/>
      <c r="G67" s="23"/>
      <c r="H67" s="23"/>
      <c r="I67" s="13" t="s">
        <v>41</v>
      </c>
      <c r="J67" s="8" t="str">
        <f t="shared" si="10"/>
        <v>/portfolio/conference/update</v>
      </c>
      <c r="K67" s="1" t="s">
        <v>161</v>
      </c>
      <c r="L67" s="1"/>
      <c r="M67" s="1" t="s">
        <v>297</v>
      </c>
      <c r="N67" s="1" t="s">
        <v>163</v>
      </c>
      <c r="O67" s="1" t="s">
        <v>751</v>
      </c>
      <c r="P67" s="8" t="s">
        <v>25</v>
      </c>
      <c r="Q67" s="1" t="s">
        <v>175</v>
      </c>
    </row>
    <row r="68" spans="2:17" x14ac:dyDescent="0.15">
      <c r="B68" s="1">
        <f t="shared" si="0"/>
        <v>58</v>
      </c>
      <c r="C68" s="6"/>
      <c r="D68" s="7"/>
      <c r="E68" s="23" t="s">
        <v>162</v>
      </c>
      <c r="F68" s="23"/>
      <c r="G68" s="23"/>
      <c r="H68" s="23"/>
      <c r="I68" s="13" t="s">
        <v>41</v>
      </c>
      <c r="J68" s="8" t="str">
        <f t="shared" si="10"/>
        <v>/portfolio/conference/delete</v>
      </c>
      <c r="K68" s="1" t="s">
        <v>161</v>
      </c>
      <c r="L68" s="1"/>
      <c r="M68" s="1" t="s">
        <v>297</v>
      </c>
      <c r="N68" s="1" t="s">
        <v>164</v>
      </c>
      <c r="O68" s="1" t="s">
        <v>752</v>
      </c>
      <c r="P68" s="8" t="s">
        <v>25</v>
      </c>
      <c r="Q68" s="1" t="s">
        <v>175</v>
      </c>
    </row>
    <row r="69" spans="2:17" x14ac:dyDescent="0.15">
      <c r="B69" s="1">
        <f t="shared" si="0"/>
        <v>59</v>
      </c>
      <c r="C69" s="6"/>
      <c r="D69" s="7"/>
      <c r="E69" s="23" t="s">
        <v>162</v>
      </c>
      <c r="F69" s="23"/>
      <c r="G69" s="23"/>
      <c r="H69" s="23"/>
      <c r="I69" s="13" t="s">
        <v>41</v>
      </c>
      <c r="J69" s="8" t="str">
        <f t="shared" si="10"/>
        <v>/portfolio/conference/update/all</v>
      </c>
      <c r="K69" s="1" t="s">
        <v>161</v>
      </c>
      <c r="L69" s="1"/>
      <c r="M69" s="1" t="s">
        <v>297</v>
      </c>
      <c r="N69" s="115" t="s">
        <v>753</v>
      </c>
      <c r="O69" s="115" t="s">
        <v>727</v>
      </c>
      <c r="P69" s="8" t="s">
        <v>25</v>
      </c>
      <c r="Q69" s="1" t="s">
        <v>175</v>
      </c>
    </row>
    <row r="70" spans="2:17" x14ac:dyDescent="0.15">
      <c r="B70" s="1">
        <f>B68+1</f>
        <v>59</v>
      </c>
      <c r="C70" s="6"/>
      <c r="D70" s="7"/>
      <c r="E70" s="23" t="s">
        <v>162</v>
      </c>
      <c r="F70" s="23"/>
      <c r="G70" s="23"/>
      <c r="H70" s="23"/>
      <c r="I70" s="13" t="s">
        <v>41</v>
      </c>
      <c r="J70" s="8" t="str">
        <f t="shared" si="10"/>
        <v>/portfolio/conference/export</v>
      </c>
      <c r="K70" s="1" t="s">
        <v>161</v>
      </c>
      <c r="L70" s="1"/>
      <c r="M70" s="1" t="s">
        <v>297</v>
      </c>
      <c r="N70" s="115" t="s">
        <v>740</v>
      </c>
      <c r="O70" s="115" t="s">
        <v>754</v>
      </c>
      <c r="P70" s="8" t="s">
        <v>25</v>
      </c>
      <c r="Q70" s="1" t="s">
        <v>175</v>
      </c>
    </row>
    <row r="71" spans="2:17" x14ac:dyDescent="0.15">
      <c r="B71" s="1">
        <f>B69+1</f>
        <v>60</v>
      </c>
      <c r="C71" s="6"/>
      <c r="D71" s="7"/>
      <c r="E71" s="23" t="s">
        <v>162</v>
      </c>
      <c r="F71" s="23"/>
      <c r="G71" s="23"/>
      <c r="H71" s="23"/>
      <c r="I71" s="13" t="s">
        <v>41</v>
      </c>
      <c r="J71" s="8" t="str">
        <f t="shared" si="10"/>
        <v>/portfolio/conference/import</v>
      </c>
      <c r="K71" s="1" t="s">
        <v>161</v>
      </c>
      <c r="L71" s="1"/>
      <c r="M71" s="1" t="s">
        <v>297</v>
      </c>
      <c r="N71" s="115" t="s">
        <v>742</v>
      </c>
      <c r="O71" s="115" t="s">
        <v>755</v>
      </c>
      <c r="P71" s="8" t="s">
        <v>25</v>
      </c>
      <c r="Q71" s="1" t="s">
        <v>175</v>
      </c>
    </row>
    <row r="72" spans="2:17" x14ac:dyDescent="0.15">
      <c r="B72" s="1">
        <f>B67+1</f>
        <v>58</v>
      </c>
      <c r="C72" s="6"/>
      <c r="D72" s="7"/>
      <c r="E72" s="23" t="s">
        <v>154</v>
      </c>
      <c r="F72" s="23"/>
      <c r="G72" s="23"/>
      <c r="H72" s="23"/>
      <c r="I72" s="13" t="s">
        <v>41</v>
      </c>
      <c r="J72" s="8" t="str">
        <f t="shared" ref="J72" si="13">$J$45&amp;O72</f>
        <v>/portfolio/conference{"/edit",  "/copy", "/create", "/update", "/delete","update/all","export", "import"}</v>
      </c>
      <c r="K72" s="8" t="s">
        <v>154</v>
      </c>
      <c r="L72" s="8"/>
      <c r="M72" s="8" t="s">
        <v>508</v>
      </c>
      <c r="N72" s="1" t="s">
        <v>527</v>
      </c>
      <c r="O72" s="115" t="s">
        <v>756</v>
      </c>
      <c r="P72" s="8" t="s">
        <v>27</v>
      </c>
      <c r="Q72" s="1" t="s">
        <v>507</v>
      </c>
    </row>
    <row r="73" spans="2:17" x14ac:dyDescent="0.15">
      <c r="B73" s="1">
        <f>B68+1</f>
        <v>59</v>
      </c>
      <c r="C73" s="6"/>
      <c r="D73" s="7"/>
      <c r="E73" s="23" t="s">
        <v>101</v>
      </c>
      <c r="F73" s="23"/>
      <c r="G73" s="23"/>
      <c r="H73" s="23"/>
      <c r="I73" s="13" t="s">
        <v>41</v>
      </c>
      <c r="J73" s="8" t="str">
        <f t="shared" si="10"/>
        <v>/portfolio/biblio{"","/","/list"}</v>
      </c>
      <c r="K73" s="1" t="s">
        <v>274</v>
      </c>
      <c r="L73" s="1"/>
      <c r="M73" s="1" t="s">
        <v>304</v>
      </c>
      <c r="N73" s="1" t="s">
        <v>745</v>
      </c>
      <c r="O73" s="1" t="s">
        <v>757</v>
      </c>
      <c r="P73" s="8" t="s">
        <v>27</v>
      </c>
      <c r="Q73" s="1"/>
    </row>
    <row r="74" spans="2:17" x14ac:dyDescent="0.15">
      <c r="B74" s="1">
        <f t="shared" si="0"/>
        <v>60</v>
      </c>
      <c r="C74" s="6"/>
      <c r="D74" s="7"/>
      <c r="E74" s="23" t="s">
        <v>154</v>
      </c>
      <c r="F74" s="23"/>
      <c r="G74" s="23"/>
      <c r="H74" s="23"/>
      <c r="I74" s="13" t="s">
        <v>41</v>
      </c>
      <c r="J74" s="8" t="str">
        <f t="shared" si="10"/>
        <v>/portfolio/biblio{"/edit", "/copy"}</v>
      </c>
      <c r="K74" s="1" t="s">
        <v>161</v>
      </c>
      <c r="L74" s="1"/>
      <c r="M74" s="1" t="s">
        <v>305</v>
      </c>
      <c r="N74" s="1" t="s">
        <v>747</v>
      </c>
      <c r="O74" s="1" t="s">
        <v>758</v>
      </c>
      <c r="P74" s="8" t="s">
        <v>25</v>
      </c>
      <c r="Q74" s="1"/>
    </row>
    <row r="75" spans="2:17" x14ac:dyDescent="0.15">
      <c r="B75" s="1">
        <f t="shared" si="0"/>
        <v>61</v>
      </c>
      <c r="C75" s="6"/>
      <c r="D75" s="7"/>
      <c r="E75" s="23" t="s">
        <v>162</v>
      </c>
      <c r="F75" s="23"/>
      <c r="G75" s="23"/>
      <c r="H75" s="23"/>
      <c r="I75" s="13" t="s">
        <v>41</v>
      </c>
      <c r="J75" s="8" t="str">
        <f t="shared" si="10"/>
        <v>/portfolio/biblio/create</v>
      </c>
      <c r="K75" s="1" t="s">
        <v>161</v>
      </c>
      <c r="L75" s="1"/>
      <c r="M75" s="1" t="s">
        <v>297</v>
      </c>
      <c r="N75" s="1" t="s">
        <v>749</v>
      </c>
      <c r="O75" s="1" t="s">
        <v>759</v>
      </c>
      <c r="P75" s="8" t="s">
        <v>25</v>
      </c>
      <c r="Q75" s="1" t="s">
        <v>175</v>
      </c>
    </row>
    <row r="76" spans="2:17" x14ac:dyDescent="0.15">
      <c r="B76" s="1">
        <f t="shared" si="0"/>
        <v>62</v>
      </c>
      <c r="C76" s="6"/>
      <c r="D76" s="7"/>
      <c r="E76" s="23" t="s">
        <v>162</v>
      </c>
      <c r="F76" s="23"/>
      <c r="G76" s="23"/>
      <c r="H76" s="23"/>
      <c r="I76" s="13" t="s">
        <v>41</v>
      </c>
      <c r="J76" s="8" t="str">
        <f t="shared" si="10"/>
        <v>/portfolio/biblio/update</v>
      </c>
      <c r="K76" s="1" t="s">
        <v>161</v>
      </c>
      <c r="L76" s="1"/>
      <c r="M76" s="1"/>
      <c r="N76" s="1" t="s">
        <v>163</v>
      </c>
      <c r="O76" s="1" t="s">
        <v>760</v>
      </c>
      <c r="P76" s="8" t="s">
        <v>25</v>
      </c>
      <c r="Q76" s="1" t="s">
        <v>175</v>
      </c>
    </row>
    <row r="77" spans="2:17" x14ac:dyDescent="0.15">
      <c r="B77" s="1">
        <f t="shared" si="0"/>
        <v>63</v>
      </c>
      <c r="C77" s="6"/>
      <c r="D77" s="7"/>
      <c r="E77" s="23" t="s">
        <v>162</v>
      </c>
      <c r="F77" s="23"/>
      <c r="G77" s="23"/>
      <c r="H77" s="23"/>
      <c r="I77" s="13" t="s">
        <v>41</v>
      </c>
      <c r="J77" s="8" t="str">
        <f t="shared" si="10"/>
        <v>/portfolio/biblio/delete</v>
      </c>
      <c r="K77" s="1" t="s">
        <v>161</v>
      </c>
      <c r="L77" s="1"/>
      <c r="M77" s="1" t="s">
        <v>297</v>
      </c>
      <c r="N77" s="1" t="s">
        <v>164</v>
      </c>
      <c r="O77" s="1" t="s">
        <v>761</v>
      </c>
      <c r="P77" s="8" t="s">
        <v>25</v>
      </c>
      <c r="Q77" s="1" t="s">
        <v>175</v>
      </c>
    </row>
    <row r="78" spans="2:17" x14ac:dyDescent="0.15">
      <c r="B78" s="1">
        <f t="shared" si="0"/>
        <v>64</v>
      </c>
      <c r="C78" s="6"/>
      <c r="D78" s="7"/>
      <c r="E78" s="23" t="s">
        <v>162</v>
      </c>
      <c r="F78" s="23"/>
      <c r="G78" s="23"/>
      <c r="H78" s="23"/>
      <c r="I78" s="13" t="s">
        <v>41</v>
      </c>
      <c r="J78" s="8" t="str">
        <f t="shared" ref="J78:J80" si="14">$J$45&amp;O78</f>
        <v>/portfolio/biblio/update/all</v>
      </c>
      <c r="K78" s="1" t="s">
        <v>161</v>
      </c>
      <c r="L78" s="1"/>
      <c r="M78" s="1" t="s">
        <v>297</v>
      </c>
      <c r="N78" s="115" t="s">
        <v>753</v>
      </c>
      <c r="O78" s="115" t="s">
        <v>728</v>
      </c>
      <c r="P78" s="8" t="s">
        <v>25</v>
      </c>
      <c r="Q78" s="1" t="s">
        <v>175</v>
      </c>
    </row>
    <row r="79" spans="2:17" x14ac:dyDescent="0.15">
      <c r="B79" s="1">
        <f>B77+1</f>
        <v>64</v>
      </c>
      <c r="C79" s="6"/>
      <c r="D79" s="7"/>
      <c r="E79" s="23" t="s">
        <v>162</v>
      </c>
      <c r="F79" s="23"/>
      <c r="G79" s="23"/>
      <c r="H79" s="23"/>
      <c r="I79" s="13" t="s">
        <v>41</v>
      </c>
      <c r="J79" s="8" t="str">
        <f t="shared" si="14"/>
        <v>/portfolio/biblio/export</v>
      </c>
      <c r="K79" s="1" t="s">
        <v>161</v>
      </c>
      <c r="L79" s="1"/>
      <c r="M79" s="1" t="s">
        <v>297</v>
      </c>
      <c r="N79" s="115" t="s">
        <v>740</v>
      </c>
      <c r="O79" s="115" t="s">
        <v>762</v>
      </c>
      <c r="P79" s="8" t="s">
        <v>25</v>
      </c>
      <c r="Q79" s="1" t="s">
        <v>175</v>
      </c>
    </row>
    <row r="80" spans="2:17" x14ac:dyDescent="0.15">
      <c r="B80" s="1">
        <f>B78+1</f>
        <v>65</v>
      </c>
      <c r="C80" s="6"/>
      <c r="D80" s="7"/>
      <c r="E80" s="23" t="s">
        <v>162</v>
      </c>
      <c r="F80" s="23"/>
      <c r="G80" s="23"/>
      <c r="H80" s="23"/>
      <c r="I80" s="13" t="s">
        <v>41</v>
      </c>
      <c r="J80" s="8" t="str">
        <f t="shared" si="14"/>
        <v>/portfolio/biblio/import</v>
      </c>
      <c r="K80" s="1" t="s">
        <v>161</v>
      </c>
      <c r="L80" s="1"/>
      <c r="M80" s="1" t="s">
        <v>297</v>
      </c>
      <c r="N80" s="115" t="s">
        <v>742</v>
      </c>
      <c r="O80" s="115" t="s">
        <v>763</v>
      </c>
      <c r="P80" s="8" t="s">
        <v>25</v>
      </c>
      <c r="Q80" s="1" t="s">
        <v>175</v>
      </c>
    </row>
    <row r="81" spans="2:17" x14ac:dyDescent="0.15">
      <c r="B81" s="1">
        <f>B76+1</f>
        <v>63</v>
      </c>
      <c r="C81" s="6"/>
      <c r="D81" s="7"/>
      <c r="E81" s="23" t="s">
        <v>154</v>
      </c>
      <c r="F81" s="23"/>
      <c r="G81" s="23"/>
      <c r="H81" s="23"/>
      <c r="I81" s="13" t="s">
        <v>41</v>
      </c>
      <c r="J81" s="8" t="str">
        <f t="shared" si="10"/>
        <v>/portfolio/biblio{"/edit",  "/copy", "/create", "/update", "/delete","update/all","export", "import"}</v>
      </c>
      <c r="K81" s="8" t="s">
        <v>154</v>
      </c>
      <c r="L81" s="8"/>
      <c r="M81" s="8" t="s">
        <v>508</v>
      </c>
      <c r="N81" s="1" t="s">
        <v>527</v>
      </c>
      <c r="O81" s="115" t="s">
        <v>764</v>
      </c>
      <c r="P81" s="8" t="s">
        <v>27</v>
      </c>
      <c r="Q81" s="1" t="s">
        <v>507</v>
      </c>
    </row>
    <row r="82" spans="2:17" x14ac:dyDescent="0.15">
      <c r="B82" s="1">
        <f>B77+1</f>
        <v>64</v>
      </c>
      <c r="C82" s="6"/>
      <c r="D82" s="7"/>
      <c r="E82" s="23" t="s">
        <v>102</v>
      </c>
      <c r="F82" s="23"/>
      <c r="G82" s="23"/>
      <c r="H82" s="23"/>
      <c r="I82" s="13" t="s">
        <v>41</v>
      </c>
      <c r="J82" s="8" t="str">
        <f t="shared" si="10"/>
        <v>/portfolio/keyword{"","/","/list"}</v>
      </c>
      <c r="K82" s="1" t="s">
        <v>275</v>
      </c>
      <c r="L82" s="1"/>
      <c r="M82" s="1" t="s">
        <v>306</v>
      </c>
      <c r="N82" s="1" t="s">
        <v>745</v>
      </c>
      <c r="O82" s="1" t="s">
        <v>765</v>
      </c>
      <c r="P82" s="8" t="s">
        <v>27</v>
      </c>
      <c r="Q82" s="1"/>
    </row>
    <row r="83" spans="2:17" x14ac:dyDescent="0.15">
      <c r="B83" s="1">
        <f t="shared" si="0"/>
        <v>65</v>
      </c>
      <c r="C83" s="6"/>
      <c r="D83" s="7"/>
      <c r="E83" s="23" t="s">
        <v>154</v>
      </c>
      <c r="F83" s="23"/>
      <c r="G83" s="23"/>
      <c r="H83" s="23"/>
      <c r="I83" s="13" t="s">
        <v>41</v>
      </c>
      <c r="J83" s="8" t="str">
        <f t="shared" si="10"/>
        <v>/portfolio/keyword{"/edit", "/copy"}</v>
      </c>
      <c r="K83" s="1" t="s">
        <v>161</v>
      </c>
      <c r="L83" s="1"/>
      <c r="M83" s="1" t="s">
        <v>307</v>
      </c>
      <c r="N83" s="1" t="s">
        <v>747</v>
      </c>
      <c r="O83" s="1" t="s">
        <v>766</v>
      </c>
      <c r="P83" s="8" t="s">
        <v>25</v>
      </c>
      <c r="Q83" s="1"/>
    </row>
    <row r="84" spans="2:17" x14ac:dyDescent="0.15">
      <c r="B84" s="1">
        <f t="shared" si="0"/>
        <v>66</v>
      </c>
      <c r="C84" s="6"/>
      <c r="D84" s="7"/>
      <c r="E84" s="23" t="s">
        <v>162</v>
      </c>
      <c r="F84" s="23"/>
      <c r="G84" s="23"/>
      <c r="H84" s="23"/>
      <c r="I84" s="13" t="s">
        <v>41</v>
      </c>
      <c r="J84" s="8" t="str">
        <f t="shared" si="10"/>
        <v>/portfolio/keyword/create</v>
      </c>
      <c r="K84" s="1" t="s">
        <v>161</v>
      </c>
      <c r="L84" s="1"/>
      <c r="M84" s="1" t="s">
        <v>297</v>
      </c>
      <c r="N84" s="1" t="s">
        <v>749</v>
      </c>
      <c r="O84" s="1" t="s">
        <v>767</v>
      </c>
      <c r="P84" s="8" t="s">
        <v>25</v>
      </c>
      <c r="Q84" s="1" t="s">
        <v>175</v>
      </c>
    </row>
    <row r="85" spans="2:17" x14ac:dyDescent="0.15">
      <c r="B85" s="1">
        <f t="shared" si="0"/>
        <v>67</v>
      </c>
      <c r="C85" s="6"/>
      <c r="D85" s="7"/>
      <c r="E85" s="23" t="s">
        <v>162</v>
      </c>
      <c r="F85" s="23"/>
      <c r="G85" s="23"/>
      <c r="H85" s="23"/>
      <c r="I85" s="13" t="s">
        <v>41</v>
      </c>
      <c r="J85" s="8" t="str">
        <f t="shared" si="10"/>
        <v>/portfolio/keyword/update</v>
      </c>
      <c r="K85" s="1" t="s">
        <v>161</v>
      </c>
      <c r="L85" s="1"/>
      <c r="M85" s="1" t="s">
        <v>297</v>
      </c>
      <c r="N85" s="1" t="s">
        <v>163</v>
      </c>
      <c r="O85" s="1" t="s">
        <v>768</v>
      </c>
      <c r="P85" s="8" t="s">
        <v>25</v>
      </c>
      <c r="Q85" s="1" t="s">
        <v>175</v>
      </c>
    </row>
    <row r="86" spans="2:17" x14ac:dyDescent="0.15">
      <c r="B86" s="1">
        <f t="shared" si="0"/>
        <v>68</v>
      </c>
      <c r="C86" s="6"/>
      <c r="D86" s="7"/>
      <c r="E86" s="23" t="s">
        <v>162</v>
      </c>
      <c r="F86" s="23"/>
      <c r="G86" s="23"/>
      <c r="H86" s="23"/>
      <c r="I86" s="13" t="s">
        <v>41</v>
      </c>
      <c r="J86" s="8" t="str">
        <f t="shared" si="10"/>
        <v>/portfolio/keyword/delete</v>
      </c>
      <c r="K86" s="1" t="s">
        <v>161</v>
      </c>
      <c r="L86" s="1"/>
      <c r="M86" s="1" t="s">
        <v>297</v>
      </c>
      <c r="N86" s="1" t="s">
        <v>164</v>
      </c>
      <c r="O86" s="1" t="s">
        <v>769</v>
      </c>
      <c r="P86" s="8" t="s">
        <v>25</v>
      </c>
      <c r="Q86" s="1" t="s">
        <v>175</v>
      </c>
    </row>
    <row r="87" spans="2:17" x14ac:dyDescent="0.15">
      <c r="B87" s="1">
        <f t="shared" si="0"/>
        <v>69</v>
      </c>
      <c r="C87" s="6"/>
      <c r="D87" s="7"/>
      <c r="E87" s="23" t="s">
        <v>162</v>
      </c>
      <c r="F87" s="23"/>
      <c r="G87" s="23"/>
      <c r="H87" s="23"/>
      <c r="I87" s="13" t="s">
        <v>41</v>
      </c>
      <c r="J87" s="8" t="str">
        <f t="shared" si="10"/>
        <v>/portfolio/keyword/update/all</v>
      </c>
      <c r="K87" s="1" t="s">
        <v>161</v>
      </c>
      <c r="L87" s="1"/>
      <c r="M87" s="1" t="s">
        <v>297</v>
      </c>
      <c r="N87" s="115" t="s">
        <v>753</v>
      </c>
      <c r="O87" s="115" t="s">
        <v>729</v>
      </c>
      <c r="P87" s="8" t="s">
        <v>25</v>
      </c>
      <c r="Q87" s="1" t="s">
        <v>175</v>
      </c>
    </row>
    <row r="88" spans="2:17" x14ac:dyDescent="0.15">
      <c r="B88" s="1">
        <f>B85+1</f>
        <v>68</v>
      </c>
      <c r="C88" s="6"/>
      <c r="D88" s="7"/>
      <c r="E88" s="23" t="s">
        <v>154</v>
      </c>
      <c r="F88" s="23"/>
      <c r="G88" s="23"/>
      <c r="H88" s="23"/>
      <c r="I88" s="13" t="s">
        <v>41</v>
      </c>
      <c r="J88" s="8" t="str">
        <f t="shared" ref="J88" si="15">$J$45&amp;O88</f>
        <v>/portfolio/keyword{"/edit",  "/copy", "/create", "/update", "/delete","update/all","export", "import"}</v>
      </c>
      <c r="K88" s="8" t="s">
        <v>154</v>
      </c>
      <c r="L88" s="8"/>
      <c r="M88" s="8" t="s">
        <v>508</v>
      </c>
      <c r="N88" s="1" t="s">
        <v>527</v>
      </c>
      <c r="O88" s="115" t="s">
        <v>770</v>
      </c>
      <c r="P88" s="8" t="s">
        <v>27</v>
      </c>
      <c r="Q88" s="1" t="s">
        <v>507</v>
      </c>
    </row>
    <row r="89" spans="2:17" x14ac:dyDescent="0.15">
      <c r="B89" s="1">
        <f>B86+1</f>
        <v>69</v>
      </c>
      <c r="C89" s="6"/>
      <c r="D89" s="7"/>
      <c r="E89" s="23" t="s">
        <v>103</v>
      </c>
      <c r="F89" s="23"/>
      <c r="G89" s="23"/>
      <c r="H89" s="23"/>
      <c r="I89" s="13" t="s">
        <v>41</v>
      </c>
      <c r="J89" s="8" t="str">
        <f t="shared" si="10"/>
        <v>/portfolio/researchArea{"","/","/list"}</v>
      </c>
      <c r="K89" s="1" t="s">
        <v>276</v>
      </c>
      <c r="L89" s="1"/>
      <c r="M89" s="1" t="s">
        <v>308</v>
      </c>
      <c r="N89" s="1" t="s">
        <v>745</v>
      </c>
      <c r="O89" s="1" t="s">
        <v>771</v>
      </c>
      <c r="P89" s="8" t="s">
        <v>27</v>
      </c>
      <c r="Q89" s="1"/>
    </row>
    <row r="90" spans="2:17" x14ac:dyDescent="0.15">
      <c r="B90" s="1">
        <f t="shared" si="0"/>
        <v>70</v>
      </c>
      <c r="C90" s="6"/>
      <c r="D90" s="7"/>
      <c r="E90" s="23" t="s">
        <v>154</v>
      </c>
      <c r="F90" s="23"/>
      <c r="G90" s="23"/>
      <c r="H90" s="23"/>
      <c r="I90" s="13" t="s">
        <v>41</v>
      </c>
      <c r="J90" s="8" t="str">
        <f t="shared" si="10"/>
        <v>/portfolio/researchArea{"/edit", "/copy"}</v>
      </c>
      <c r="K90" s="1" t="s">
        <v>161</v>
      </c>
      <c r="L90" s="1"/>
      <c r="M90" s="1" t="s">
        <v>309</v>
      </c>
      <c r="N90" s="1" t="s">
        <v>747</v>
      </c>
      <c r="O90" s="1" t="s">
        <v>772</v>
      </c>
      <c r="P90" s="8" t="s">
        <v>25</v>
      </c>
      <c r="Q90" s="1"/>
    </row>
    <row r="91" spans="2:17" x14ac:dyDescent="0.15">
      <c r="B91" s="1">
        <f t="shared" si="0"/>
        <v>71</v>
      </c>
      <c r="C91" s="6"/>
      <c r="D91" s="7"/>
      <c r="E91" s="23" t="s">
        <v>162</v>
      </c>
      <c r="F91" s="23"/>
      <c r="G91" s="23"/>
      <c r="H91" s="23"/>
      <c r="I91" s="13" t="s">
        <v>41</v>
      </c>
      <c r="J91" s="8" t="str">
        <f t="shared" si="10"/>
        <v>/portfolio/researchArea/create</v>
      </c>
      <c r="K91" s="1" t="s">
        <v>161</v>
      </c>
      <c r="L91" s="1"/>
      <c r="M91" s="1" t="s">
        <v>297</v>
      </c>
      <c r="N91" s="1" t="s">
        <v>749</v>
      </c>
      <c r="O91" s="1" t="s">
        <v>773</v>
      </c>
      <c r="P91" s="8" t="s">
        <v>25</v>
      </c>
      <c r="Q91" s="1" t="s">
        <v>175</v>
      </c>
    </row>
    <row r="92" spans="2:17" x14ac:dyDescent="0.15">
      <c r="B92" s="1">
        <f t="shared" si="0"/>
        <v>72</v>
      </c>
      <c r="C92" s="6"/>
      <c r="D92" s="7"/>
      <c r="E92" s="23" t="s">
        <v>162</v>
      </c>
      <c r="F92" s="23"/>
      <c r="G92" s="23"/>
      <c r="H92" s="23"/>
      <c r="I92" s="13" t="s">
        <v>41</v>
      </c>
      <c r="J92" s="8" t="str">
        <f t="shared" si="10"/>
        <v>/portfolio/researchArea/update</v>
      </c>
      <c r="K92" s="1" t="s">
        <v>161</v>
      </c>
      <c r="L92" s="1"/>
      <c r="M92" s="1" t="s">
        <v>297</v>
      </c>
      <c r="N92" s="1" t="s">
        <v>163</v>
      </c>
      <c r="O92" s="1" t="s">
        <v>774</v>
      </c>
      <c r="P92" s="8" t="s">
        <v>25</v>
      </c>
      <c r="Q92" s="1" t="s">
        <v>175</v>
      </c>
    </row>
    <row r="93" spans="2:17" x14ac:dyDescent="0.15">
      <c r="B93" s="1">
        <f t="shared" si="0"/>
        <v>73</v>
      </c>
      <c r="C93" s="6"/>
      <c r="D93" s="7"/>
      <c r="E93" s="23" t="s">
        <v>162</v>
      </c>
      <c r="F93" s="23"/>
      <c r="G93" s="23"/>
      <c r="H93" s="23"/>
      <c r="I93" s="13" t="s">
        <v>41</v>
      </c>
      <c r="J93" s="8" t="str">
        <f t="shared" si="10"/>
        <v>/portfolio/researchArea/delete</v>
      </c>
      <c r="K93" s="1" t="s">
        <v>161</v>
      </c>
      <c r="L93" s="1"/>
      <c r="M93" s="1" t="s">
        <v>297</v>
      </c>
      <c r="N93" s="1" t="s">
        <v>164</v>
      </c>
      <c r="O93" s="1" t="s">
        <v>775</v>
      </c>
      <c r="P93" s="8" t="s">
        <v>25</v>
      </c>
      <c r="Q93" s="1" t="s">
        <v>175</v>
      </c>
    </row>
    <row r="94" spans="2:17" x14ac:dyDescent="0.15">
      <c r="B94" s="1">
        <f t="shared" si="0"/>
        <v>74</v>
      </c>
      <c r="C94" s="6"/>
      <c r="D94" s="7"/>
      <c r="E94" s="23" t="s">
        <v>162</v>
      </c>
      <c r="F94" s="23"/>
      <c r="G94" s="23"/>
      <c r="H94" s="23"/>
      <c r="I94" s="13" t="s">
        <v>41</v>
      </c>
      <c r="J94" s="8" t="str">
        <f t="shared" ref="J94:J96" si="16">$J$45&amp;O94</f>
        <v>/portfolio/researchArea/update/all</v>
      </c>
      <c r="K94" s="1" t="s">
        <v>161</v>
      </c>
      <c r="L94" s="1"/>
      <c r="M94" s="1" t="s">
        <v>297</v>
      </c>
      <c r="N94" s="115" t="s">
        <v>753</v>
      </c>
      <c r="O94" s="115" t="s">
        <v>730</v>
      </c>
      <c r="P94" s="8" t="s">
        <v>25</v>
      </c>
      <c r="Q94" s="1" t="s">
        <v>175</v>
      </c>
    </row>
    <row r="95" spans="2:17" x14ac:dyDescent="0.15">
      <c r="B95" s="1">
        <f>B93+1</f>
        <v>74</v>
      </c>
      <c r="C95" s="6"/>
      <c r="D95" s="7"/>
      <c r="E95" s="23" t="s">
        <v>162</v>
      </c>
      <c r="F95" s="23"/>
      <c r="G95" s="23"/>
      <c r="H95" s="23"/>
      <c r="I95" s="13" t="s">
        <v>41</v>
      </c>
      <c r="J95" s="8" t="str">
        <f t="shared" si="16"/>
        <v>/portfolio/researchArea/export</v>
      </c>
      <c r="K95" s="1" t="s">
        <v>161</v>
      </c>
      <c r="L95" s="1"/>
      <c r="M95" s="1" t="s">
        <v>297</v>
      </c>
      <c r="N95" s="115" t="s">
        <v>740</v>
      </c>
      <c r="O95" s="115" t="s">
        <v>776</v>
      </c>
      <c r="P95" s="8" t="s">
        <v>25</v>
      </c>
      <c r="Q95" s="1" t="s">
        <v>175</v>
      </c>
    </row>
    <row r="96" spans="2:17" x14ac:dyDescent="0.15">
      <c r="B96" s="1">
        <f>B94+1</f>
        <v>75</v>
      </c>
      <c r="C96" s="6"/>
      <c r="D96" s="7"/>
      <c r="E96" s="23" t="s">
        <v>162</v>
      </c>
      <c r="F96" s="23"/>
      <c r="G96" s="23"/>
      <c r="H96" s="23"/>
      <c r="I96" s="13" t="s">
        <v>41</v>
      </c>
      <c r="J96" s="8" t="str">
        <f t="shared" si="16"/>
        <v>/portfolio/researchArea/import</v>
      </c>
      <c r="K96" s="1" t="s">
        <v>161</v>
      </c>
      <c r="L96" s="1"/>
      <c r="M96" s="1" t="s">
        <v>297</v>
      </c>
      <c r="N96" s="115" t="s">
        <v>742</v>
      </c>
      <c r="O96" s="115" t="s">
        <v>777</v>
      </c>
      <c r="P96" s="8" t="s">
        <v>25</v>
      </c>
      <c r="Q96" s="1" t="s">
        <v>175</v>
      </c>
    </row>
    <row r="97" spans="2:17" x14ac:dyDescent="0.15">
      <c r="B97" s="1">
        <f>B92+1</f>
        <v>73</v>
      </c>
      <c r="C97" s="6"/>
      <c r="D97" s="7"/>
      <c r="E97" s="23" t="s">
        <v>154</v>
      </c>
      <c r="F97" s="23"/>
      <c r="G97" s="23"/>
      <c r="H97" s="23"/>
      <c r="I97" s="13" t="s">
        <v>41</v>
      </c>
      <c r="J97" s="8" t="str">
        <f t="shared" si="10"/>
        <v>/portfolio/researchArea{"/edit",  "/copy", "/create", "/update", "/delete","update/all","export", "import"}</v>
      </c>
      <c r="K97" s="8" t="s">
        <v>154</v>
      </c>
      <c r="L97" s="8"/>
      <c r="M97" s="8" t="s">
        <v>508</v>
      </c>
      <c r="N97" s="1" t="s">
        <v>527</v>
      </c>
      <c r="O97" s="115" t="s">
        <v>778</v>
      </c>
      <c r="P97" s="8" t="s">
        <v>27</v>
      </c>
      <c r="Q97" s="1" t="s">
        <v>507</v>
      </c>
    </row>
    <row r="98" spans="2:17" x14ac:dyDescent="0.15">
      <c r="B98" s="1">
        <f>B93+1</f>
        <v>74</v>
      </c>
      <c r="C98" s="6"/>
      <c r="D98" s="7"/>
      <c r="E98" s="23" t="s">
        <v>104</v>
      </c>
      <c r="F98" s="23"/>
      <c r="G98" s="23"/>
      <c r="H98" s="23"/>
      <c r="I98" s="13" t="s">
        <v>41</v>
      </c>
      <c r="J98" s="8" t="str">
        <f t="shared" si="10"/>
        <v>/portfolio/society{"","/","/list"}</v>
      </c>
      <c r="K98" s="1" t="s">
        <v>277</v>
      </c>
      <c r="L98" s="1"/>
      <c r="M98" s="1" t="s">
        <v>310</v>
      </c>
      <c r="N98" s="1" t="s">
        <v>745</v>
      </c>
      <c r="O98" s="1" t="s">
        <v>779</v>
      </c>
      <c r="P98" s="8" t="s">
        <v>27</v>
      </c>
      <c r="Q98" s="1"/>
    </row>
    <row r="99" spans="2:17" x14ac:dyDescent="0.15">
      <c r="B99" s="1">
        <f t="shared" si="0"/>
        <v>75</v>
      </c>
      <c r="C99" s="6"/>
      <c r="D99" s="7"/>
      <c r="E99" s="23" t="s">
        <v>154</v>
      </c>
      <c r="F99" s="23"/>
      <c r="G99" s="23"/>
      <c r="H99" s="23"/>
      <c r="I99" s="13" t="s">
        <v>41</v>
      </c>
      <c r="J99" s="8" t="str">
        <f t="shared" si="10"/>
        <v>/portfolio/society{"/edit", "/copy"}</v>
      </c>
      <c r="K99" s="1" t="s">
        <v>161</v>
      </c>
      <c r="L99" s="1"/>
      <c r="M99" s="1" t="s">
        <v>311</v>
      </c>
      <c r="N99" s="1" t="s">
        <v>747</v>
      </c>
      <c r="O99" s="1" t="s">
        <v>780</v>
      </c>
      <c r="P99" s="8" t="s">
        <v>25</v>
      </c>
      <c r="Q99" s="1"/>
    </row>
    <row r="100" spans="2:17" x14ac:dyDescent="0.15">
      <c r="B100" s="1">
        <f t="shared" si="0"/>
        <v>76</v>
      </c>
      <c r="C100" s="6"/>
      <c r="D100" s="7"/>
      <c r="E100" s="23" t="s">
        <v>162</v>
      </c>
      <c r="F100" s="23"/>
      <c r="G100" s="23"/>
      <c r="H100" s="23"/>
      <c r="I100" s="13" t="s">
        <v>41</v>
      </c>
      <c r="J100" s="8" t="str">
        <f t="shared" si="10"/>
        <v>/portfolio/society/create</v>
      </c>
      <c r="K100" s="1" t="s">
        <v>161</v>
      </c>
      <c r="L100" s="1"/>
      <c r="M100" s="1" t="s">
        <v>297</v>
      </c>
      <c r="N100" s="1" t="s">
        <v>749</v>
      </c>
      <c r="O100" s="1" t="s">
        <v>781</v>
      </c>
      <c r="P100" s="8" t="s">
        <v>25</v>
      </c>
      <c r="Q100" s="1" t="s">
        <v>175</v>
      </c>
    </row>
    <row r="101" spans="2:17" x14ac:dyDescent="0.15">
      <c r="B101" s="1">
        <f t="shared" si="0"/>
        <v>77</v>
      </c>
      <c r="C101" s="6"/>
      <c r="D101" s="7"/>
      <c r="E101" s="23" t="s">
        <v>162</v>
      </c>
      <c r="F101" s="23"/>
      <c r="G101" s="23"/>
      <c r="H101" s="23"/>
      <c r="I101" s="13" t="s">
        <v>41</v>
      </c>
      <c r="J101" s="8" t="str">
        <f t="shared" si="10"/>
        <v>/portfolio/society/update</v>
      </c>
      <c r="K101" s="1" t="s">
        <v>161</v>
      </c>
      <c r="L101" s="1"/>
      <c r="M101" s="1" t="s">
        <v>297</v>
      </c>
      <c r="N101" s="1" t="s">
        <v>163</v>
      </c>
      <c r="O101" s="1" t="s">
        <v>782</v>
      </c>
      <c r="P101" s="8" t="s">
        <v>25</v>
      </c>
      <c r="Q101" s="1" t="s">
        <v>175</v>
      </c>
    </row>
    <row r="102" spans="2:17" x14ac:dyDescent="0.15">
      <c r="B102" s="1">
        <f t="shared" si="0"/>
        <v>78</v>
      </c>
      <c r="C102" s="6"/>
      <c r="D102" s="7"/>
      <c r="E102" s="23" t="s">
        <v>162</v>
      </c>
      <c r="F102" s="23"/>
      <c r="G102" s="23"/>
      <c r="H102" s="23"/>
      <c r="I102" s="13" t="s">
        <v>41</v>
      </c>
      <c r="J102" s="8" t="str">
        <f t="shared" si="10"/>
        <v>/portfolio/society/delete</v>
      </c>
      <c r="K102" s="1" t="s">
        <v>161</v>
      </c>
      <c r="L102" s="1"/>
      <c r="M102" s="1" t="s">
        <v>297</v>
      </c>
      <c r="N102" s="1" t="s">
        <v>164</v>
      </c>
      <c r="O102" s="1" t="s">
        <v>783</v>
      </c>
      <c r="P102" s="8" t="s">
        <v>25</v>
      </c>
      <c r="Q102" s="1" t="s">
        <v>175</v>
      </c>
    </row>
    <row r="103" spans="2:17" x14ac:dyDescent="0.15">
      <c r="B103" s="1">
        <f t="shared" si="0"/>
        <v>79</v>
      </c>
      <c r="C103" s="6"/>
      <c r="D103" s="7"/>
      <c r="E103" s="23" t="s">
        <v>162</v>
      </c>
      <c r="F103" s="23"/>
      <c r="G103" s="23"/>
      <c r="H103" s="23"/>
      <c r="I103" s="13" t="s">
        <v>41</v>
      </c>
      <c r="J103" s="8" t="str">
        <f t="shared" si="10"/>
        <v>/portfolio/society/update/all</v>
      </c>
      <c r="K103" s="1" t="s">
        <v>161</v>
      </c>
      <c r="L103" s="1"/>
      <c r="M103" s="1" t="s">
        <v>297</v>
      </c>
      <c r="N103" s="115" t="s">
        <v>753</v>
      </c>
      <c r="O103" s="115" t="s">
        <v>731</v>
      </c>
      <c r="P103" s="8" t="s">
        <v>25</v>
      </c>
      <c r="Q103" s="1" t="s">
        <v>175</v>
      </c>
    </row>
    <row r="104" spans="2:17" x14ac:dyDescent="0.15">
      <c r="B104" s="1">
        <f>B102+1</f>
        <v>79</v>
      </c>
      <c r="C104" s="6"/>
      <c r="D104" s="7"/>
      <c r="E104" s="23" t="s">
        <v>162</v>
      </c>
      <c r="F104" s="23"/>
      <c r="G104" s="23"/>
      <c r="H104" s="23"/>
      <c r="I104" s="13" t="s">
        <v>41</v>
      </c>
      <c r="J104" s="8" t="str">
        <f t="shared" si="10"/>
        <v>/portfolio/society/export</v>
      </c>
      <c r="K104" s="1" t="s">
        <v>161</v>
      </c>
      <c r="L104" s="1"/>
      <c r="M104" s="1" t="s">
        <v>297</v>
      </c>
      <c r="N104" s="115" t="s">
        <v>740</v>
      </c>
      <c r="O104" s="115" t="s">
        <v>784</v>
      </c>
      <c r="P104" s="8" t="s">
        <v>25</v>
      </c>
      <c r="Q104" s="1" t="s">
        <v>175</v>
      </c>
    </row>
    <row r="105" spans="2:17" x14ac:dyDescent="0.15">
      <c r="B105" s="1">
        <f>B103+1</f>
        <v>80</v>
      </c>
      <c r="C105" s="6"/>
      <c r="D105" s="7"/>
      <c r="E105" s="23" t="s">
        <v>162</v>
      </c>
      <c r="F105" s="23"/>
      <c r="G105" s="23"/>
      <c r="H105" s="23"/>
      <c r="I105" s="13" t="s">
        <v>41</v>
      </c>
      <c r="J105" s="8" t="str">
        <f t="shared" si="10"/>
        <v>/portfolio/society/import</v>
      </c>
      <c r="K105" s="1" t="s">
        <v>161</v>
      </c>
      <c r="L105" s="1"/>
      <c r="M105" s="1" t="s">
        <v>297</v>
      </c>
      <c r="N105" s="115" t="s">
        <v>742</v>
      </c>
      <c r="O105" s="115" t="s">
        <v>785</v>
      </c>
      <c r="P105" s="8" t="s">
        <v>25</v>
      </c>
      <c r="Q105" s="1" t="s">
        <v>175</v>
      </c>
    </row>
    <row r="106" spans="2:17" x14ac:dyDescent="0.15">
      <c r="B106" s="1">
        <f>B101+1</f>
        <v>78</v>
      </c>
      <c r="C106" s="6"/>
      <c r="D106" s="7"/>
      <c r="E106" s="23" t="s">
        <v>154</v>
      </c>
      <c r="F106" s="23"/>
      <c r="G106" s="23"/>
      <c r="H106" s="23"/>
      <c r="I106" s="13" t="s">
        <v>41</v>
      </c>
      <c r="J106" s="8" t="str">
        <f t="shared" ref="J106" si="17">$J$45&amp;O106</f>
        <v>/portfolio/society{"/edit",  "/copy", "/create", "/update", "/delete","update/all","export", "import"}</v>
      </c>
      <c r="K106" s="8" t="s">
        <v>154</v>
      </c>
      <c r="L106" s="8"/>
      <c r="M106" s="8" t="s">
        <v>508</v>
      </c>
      <c r="N106" s="1" t="s">
        <v>527</v>
      </c>
      <c r="O106" s="115" t="s">
        <v>786</v>
      </c>
      <c r="P106" s="8" t="s">
        <v>27</v>
      </c>
      <c r="Q106" s="1" t="s">
        <v>507</v>
      </c>
    </row>
    <row r="107" spans="2:17" x14ac:dyDescent="0.15">
      <c r="B107" s="1">
        <f>B102+1</f>
        <v>79</v>
      </c>
      <c r="C107" s="6"/>
      <c r="D107" s="7"/>
      <c r="E107" s="23" t="s">
        <v>105</v>
      </c>
      <c r="F107" s="23"/>
      <c r="G107" s="23"/>
      <c r="H107" s="23"/>
      <c r="I107" s="13" t="s">
        <v>41</v>
      </c>
      <c r="J107" s="8" t="str">
        <f t="shared" si="10"/>
        <v>/portfolio/works{"","/","/list"}</v>
      </c>
      <c r="K107" s="1" t="s">
        <v>722</v>
      </c>
      <c r="L107" s="1"/>
      <c r="M107" s="1" t="s">
        <v>720</v>
      </c>
      <c r="N107" s="1" t="s">
        <v>745</v>
      </c>
      <c r="O107" s="1" t="s">
        <v>787</v>
      </c>
      <c r="P107" s="8" t="s">
        <v>27</v>
      </c>
      <c r="Q107" s="1"/>
    </row>
    <row r="108" spans="2:17" x14ac:dyDescent="0.15">
      <c r="B108" s="1">
        <f t="shared" si="0"/>
        <v>80</v>
      </c>
      <c r="C108" s="6"/>
      <c r="D108" s="7"/>
      <c r="E108" s="23" t="s">
        <v>154</v>
      </c>
      <c r="F108" s="23"/>
      <c r="G108" s="23"/>
      <c r="H108" s="23"/>
      <c r="I108" s="13" t="s">
        <v>41</v>
      </c>
      <c r="J108" s="8" t="str">
        <f t="shared" si="10"/>
        <v>/portfolio/works{"/edit", "/copy"}</v>
      </c>
      <c r="K108" s="1" t="s">
        <v>161</v>
      </c>
      <c r="L108" s="1"/>
      <c r="M108" s="1" t="s">
        <v>721</v>
      </c>
      <c r="N108" s="1" t="s">
        <v>747</v>
      </c>
      <c r="O108" s="1" t="s">
        <v>788</v>
      </c>
      <c r="P108" s="8" t="s">
        <v>25</v>
      </c>
      <c r="Q108" s="1"/>
    </row>
    <row r="109" spans="2:17" x14ac:dyDescent="0.15">
      <c r="B109" s="1">
        <f t="shared" si="0"/>
        <v>81</v>
      </c>
      <c r="C109" s="6"/>
      <c r="D109" s="7"/>
      <c r="E109" s="23" t="s">
        <v>162</v>
      </c>
      <c r="F109" s="23"/>
      <c r="G109" s="23"/>
      <c r="H109" s="23"/>
      <c r="I109" s="13" t="s">
        <v>41</v>
      </c>
      <c r="J109" s="8" t="str">
        <f t="shared" si="10"/>
        <v>/portfolio/works/create</v>
      </c>
      <c r="K109" s="1" t="s">
        <v>161</v>
      </c>
      <c r="L109" s="1"/>
      <c r="M109" s="1" t="s">
        <v>297</v>
      </c>
      <c r="N109" s="1" t="s">
        <v>749</v>
      </c>
      <c r="O109" s="1" t="s">
        <v>789</v>
      </c>
      <c r="P109" s="8" t="s">
        <v>25</v>
      </c>
      <c r="Q109" s="1" t="s">
        <v>175</v>
      </c>
    </row>
    <row r="110" spans="2:17" x14ac:dyDescent="0.15">
      <c r="B110" s="1">
        <f t="shared" si="0"/>
        <v>82</v>
      </c>
      <c r="C110" s="6"/>
      <c r="D110" s="7"/>
      <c r="E110" s="23" t="s">
        <v>162</v>
      </c>
      <c r="F110" s="23"/>
      <c r="G110" s="23"/>
      <c r="H110" s="23"/>
      <c r="I110" s="13" t="s">
        <v>41</v>
      </c>
      <c r="J110" s="8" t="str">
        <f t="shared" si="10"/>
        <v>/portfolio/works/update</v>
      </c>
      <c r="K110" s="1" t="s">
        <v>161</v>
      </c>
      <c r="L110" s="1"/>
      <c r="M110" s="1" t="s">
        <v>297</v>
      </c>
      <c r="N110" s="1" t="s">
        <v>163</v>
      </c>
      <c r="O110" s="1" t="s">
        <v>790</v>
      </c>
      <c r="P110" s="8" t="s">
        <v>25</v>
      </c>
      <c r="Q110" s="1" t="s">
        <v>175</v>
      </c>
    </row>
    <row r="111" spans="2:17" x14ac:dyDescent="0.15">
      <c r="B111" s="1">
        <f t="shared" si="0"/>
        <v>83</v>
      </c>
      <c r="C111" s="6"/>
      <c r="D111" s="7"/>
      <c r="E111" s="23" t="s">
        <v>162</v>
      </c>
      <c r="F111" s="23"/>
      <c r="G111" s="23"/>
      <c r="H111" s="23"/>
      <c r="I111" s="13" t="s">
        <v>41</v>
      </c>
      <c r="J111" s="8" t="str">
        <f t="shared" si="10"/>
        <v>/portfolio/works/delete</v>
      </c>
      <c r="K111" s="1" t="s">
        <v>161</v>
      </c>
      <c r="L111" s="1"/>
      <c r="M111" s="1" t="s">
        <v>297</v>
      </c>
      <c r="N111" s="1" t="s">
        <v>164</v>
      </c>
      <c r="O111" s="1" t="s">
        <v>791</v>
      </c>
      <c r="P111" s="8" t="s">
        <v>25</v>
      </c>
      <c r="Q111" s="1" t="s">
        <v>175</v>
      </c>
    </row>
    <row r="112" spans="2:17" x14ac:dyDescent="0.15">
      <c r="B112" s="1">
        <f t="shared" si="0"/>
        <v>84</v>
      </c>
      <c r="C112" s="6"/>
      <c r="D112" s="7"/>
      <c r="E112" s="23" t="s">
        <v>162</v>
      </c>
      <c r="F112" s="23"/>
      <c r="G112" s="23"/>
      <c r="H112" s="23"/>
      <c r="I112" s="13" t="s">
        <v>41</v>
      </c>
      <c r="J112" s="8" t="str">
        <f t="shared" ref="J112:J114" si="18">$J$45&amp;O112</f>
        <v>/portfolio/works/update/all</v>
      </c>
      <c r="K112" s="1" t="s">
        <v>161</v>
      </c>
      <c r="L112" s="1"/>
      <c r="M112" s="1" t="s">
        <v>297</v>
      </c>
      <c r="N112" s="115" t="s">
        <v>753</v>
      </c>
      <c r="O112" s="115" t="s">
        <v>732</v>
      </c>
      <c r="P112" s="8" t="s">
        <v>25</v>
      </c>
      <c r="Q112" s="1" t="s">
        <v>175</v>
      </c>
    </row>
    <row r="113" spans="2:17" x14ac:dyDescent="0.15">
      <c r="B113" s="1">
        <f>B111+1</f>
        <v>84</v>
      </c>
      <c r="C113" s="6"/>
      <c r="D113" s="7"/>
      <c r="E113" s="23" t="s">
        <v>162</v>
      </c>
      <c r="F113" s="23"/>
      <c r="G113" s="23"/>
      <c r="H113" s="23"/>
      <c r="I113" s="13" t="s">
        <v>41</v>
      </c>
      <c r="J113" s="8" t="str">
        <f t="shared" si="18"/>
        <v>/portfolio/works/export</v>
      </c>
      <c r="K113" s="1" t="s">
        <v>161</v>
      </c>
      <c r="L113" s="1"/>
      <c r="M113" s="1" t="s">
        <v>297</v>
      </c>
      <c r="N113" s="115" t="s">
        <v>740</v>
      </c>
      <c r="O113" s="115" t="s">
        <v>792</v>
      </c>
      <c r="P113" s="8" t="s">
        <v>25</v>
      </c>
      <c r="Q113" s="1" t="s">
        <v>175</v>
      </c>
    </row>
    <row r="114" spans="2:17" x14ac:dyDescent="0.15">
      <c r="B114" s="1">
        <f>B112+1</f>
        <v>85</v>
      </c>
      <c r="C114" s="6"/>
      <c r="D114" s="7"/>
      <c r="E114" s="23" t="s">
        <v>162</v>
      </c>
      <c r="F114" s="23"/>
      <c r="G114" s="23"/>
      <c r="H114" s="23"/>
      <c r="I114" s="13" t="s">
        <v>41</v>
      </c>
      <c r="J114" s="8" t="str">
        <f t="shared" si="18"/>
        <v>/portfolio/works/import</v>
      </c>
      <c r="K114" s="1" t="s">
        <v>161</v>
      </c>
      <c r="L114" s="1"/>
      <c r="M114" s="1" t="s">
        <v>297</v>
      </c>
      <c r="N114" s="115" t="s">
        <v>742</v>
      </c>
      <c r="O114" s="115" t="s">
        <v>793</v>
      </c>
      <c r="P114" s="8" t="s">
        <v>25</v>
      </c>
      <c r="Q114" s="1" t="s">
        <v>175</v>
      </c>
    </row>
    <row r="115" spans="2:17" x14ac:dyDescent="0.15">
      <c r="B115" s="1">
        <f>B110+1</f>
        <v>83</v>
      </c>
      <c r="C115" s="6"/>
      <c r="D115" s="7"/>
      <c r="E115" s="23" t="s">
        <v>154</v>
      </c>
      <c r="F115" s="23"/>
      <c r="G115" s="23"/>
      <c r="H115" s="23"/>
      <c r="I115" s="13" t="s">
        <v>41</v>
      </c>
      <c r="J115" s="8" t="str">
        <f t="shared" si="10"/>
        <v>/portfolio/works{"/edit",  "/copy", "/create", "/update", "/delete","update/all","export", "import"}</v>
      </c>
      <c r="K115" s="8" t="s">
        <v>154</v>
      </c>
      <c r="L115" s="8"/>
      <c r="M115" s="8" t="s">
        <v>508</v>
      </c>
      <c r="N115" s="1" t="s">
        <v>527</v>
      </c>
      <c r="O115" s="115" t="s">
        <v>794</v>
      </c>
      <c r="P115" s="8" t="s">
        <v>27</v>
      </c>
      <c r="Q115" s="1" t="s">
        <v>507</v>
      </c>
    </row>
    <row r="116" spans="2:17" x14ac:dyDescent="0.15">
      <c r="B116" s="1">
        <f>B111+1</f>
        <v>84</v>
      </c>
      <c r="C116" s="6"/>
      <c r="D116" s="7"/>
      <c r="E116" s="23" t="s">
        <v>106</v>
      </c>
      <c r="F116" s="23"/>
      <c r="G116" s="23"/>
      <c r="H116" s="23"/>
      <c r="I116" s="13" t="s">
        <v>41</v>
      </c>
      <c r="J116" s="8" t="str">
        <f t="shared" si="10"/>
        <v>/portfolio/patent{"","/","/list"}</v>
      </c>
      <c r="K116" s="1" t="s">
        <v>278</v>
      </c>
      <c r="L116" s="1"/>
      <c r="M116" s="1" t="s">
        <v>312</v>
      </c>
      <c r="N116" s="1" t="s">
        <v>745</v>
      </c>
      <c r="O116" s="1" t="s">
        <v>795</v>
      </c>
      <c r="P116" s="8" t="s">
        <v>27</v>
      </c>
      <c r="Q116" s="1"/>
    </row>
    <row r="117" spans="2:17" x14ac:dyDescent="0.15">
      <c r="B117" s="1">
        <f t="shared" si="0"/>
        <v>85</v>
      </c>
      <c r="C117" s="6"/>
      <c r="D117" s="7"/>
      <c r="E117" s="23" t="s">
        <v>154</v>
      </c>
      <c r="F117" s="23"/>
      <c r="G117" s="23"/>
      <c r="H117" s="23"/>
      <c r="I117" s="13" t="s">
        <v>41</v>
      </c>
      <c r="J117" s="8" t="str">
        <f t="shared" si="10"/>
        <v>/portfolio/patent{"/edit", "/copy"}</v>
      </c>
      <c r="K117" s="1" t="s">
        <v>161</v>
      </c>
      <c r="L117" s="1"/>
      <c r="M117" s="1" t="s">
        <v>313</v>
      </c>
      <c r="N117" s="1" t="s">
        <v>747</v>
      </c>
      <c r="O117" s="1" t="s">
        <v>796</v>
      </c>
      <c r="P117" s="8" t="s">
        <v>25</v>
      </c>
      <c r="Q117" s="1"/>
    </row>
    <row r="118" spans="2:17" x14ac:dyDescent="0.15">
      <c r="B118" s="1">
        <f t="shared" si="0"/>
        <v>86</v>
      </c>
      <c r="C118" s="6"/>
      <c r="D118" s="7"/>
      <c r="E118" s="23" t="s">
        <v>162</v>
      </c>
      <c r="F118" s="23"/>
      <c r="G118" s="23"/>
      <c r="H118" s="23"/>
      <c r="I118" s="13" t="s">
        <v>41</v>
      </c>
      <c r="J118" s="8" t="str">
        <f t="shared" si="10"/>
        <v>/portfolio/patent/create</v>
      </c>
      <c r="K118" s="1" t="s">
        <v>161</v>
      </c>
      <c r="L118" s="1"/>
      <c r="M118" s="1" t="s">
        <v>297</v>
      </c>
      <c r="N118" s="1" t="s">
        <v>749</v>
      </c>
      <c r="O118" s="1" t="s">
        <v>797</v>
      </c>
      <c r="P118" s="8" t="s">
        <v>25</v>
      </c>
      <c r="Q118" s="1" t="s">
        <v>175</v>
      </c>
    </row>
    <row r="119" spans="2:17" x14ac:dyDescent="0.15">
      <c r="B119" s="1">
        <f t="shared" si="0"/>
        <v>87</v>
      </c>
      <c r="C119" s="6"/>
      <c r="D119" s="7"/>
      <c r="E119" s="23" t="s">
        <v>162</v>
      </c>
      <c r="F119" s="23"/>
      <c r="G119" s="23"/>
      <c r="H119" s="23"/>
      <c r="I119" s="13" t="s">
        <v>41</v>
      </c>
      <c r="J119" s="8" t="str">
        <f t="shared" si="10"/>
        <v>/portfolio/patent/update</v>
      </c>
      <c r="K119" s="1" t="s">
        <v>161</v>
      </c>
      <c r="L119" s="1"/>
      <c r="M119" s="1" t="s">
        <v>297</v>
      </c>
      <c r="N119" s="1" t="s">
        <v>163</v>
      </c>
      <c r="O119" s="1" t="s">
        <v>798</v>
      </c>
      <c r="P119" s="8" t="s">
        <v>25</v>
      </c>
      <c r="Q119" s="1" t="s">
        <v>175</v>
      </c>
    </row>
    <row r="120" spans="2:17" x14ac:dyDescent="0.15">
      <c r="B120" s="1">
        <f t="shared" si="0"/>
        <v>88</v>
      </c>
      <c r="C120" s="6"/>
      <c r="D120" s="7"/>
      <c r="E120" s="23" t="s">
        <v>162</v>
      </c>
      <c r="F120" s="23"/>
      <c r="G120" s="23"/>
      <c r="H120" s="23"/>
      <c r="I120" s="13" t="s">
        <v>41</v>
      </c>
      <c r="J120" s="8" t="str">
        <f t="shared" si="10"/>
        <v>/portfolio/patent/delete</v>
      </c>
      <c r="K120" s="1" t="s">
        <v>161</v>
      </c>
      <c r="L120" s="1"/>
      <c r="M120" s="1" t="s">
        <v>297</v>
      </c>
      <c r="N120" s="1" t="s">
        <v>164</v>
      </c>
      <c r="O120" s="1" t="s">
        <v>799</v>
      </c>
      <c r="P120" s="8" t="s">
        <v>25</v>
      </c>
      <c r="Q120" s="1" t="s">
        <v>175</v>
      </c>
    </row>
    <row r="121" spans="2:17" x14ac:dyDescent="0.15">
      <c r="B121" s="1">
        <f t="shared" si="0"/>
        <v>89</v>
      </c>
      <c r="C121" s="6"/>
      <c r="D121" s="7"/>
      <c r="E121" s="23" t="s">
        <v>162</v>
      </c>
      <c r="F121" s="23"/>
      <c r="G121" s="23"/>
      <c r="H121" s="23"/>
      <c r="I121" s="13" t="s">
        <v>41</v>
      </c>
      <c r="J121" s="8" t="str">
        <f t="shared" si="10"/>
        <v>/portfolio/patent/update/all</v>
      </c>
      <c r="K121" s="1" t="s">
        <v>161</v>
      </c>
      <c r="L121" s="1"/>
      <c r="M121" s="1" t="s">
        <v>297</v>
      </c>
      <c r="N121" s="115" t="s">
        <v>753</v>
      </c>
      <c r="O121" s="115" t="s">
        <v>733</v>
      </c>
      <c r="P121" s="8" t="s">
        <v>25</v>
      </c>
      <c r="Q121" s="1" t="s">
        <v>175</v>
      </c>
    </row>
    <row r="122" spans="2:17" x14ac:dyDescent="0.15">
      <c r="B122" s="1">
        <f>B120+1</f>
        <v>89</v>
      </c>
      <c r="C122" s="6"/>
      <c r="D122" s="7"/>
      <c r="E122" s="23" t="s">
        <v>162</v>
      </c>
      <c r="F122" s="23"/>
      <c r="G122" s="23"/>
      <c r="H122" s="23"/>
      <c r="I122" s="13" t="s">
        <v>41</v>
      </c>
      <c r="J122" s="8" t="str">
        <f t="shared" si="10"/>
        <v>/portfolio/patent/export</v>
      </c>
      <c r="K122" s="1" t="s">
        <v>161</v>
      </c>
      <c r="L122" s="1"/>
      <c r="M122" s="1" t="s">
        <v>297</v>
      </c>
      <c r="N122" s="115" t="s">
        <v>740</v>
      </c>
      <c r="O122" s="115" t="s">
        <v>800</v>
      </c>
      <c r="P122" s="8" t="s">
        <v>25</v>
      </c>
      <c r="Q122" s="1" t="s">
        <v>175</v>
      </c>
    </row>
    <row r="123" spans="2:17" x14ac:dyDescent="0.15">
      <c r="B123" s="1">
        <f>B121+1</f>
        <v>90</v>
      </c>
      <c r="C123" s="6"/>
      <c r="D123" s="7"/>
      <c r="E123" s="23" t="s">
        <v>162</v>
      </c>
      <c r="F123" s="23"/>
      <c r="G123" s="23"/>
      <c r="H123" s="23"/>
      <c r="I123" s="13" t="s">
        <v>41</v>
      </c>
      <c r="J123" s="8" t="str">
        <f t="shared" si="10"/>
        <v>/portfolio/patent/import</v>
      </c>
      <c r="K123" s="1" t="s">
        <v>161</v>
      </c>
      <c r="L123" s="1"/>
      <c r="M123" s="1" t="s">
        <v>297</v>
      </c>
      <c r="N123" s="115" t="s">
        <v>742</v>
      </c>
      <c r="O123" s="115" t="s">
        <v>801</v>
      </c>
      <c r="P123" s="8" t="s">
        <v>25</v>
      </c>
      <c r="Q123" s="1" t="s">
        <v>175</v>
      </c>
    </row>
    <row r="124" spans="2:17" x14ac:dyDescent="0.15">
      <c r="B124" s="1">
        <f>B119+1</f>
        <v>88</v>
      </c>
      <c r="C124" s="6"/>
      <c r="D124" s="7"/>
      <c r="E124" s="23" t="s">
        <v>154</v>
      </c>
      <c r="F124" s="23"/>
      <c r="G124" s="23"/>
      <c r="H124" s="23"/>
      <c r="I124" s="13" t="s">
        <v>41</v>
      </c>
      <c r="J124" s="8" t="str">
        <f t="shared" ref="J124" si="19">$J$45&amp;O124</f>
        <v>/portfolio/patent{"/edit",  "/copy", "/create", "/update", "/delete","update/all","export", "import"}</v>
      </c>
      <c r="K124" s="8" t="s">
        <v>154</v>
      </c>
      <c r="L124" s="8"/>
      <c r="M124" s="8" t="s">
        <v>508</v>
      </c>
      <c r="N124" s="1" t="s">
        <v>527</v>
      </c>
      <c r="O124" s="115" t="s">
        <v>802</v>
      </c>
      <c r="P124" s="8" t="s">
        <v>27</v>
      </c>
      <c r="Q124" s="1" t="s">
        <v>507</v>
      </c>
    </row>
    <row r="125" spans="2:17" x14ac:dyDescent="0.15">
      <c r="B125" s="1">
        <f>B120+1</f>
        <v>89</v>
      </c>
      <c r="C125" s="6"/>
      <c r="D125" s="7"/>
      <c r="E125" s="23" t="s">
        <v>107</v>
      </c>
      <c r="F125" s="23"/>
      <c r="G125" s="23"/>
      <c r="H125" s="23"/>
      <c r="I125" s="13" t="s">
        <v>41</v>
      </c>
      <c r="J125" s="8" t="str">
        <f t="shared" si="10"/>
        <v>/portfolio/academic{"","/","/list"}</v>
      </c>
      <c r="K125" s="1" t="s">
        <v>279</v>
      </c>
      <c r="L125" s="1"/>
      <c r="M125" s="1" t="s">
        <v>314</v>
      </c>
      <c r="N125" s="1" t="s">
        <v>745</v>
      </c>
      <c r="O125" s="1" t="s">
        <v>803</v>
      </c>
      <c r="P125" s="8" t="s">
        <v>27</v>
      </c>
      <c r="Q125" s="1"/>
    </row>
    <row r="126" spans="2:17" x14ac:dyDescent="0.15">
      <c r="B126" s="1">
        <f t="shared" si="0"/>
        <v>90</v>
      </c>
      <c r="C126" s="6"/>
      <c r="D126" s="7"/>
      <c r="E126" s="23" t="s">
        <v>154</v>
      </c>
      <c r="F126" s="23"/>
      <c r="G126" s="23"/>
      <c r="H126" s="23"/>
      <c r="I126" s="13" t="s">
        <v>41</v>
      </c>
      <c r="J126" s="8" t="str">
        <f t="shared" si="10"/>
        <v>/portfolio/academic{"/edit", "/copy"}</v>
      </c>
      <c r="K126" s="1" t="s">
        <v>161</v>
      </c>
      <c r="L126" s="1"/>
      <c r="M126" s="1" t="s">
        <v>315</v>
      </c>
      <c r="N126" s="1" t="s">
        <v>747</v>
      </c>
      <c r="O126" s="1" t="s">
        <v>804</v>
      </c>
      <c r="P126" s="8" t="s">
        <v>25</v>
      </c>
      <c r="Q126" s="1"/>
    </row>
    <row r="127" spans="2:17" x14ac:dyDescent="0.15">
      <c r="B127" s="1">
        <f t="shared" si="0"/>
        <v>91</v>
      </c>
      <c r="C127" s="6"/>
      <c r="D127" s="7"/>
      <c r="E127" s="23" t="s">
        <v>162</v>
      </c>
      <c r="F127" s="23"/>
      <c r="G127" s="23"/>
      <c r="H127" s="23"/>
      <c r="I127" s="13" t="s">
        <v>41</v>
      </c>
      <c r="J127" s="8" t="str">
        <f t="shared" si="10"/>
        <v>/portfolio/academic/create</v>
      </c>
      <c r="K127" s="1" t="s">
        <v>161</v>
      </c>
      <c r="L127" s="1"/>
      <c r="M127" s="1" t="s">
        <v>297</v>
      </c>
      <c r="N127" s="1" t="s">
        <v>749</v>
      </c>
      <c r="O127" s="1" t="s">
        <v>805</v>
      </c>
      <c r="P127" s="8" t="s">
        <v>25</v>
      </c>
      <c r="Q127" s="1" t="s">
        <v>175</v>
      </c>
    </row>
    <row r="128" spans="2:17" x14ac:dyDescent="0.15">
      <c r="B128" s="1">
        <f t="shared" si="0"/>
        <v>92</v>
      </c>
      <c r="C128" s="6"/>
      <c r="D128" s="7"/>
      <c r="E128" s="23" t="s">
        <v>162</v>
      </c>
      <c r="F128" s="23"/>
      <c r="G128" s="23"/>
      <c r="H128" s="23"/>
      <c r="I128" s="13" t="s">
        <v>41</v>
      </c>
      <c r="J128" s="8" t="str">
        <f t="shared" si="10"/>
        <v>/portfolio/academic/update</v>
      </c>
      <c r="K128" s="1" t="s">
        <v>161</v>
      </c>
      <c r="L128" s="1"/>
      <c r="M128" s="1" t="s">
        <v>297</v>
      </c>
      <c r="N128" s="1" t="s">
        <v>163</v>
      </c>
      <c r="O128" s="1" t="s">
        <v>806</v>
      </c>
      <c r="P128" s="8" t="s">
        <v>25</v>
      </c>
      <c r="Q128" s="1" t="s">
        <v>175</v>
      </c>
    </row>
    <row r="129" spans="2:17" x14ac:dyDescent="0.15">
      <c r="B129" s="1">
        <f t="shared" si="0"/>
        <v>93</v>
      </c>
      <c r="C129" s="6"/>
      <c r="D129" s="7"/>
      <c r="E129" s="23" t="s">
        <v>162</v>
      </c>
      <c r="F129" s="23"/>
      <c r="G129" s="23"/>
      <c r="H129" s="23"/>
      <c r="I129" s="13" t="s">
        <v>41</v>
      </c>
      <c r="J129" s="8" t="str">
        <f t="shared" si="10"/>
        <v>/portfolio/academic/delete</v>
      </c>
      <c r="K129" s="1" t="s">
        <v>161</v>
      </c>
      <c r="L129" s="1"/>
      <c r="M129" s="1" t="s">
        <v>297</v>
      </c>
      <c r="N129" s="1" t="s">
        <v>164</v>
      </c>
      <c r="O129" s="1" t="s">
        <v>807</v>
      </c>
      <c r="P129" s="8" t="s">
        <v>25</v>
      </c>
      <c r="Q129" s="1" t="s">
        <v>175</v>
      </c>
    </row>
    <row r="130" spans="2:17" x14ac:dyDescent="0.15">
      <c r="B130" s="1">
        <f t="shared" si="0"/>
        <v>94</v>
      </c>
      <c r="C130" s="6"/>
      <c r="D130" s="7"/>
      <c r="E130" s="23" t="s">
        <v>162</v>
      </c>
      <c r="F130" s="23"/>
      <c r="G130" s="23"/>
      <c r="H130" s="23"/>
      <c r="I130" s="13" t="s">
        <v>41</v>
      </c>
      <c r="J130" s="8" t="str">
        <f t="shared" ref="J130:J132" si="20">$J$45&amp;O130</f>
        <v>/portfolio/academic/update/all</v>
      </c>
      <c r="K130" s="1" t="s">
        <v>161</v>
      </c>
      <c r="L130" s="1"/>
      <c r="M130" s="1" t="s">
        <v>297</v>
      </c>
      <c r="N130" s="115" t="s">
        <v>753</v>
      </c>
      <c r="O130" s="115" t="s">
        <v>734</v>
      </c>
      <c r="P130" s="8" t="s">
        <v>25</v>
      </c>
      <c r="Q130" s="1" t="s">
        <v>175</v>
      </c>
    </row>
    <row r="131" spans="2:17" x14ac:dyDescent="0.15">
      <c r="B131" s="1">
        <f>B129+1</f>
        <v>94</v>
      </c>
      <c r="C131" s="6"/>
      <c r="D131" s="7"/>
      <c r="E131" s="23" t="s">
        <v>162</v>
      </c>
      <c r="F131" s="23"/>
      <c r="G131" s="23"/>
      <c r="H131" s="23"/>
      <c r="I131" s="13" t="s">
        <v>41</v>
      </c>
      <c r="J131" s="8" t="str">
        <f t="shared" si="20"/>
        <v>/portfolio/academic/export</v>
      </c>
      <c r="K131" s="1" t="s">
        <v>161</v>
      </c>
      <c r="L131" s="1"/>
      <c r="M131" s="1" t="s">
        <v>297</v>
      </c>
      <c r="N131" s="115" t="s">
        <v>740</v>
      </c>
      <c r="O131" s="115" t="s">
        <v>808</v>
      </c>
      <c r="P131" s="8" t="s">
        <v>25</v>
      </c>
      <c r="Q131" s="1" t="s">
        <v>175</v>
      </c>
    </row>
    <row r="132" spans="2:17" x14ac:dyDescent="0.15">
      <c r="B132" s="1">
        <f>B130+1</f>
        <v>95</v>
      </c>
      <c r="C132" s="6"/>
      <c r="D132" s="7"/>
      <c r="E132" s="23" t="s">
        <v>162</v>
      </c>
      <c r="F132" s="23"/>
      <c r="G132" s="23"/>
      <c r="H132" s="23"/>
      <c r="I132" s="13" t="s">
        <v>41</v>
      </c>
      <c r="J132" s="8" t="str">
        <f t="shared" si="20"/>
        <v>/portfolio/academic/import</v>
      </c>
      <c r="K132" s="1" t="s">
        <v>161</v>
      </c>
      <c r="L132" s="1"/>
      <c r="M132" s="1" t="s">
        <v>297</v>
      </c>
      <c r="N132" s="115" t="s">
        <v>742</v>
      </c>
      <c r="O132" s="115" t="s">
        <v>809</v>
      </c>
      <c r="P132" s="8" t="s">
        <v>25</v>
      </c>
      <c r="Q132" s="1" t="s">
        <v>175</v>
      </c>
    </row>
    <row r="133" spans="2:17" x14ac:dyDescent="0.15">
      <c r="B133" s="1">
        <f>B128+1</f>
        <v>93</v>
      </c>
      <c r="C133" s="6"/>
      <c r="D133" s="7"/>
      <c r="E133" s="23" t="s">
        <v>154</v>
      </c>
      <c r="F133" s="23"/>
      <c r="G133" s="23"/>
      <c r="H133" s="23"/>
      <c r="I133" s="13" t="s">
        <v>41</v>
      </c>
      <c r="J133" s="8" t="str">
        <f t="shared" si="10"/>
        <v>/portfolio/academic{"/edit",  "/copy", "/create", "/update", "/delete","update/all","export", "import"}</v>
      </c>
      <c r="K133" s="8" t="s">
        <v>154</v>
      </c>
      <c r="L133" s="8"/>
      <c r="M133" s="8" t="s">
        <v>508</v>
      </c>
      <c r="N133" s="1" t="s">
        <v>527</v>
      </c>
      <c r="O133" s="115" t="s">
        <v>810</v>
      </c>
      <c r="P133" s="8" t="s">
        <v>27</v>
      </c>
      <c r="Q133" s="1" t="s">
        <v>507</v>
      </c>
    </row>
    <row r="134" spans="2:17" x14ac:dyDescent="0.15">
      <c r="B134" s="1">
        <f>B129+1</f>
        <v>94</v>
      </c>
      <c r="C134" s="6"/>
      <c r="D134" s="7"/>
      <c r="E134" s="23" t="s">
        <v>108</v>
      </c>
      <c r="F134" s="23"/>
      <c r="G134" s="23"/>
      <c r="H134" s="23"/>
      <c r="I134" s="13" t="s">
        <v>41</v>
      </c>
      <c r="J134" s="8" t="str">
        <f t="shared" si="10"/>
        <v>/portfolio/career{"","/","/list"}</v>
      </c>
      <c r="K134" s="1" t="s">
        <v>280</v>
      </c>
      <c r="L134" s="1"/>
      <c r="M134" s="1" t="s">
        <v>316</v>
      </c>
      <c r="N134" s="1" t="s">
        <v>745</v>
      </c>
      <c r="O134" s="1" t="s">
        <v>811</v>
      </c>
      <c r="P134" s="8" t="s">
        <v>27</v>
      </c>
      <c r="Q134" s="1"/>
    </row>
    <row r="135" spans="2:17" x14ac:dyDescent="0.15">
      <c r="B135" s="1">
        <f t="shared" si="0"/>
        <v>95</v>
      </c>
      <c r="C135" s="6"/>
      <c r="D135" s="7"/>
      <c r="E135" s="23" t="s">
        <v>154</v>
      </c>
      <c r="F135" s="23"/>
      <c r="G135" s="23"/>
      <c r="H135" s="23"/>
      <c r="I135" s="13" t="s">
        <v>41</v>
      </c>
      <c r="J135" s="8" t="str">
        <f t="shared" si="10"/>
        <v>/portfolio/career{"/edit", "/copy"}</v>
      </c>
      <c r="K135" s="1" t="s">
        <v>161</v>
      </c>
      <c r="L135" s="1"/>
      <c r="M135" s="1" t="s">
        <v>317</v>
      </c>
      <c r="N135" s="1" t="s">
        <v>747</v>
      </c>
      <c r="O135" s="1" t="s">
        <v>812</v>
      </c>
      <c r="P135" s="8" t="s">
        <v>25</v>
      </c>
      <c r="Q135" s="1"/>
    </row>
    <row r="136" spans="2:17" x14ac:dyDescent="0.15">
      <c r="B136" s="1">
        <f t="shared" si="0"/>
        <v>96</v>
      </c>
      <c r="C136" s="6"/>
      <c r="D136" s="7"/>
      <c r="E136" s="23" t="s">
        <v>162</v>
      </c>
      <c r="F136" s="23"/>
      <c r="G136" s="23"/>
      <c r="H136" s="23"/>
      <c r="I136" s="13" t="s">
        <v>41</v>
      </c>
      <c r="J136" s="8" t="str">
        <f t="shared" si="10"/>
        <v>/portfolio/career/create</v>
      </c>
      <c r="K136" s="1" t="s">
        <v>161</v>
      </c>
      <c r="L136" s="1"/>
      <c r="M136" s="1" t="s">
        <v>297</v>
      </c>
      <c r="N136" s="1" t="s">
        <v>749</v>
      </c>
      <c r="O136" s="1" t="s">
        <v>813</v>
      </c>
      <c r="P136" s="8" t="s">
        <v>25</v>
      </c>
      <c r="Q136" s="1" t="s">
        <v>175</v>
      </c>
    </row>
    <row r="137" spans="2:17" x14ac:dyDescent="0.15">
      <c r="B137" s="1">
        <f t="shared" si="0"/>
        <v>97</v>
      </c>
      <c r="C137" s="6"/>
      <c r="D137" s="7"/>
      <c r="E137" s="23" t="s">
        <v>162</v>
      </c>
      <c r="F137" s="23"/>
      <c r="G137" s="23"/>
      <c r="H137" s="23"/>
      <c r="I137" s="13" t="s">
        <v>41</v>
      </c>
      <c r="J137" s="8" t="str">
        <f t="shared" si="10"/>
        <v>/portfolio/career/update</v>
      </c>
      <c r="K137" s="1" t="s">
        <v>161</v>
      </c>
      <c r="L137" s="1"/>
      <c r="M137" s="1" t="s">
        <v>297</v>
      </c>
      <c r="N137" s="1" t="s">
        <v>163</v>
      </c>
      <c r="O137" s="1" t="s">
        <v>814</v>
      </c>
      <c r="P137" s="8" t="s">
        <v>25</v>
      </c>
      <c r="Q137" s="1" t="s">
        <v>175</v>
      </c>
    </row>
    <row r="138" spans="2:17" x14ac:dyDescent="0.15">
      <c r="B138" s="1">
        <f t="shared" si="0"/>
        <v>98</v>
      </c>
      <c r="C138" s="6"/>
      <c r="D138" s="7"/>
      <c r="E138" s="23" t="s">
        <v>162</v>
      </c>
      <c r="F138" s="23"/>
      <c r="G138" s="23"/>
      <c r="H138" s="23"/>
      <c r="I138" s="13" t="s">
        <v>41</v>
      </c>
      <c r="J138" s="8" t="str">
        <f t="shared" si="10"/>
        <v>/portfolio/career/delete</v>
      </c>
      <c r="K138" s="1" t="s">
        <v>161</v>
      </c>
      <c r="L138" s="1"/>
      <c r="M138" s="1" t="s">
        <v>297</v>
      </c>
      <c r="N138" s="1" t="s">
        <v>164</v>
      </c>
      <c r="O138" s="1" t="s">
        <v>815</v>
      </c>
      <c r="P138" s="8" t="s">
        <v>25</v>
      </c>
      <c r="Q138" s="1" t="s">
        <v>175</v>
      </c>
    </row>
    <row r="139" spans="2:17" x14ac:dyDescent="0.15">
      <c r="B139" s="1">
        <f t="shared" si="0"/>
        <v>99</v>
      </c>
      <c r="C139" s="6"/>
      <c r="D139" s="7"/>
      <c r="E139" s="23" t="s">
        <v>162</v>
      </c>
      <c r="F139" s="23"/>
      <c r="G139" s="23"/>
      <c r="H139" s="23"/>
      <c r="I139" s="13" t="s">
        <v>41</v>
      </c>
      <c r="J139" s="8" t="str">
        <f t="shared" si="10"/>
        <v>/portfolio/career/update/all</v>
      </c>
      <c r="K139" s="1" t="s">
        <v>161</v>
      </c>
      <c r="L139" s="1"/>
      <c r="M139" s="1" t="s">
        <v>297</v>
      </c>
      <c r="N139" s="115" t="s">
        <v>753</v>
      </c>
      <c r="O139" s="115" t="s">
        <v>735</v>
      </c>
      <c r="P139" s="8" t="s">
        <v>25</v>
      </c>
      <c r="Q139" s="1" t="s">
        <v>175</v>
      </c>
    </row>
    <row r="140" spans="2:17" x14ac:dyDescent="0.15">
      <c r="B140" s="1">
        <f>B138+1</f>
        <v>99</v>
      </c>
      <c r="C140" s="6"/>
      <c r="D140" s="7"/>
      <c r="E140" s="23" t="s">
        <v>162</v>
      </c>
      <c r="F140" s="23"/>
      <c r="G140" s="23"/>
      <c r="H140" s="23"/>
      <c r="I140" s="13" t="s">
        <v>41</v>
      </c>
      <c r="J140" s="8" t="str">
        <f t="shared" si="10"/>
        <v>/portfolio/career/export</v>
      </c>
      <c r="K140" s="1" t="s">
        <v>161</v>
      </c>
      <c r="L140" s="1"/>
      <c r="M140" s="1" t="s">
        <v>297</v>
      </c>
      <c r="N140" s="115" t="s">
        <v>740</v>
      </c>
      <c r="O140" s="115" t="s">
        <v>816</v>
      </c>
      <c r="P140" s="8" t="s">
        <v>25</v>
      </c>
      <c r="Q140" s="1" t="s">
        <v>175</v>
      </c>
    </row>
    <row r="141" spans="2:17" x14ac:dyDescent="0.15">
      <c r="B141" s="1">
        <f>B139+1</f>
        <v>100</v>
      </c>
      <c r="C141" s="6"/>
      <c r="D141" s="7"/>
      <c r="E141" s="23" t="s">
        <v>162</v>
      </c>
      <c r="F141" s="23"/>
      <c r="G141" s="23"/>
      <c r="H141" s="23"/>
      <c r="I141" s="13" t="s">
        <v>41</v>
      </c>
      <c r="J141" s="8" t="str">
        <f t="shared" si="10"/>
        <v>/portfolio/career/import</v>
      </c>
      <c r="K141" s="1" t="s">
        <v>161</v>
      </c>
      <c r="L141" s="1"/>
      <c r="M141" s="1" t="s">
        <v>297</v>
      </c>
      <c r="N141" s="115" t="s">
        <v>742</v>
      </c>
      <c r="O141" s="115" t="s">
        <v>817</v>
      </c>
      <c r="P141" s="8" t="s">
        <v>25</v>
      </c>
      <c r="Q141" s="1" t="s">
        <v>175</v>
      </c>
    </row>
    <row r="142" spans="2:17" x14ac:dyDescent="0.15">
      <c r="B142" s="1">
        <f>B137+1</f>
        <v>98</v>
      </c>
      <c r="C142" s="6"/>
      <c r="D142" s="7"/>
      <c r="E142" s="23" t="s">
        <v>154</v>
      </c>
      <c r="F142" s="23"/>
      <c r="G142" s="23"/>
      <c r="H142" s="23"/>
      <c r="I142" s="13" t="s">
        <v>41</v>
      </c>
      <c r="J142" s="8" t="str">
        <f t="shared" ref="J142" si="21">$J$45&amp;O142</f>
        <v>/portfolio/career{"/edit",  "/copy", "/create", "/update", "/delete","update/all","export", "import"}</v>
      </c>
      <c r="K142" s="8" t="s">
        <v>154</v>
      </c>
      <c r="L142" s="8"/>
      <c r="M142" s="8" t="s">
        <v>508</v>
      </c>
      <c r="N142" s="1" t="s">
        <v>527</v>
      </c>
      <c r="O142" s="115" t="s">
        <v>818</v>
      </c>
      <c r="P142" s="8" t="s">
        <v>27</v>
      </c>
      <c r="Q142" s="1" t="s">
        <v>507</v>
      </c>
    </row>
    <row r="143" spans="2:17" x14ac:dyDescent="0.15">
      <c r="B143" s="1">
        <f>B138+1</f>
        <v>99</v>
      </c>
      <c r="C143" s="6"/>
      <c r="D143" s="7"/>
      <c r="E143" s="23" t="s">
        <v>109</v>
      </c>
      <c r="F143" s="23"/>
      <c r="G143" s="23"/>
      <c r="H143" s="23"/>
      <c r="I143" s="13" t="s">
        <v>41</v>
      </c>
      <c r="J143" s="8" t="str">
        <f t="shared" si="10"/>
        <v>/portfolio/prize{"","/","/list"}</v>
      </c>
      <c r="K143" s="1" t="s">
        <v>281</v>
      </c>
      <c r="L143" s="1"/>
      <c r="M143" s="1" t="s">
        <v>318</v>
      </c>
      <c r="N143" s="1" t="s">
        <v>745</v>
      </c>
      <c r="O143" s="1" t="s">
        <v>819</v>
      </c>
      <c r="P143" s="8" t="s">
        <v>27</v>
      </c>
      <c r="Q143" s="1"/>
    </row>
    <row r="144" spans="2:17" x14ac:dyDescent="0.15">
      <c r="B144" s="1">
        <f t="shared" si="0"/>
        <v>100</v>
      </c>
      <c r="C144" s="6"/>
      <c r="D144" s="7"/>
      <c r="E144" s="23" t="s">
        <v>154</v>
      </c>
      <c r="F144" s="23"/>
      <c r="G144" s="23"/>
      <c r="H144" s="23"/>
      <c r="I144" s="13" t="s">
        <v>41</v>
      </c>
      <c r="J144" s="8" t="str">
        <f t="shared" si="10"/>
        <v>/portfolio/prize{"/edit", "/copy"}</v>
      </c>
      <c r="K144" s="1" t="s">
        <v>161</v>
      </c>
      <c r="L144" s="1"/>
      <c r="M144" s="1" t="s">
        <v>319</v>
      </c>
      <c r="N144" s="1" t="s">
        <v>747</v>
      </c>
      <c r="O144" s="1" t="s">
        <v>820</v>
      </c>
      <c r="P144" s="8" t="s">
        <v>25</v>
      </c>
      <c r="Q144" s="1"/>
    </row>
    <row r="145" spans="2:17" x14ac:dyDescent="0.15">
      <c r="B145" s="1">
        <f t="shared" si="0"/>
        <v>101</v>
      </c>
      <c r="C145" s="6"/>
      <c r="D145" s="7"/>
      <c r="E145" s="23" t="s">
        <v>162</v>
      </c>
      <c r="F145" s="23"/>
      <c r="G145" s="23"/>
      <c r="H145" s="23"/>
      <c r="I145" s="13" t="s">
        <v>41</v>
      </c>
      <c r="J145" s="8" t="str">
        <f t="shared" si="10"/>
        <v>/portfolio/prize/create</v>
      </c>
      <c r="K145" s="1" t="s">
        <v>161</v>
      </c>
      <c r="L145" s="1"/>
      <c r="M145" s="1" t="s">
        <v>297</v>
      </c>
      <c r="N145" s="1" t="s">
        <v>749</v>
      </c>
      <c r="O145" s="1" t="s">
        <v>821</v>
      </c>
      <c r="P145" s="8" t="s">
        <v>25</v>
      </c>
      <c r="Q145" s="1" t="s">
        <v>175</v>
      </c>
    </row>
    <row r="146" spans="2:17" x14ac:dyDescent="0.15">
      <c r="B146" s="1">
        <f t="shared" si="0"/>
        <v>102</v>
      </c>
      <c r="C146" s="6"/>
      <c r="D146" s="7"/>
      <c r="E146" s="23" t="s">
        <v>162</v>
      </c>
      <c r="F146" s="23"/>
      <c r="G146" s="23"/>
      <c r="H146" s="23"/>
      <c r="I146" s="13" t="s">
        <v>41</v>
      </c>
      <c r="J146" s="8" t="str">
        <f t="shared" si="10"/>
        <v>/portfolio/prize/update</v>
      </c>
      <c r="K146" s="1" t="s">
        <v>161</v>
      </c>
      <c r="L146" s="1"/>
      <c r="M146" s="1" t="s">
        <v>297</v>
      </c>
      <c r="N146" s="1" t="s">
        <v>163</v>
      </c>
      <c r="O146" s="1" t="s">
        <v>822</v>
      </c>
      <c r="P146" s="8" t="s">
        <v>25</v>
      </c>
      <c r="Q146" s="1" t="s">
        <v>175</v>
      </c>
    </row>
    <row r="147" spans="2:17" x14ac:dyDescent="0.15">
      <c r="B147" s="1">
        <f t="shared" si="0"/>
        <v>103</v>
      </c>
      <c r="C147" s="6"/>
      <c r="D147" s="7"/>
      <c r="E147" s="23" t="s">
        <v>162</v>
      </c>
      <c r="F147" s="23"/>
      <c r="G147" s="23"/>
      <c r="H147" s="23"/>
      <c r="I147" s="13" t="s">
        <v>41</v>
      </c>
      <c r="J147" s="8" t="str">
        <f t="shared" si="10"/>
        <v>/portfolio/prize/delete</v>
      </c>
      <c r="K147" s="1" t="s">
        <v>161</v>
      </c>
      <c r="L147" s="1"/>
      <c r="M147" s="1" t="s">
        <v>297</v>
      </c>
      <c r="N147" s="1" t="s">
        <v>164</v>
      </c>
      <c r="O147" s="1" t="s">
        <v>823</v>
      </c>
      <c r="P147" s="8" t="s">
        <v>25</v>
      </c>
      <c r="Q147" s="1" t="s">
        <v>175</v>
      </c>
    </row>
    <row r="148" spans="2:17" x14ac:dyDescent="0.15">
      <c r="B148" s="1">
        <f t="shared" si="0"/>
        <v>104</v>
      </c>
      <c r="C148" s="6"/>
      <c r="D148" s="7"/>
      <c r="E148" s="23" t="s">
        <v>162</v>
      </c>
      <c r="F148" s="23"/>
      <c r="G148" s="23"/>
      <c r="H148" s="23"/>
      <c r="I148" s="13" t="s">
        <v>41</v>
      </c>
      <c r="J148" s="8" t="str">
        <f t="shared" ref="J148:J150" si="22">$J$45&amp;O148</f>
        <v>/portfolio/prize/update/all</v>
      </c>
      <c r="K148" s="1" t="s">
        <v>161</v>
      </c>
      <c r="L148" s="1"/>
      <c r="M148" s="1" t="s">
        <v>297</v>
      </c>
      <c r="N148" s="115" t="s">
        <v>753</v>
      </c>
      <c r="O148" s="115" t="s">
        <v>736</v>
      </c>
      <c r="P148" s="8" t="s">
        <v>25</v>
      </c>
      <c r="Q148" s="1" t="s">
        <v>175</v>
      </c>
    </row>
    <row r="149" spans="2:17" x14ac:dyDescent="0.15">
      <c r="B149" s="1">
        <f>B147+1</f>
        <v>104</v>
      </c>
      <c r="C149" s="6"/>
      <c r="D149" s="7"/>
      <c r="E149" s="23" t="s">
        <v>162</v>
      </c>
      <c r="F149" s="23"/>
      <c r="G149" s="23"/>
      <c r="H149" s="23"/>
      <c r="I149" s="13" t="s">
        <v>41</v>
      </c>
      <c r="J149" s="8" t="str">
        <f t="shared" si="22"/>
        <v>/portfolio/prize/export</v>
      </c>
      <c r="K149" s="1" t="s">
        <v>161</v>
      </c>
      <c r="L149" s="1"/>
      <c r="M149" s="1" t="s">
        <v>297</v>
      </c>
      <c r="N149" s="115" t="s">
        <v>740</v>
      </c>
      <c r="O149" s="115" t="s">
        <v>824</v>
      </c>
      <c r="P149" s="8" t="s">
        <v>25</v>
      </c>
      <c r="Q149" s="1" t="s">
        <v>175</v>
      </c>
    </row>
    <row r="150" spans="2:17" x14ac:dyDescent="0.15">
      <c r="B150" s="1">
        <f>B148+1</f>
        <v>105</v>
      </c>
      <c r="C150" s="6"/>
      <c r="D150" s="7"/>
      <c r="E150" s="23" t="s">
        <v>162</v>
      </c>
      <c r="F150" s="23"/>
      <c r="G150" s="23"/>
      <c r="H150" s="23"/>
      <c r="I150" s="13" t="s">
        <v>41</v>
      </c>
      <c r="J150" s="8" t="str">
        <f t="shared" si="22"/>
        <v>/portfolio/prize/import</v>
      </c>
      <c r="K150" s="1" t="s">
        <v>161</v>
      </c>
      <c r="L150" s="1"/>
      <c r="M150" s="1" t="s">
        <v>297</v>
      </c>
      <c r="N150" s="115" t="s">
        <v>742</v>
      </c>
      <c r="O150" s="115" t="s">
        <v>825</v>
      </c>
      <c r="P150" s="8" t="s">
        <v>25</v>
      </c>
      <c r="Q150" s="1" t="s">
        <v>175</v>
      </c>
    </row>
    <row r="151" spans="2:17" x14ac:dyDescent="0.15">
      <c r="B151" s="1">
        <f>B146+1</f>
        <v>103</v>
      </c>
      <c r="C151" s="6"/>
      <c r="D151" s="7"/>
      <c r="E151" s="23" t="s">
        <v>154</v>
      </c>
      <c r="F151" s="23"/>
      <c r="G151" s="23"/>
      <c r="H151" s="23"/>
      <c r="I151" s="13" t="s">
        <v>41</v>
      </c>
      <c r="J151" s="8" t="str">
        <f t="shared" si="10"/>
        <v>/portfolio/prize{"/edit",  "/copy", "/create", "/update", "/delete","update/all","export", "import"}</v>
      </c>
      <c r="K151" s="8" t="s">
        <v>154</v>
      </c>
      <c r="L151" s="8"/>
      <c r="M151" s="8" t="s">
        <v>508</v>
      </c>
      <c r="N151" s="1" t="s">
        <v>527</v>
      </c>
      <c r="O151" s="115" t="s">
        <v>826</v>
      </c>
      <c r="P151" s="8" t="s">
        <v>27</v>
      </c>
      <c r="Q151" s="1" t="s">
        <v>507</v>
      </c>
    </row>
    <row r="152" spans="2:17" x14ac:dyDescent="0.15">
      <c r="B152" s="1">
        <f>B147+1</f>
        <v>104</v>
      </c>
      <c r="C152" s="6"/>
      <c r="D152" s="7"/>
      <c r="E152" s="87" t="s">
        <v>110</v>
      </c>
      <c r="F152" s="87"/>
      <c r="G152" s="87"/>
      <c r="H152" s="87"/>
      <c r="I152" s="88" t="s">
        <v>41</v>
      </c>
      <c r="J152" s="67" t="str">
        <f t="shared" si="10"/>
        <v>/portfolio/teaching{"","/","/list"}</v>
      </c>
      <c r="K152" s="67" t="s">
        <v>282</v>
      </c>
      <c r="L152" s="67"/>
      <c r="M152" s="67" t="s">
        <v>320</v>
      </c>
      <c r="N152" s="67" t="s">
        <v>745</v>
      </c>
      <c r="O152" s="67" t="s">
        <v>827</v>
      </c>
      <c r="P152" s="67" t="s">
        <v>27</v>
      </c>
      <c r="Q152" s="67"/>
    </row>
    <row r="153" spans="2:17" x14ac:dyDescent="0.15">
      <c r="B153" s="1">
        <f t="shared" ref="B153:B232" si="23">B152+1</f>
        <v>105</v>
      </c>
      <c r="C153" s="6"/>
      <c r="D153" s="7"/>
      <c r="E153" s="87" t="s">
        <v>154</v>
      </c>
      <c r="F153" s="87"/>
      <c r="G153" s="87"/>
      <c r="H153" s="87"/>
      <c r="I153" s="88" t="s">
        <v>41</v>
      </c>
      <c r="J153" s="67" t="str">
        <f t="shared" si="10"/>
        <v>/portfolio/teaching{"/edit", "/copy"}</v>
      </c>
      <c r="K153" s="67" t="s">
        <v>161</v>
      </c>
      <c r="L153" s="67"/>
      <c r="M153" s="67" t="s">
        <v>321</v>
      </c>
      <c r="N153" s="67" t="s">
        <v>747</v>
      </c>
      <c r="O153" s="67" t="s">
        <v>828</v>
      </c>
      <c r="P153" s="67" t="s">
        <v>25</v>
      </c>
      <c r="Q153" s="67"/>
    </row>
    <row r="154" spans="2:17" x14ac:dyDescent="0.15">
      <c r="B154" s="1">
        <f t="shared" si="23"/>
        <v>106</v>
      </c>
      <c r="C154" s="6"/>
      <c r="D154" s="7"/>
      <c r="E154" s="87" t="s">
        <v>162</v>
      </c>
      <c r="F154" s="87"/>
      <c r="G154" s="87"/>
      <c r="H154" s="87"/>
      <c r="I154" s="88" t="s">
        <v>41</v>
      </c>
      <c r="J154" s="67" t="str">
        <f t="shared" si="10"/>
        <v>/portfolio/teaching/create</v>
      </c>
      <c r="K154" s="67" t="s">
        <v>161</v>
      </c>
      <c r="L154" s="67"/>
      <c r="M154" s="67" t="s">
        <v>297</v>
      </c>
      <c r="N154" s="67" t="s">
        <v>749</v>
      </c>
      <c r="O154" s="67" t="s">
        <v>829</v>
      </c>
      <c r="P154" s="67" t="s">
        <v>25</v>
      </c>
      <c r="Q154" s="67" t="s">
        <v>175</v>
      </c>
    </row>
    <row r="155" spans="2:17" x14ac:dyDescent="0.15">
      <c r="B155" s="1">
        <f t="shared" si="23"/>
        <v>107</v>
      </c>
      <c r="C155" s="6"/>
      <c r="D155" s="7"/>
      <c r="E155" s="87" t="s">
        <v>162</v>
      </c>
      <c r="F155" s="87"/>
      <c r="G155" s="87"/>
      <c r="H155" s="87"/>
      <c r="I155" s="88" t="s">
        <v>41</v>
      </c>
      <c r="J155" s="67" t="str">
        <f>$J$45&amp;O155</f>
        <v>/portfolio/teaching/update</v>
      </c>
      <c r="K155" s="67" t="s">
        <v>161</v>
      </c>
      <c r="L155" s="67"/>
      <c r="M155" s="67" t="s">
        <v>297</v>
      </c>
      <c r="N155" s="67" t="s">
        <v>163</v>
      </c>
      <c r="O155" s="67" t="s">
        <v>830</v>
      </c>
      <c r="P155" s="67" t="s">
        <v>25</v>
      </c>
      <c r="Q155" s="67" t="s">
        <v>175</v>
      </c>
    </row>
    <row r="156" spans="2:17" x14ac:dyDescent="0.15">
      <c r="B156" s="1">
        <f t="shared" si="23"/>
        <v>108</v>
      </c>
      <c r="C156" s="6"/>
      <c r="D156" s="7"/>
      <c r="E156" s="87" t="s">
        <v>162</v>
      </c>
      <c r="F156" s="87"/>
      <c r="G156" s="87"/>
      <c r="H156" s="87"/>
      <c r="I156" s="88" t="s">
        <v>41</v>
      </c>
      <c r="J156" s="67" t="str">
        <f t="shared" si="10"/>
        <v>/portfolio/teaching/delete</v>
      </c>
      <c r="K156" s="67" t="s">
        <v>161</v>
      </c>
      <c r="L156" s="67"/>
      <c r="M156" s="67" t="s">
        <v>297</v>
      </c>
      <c r="N156" s="67" t="s">
        <v>164</v>
      </c>
      <c r="O156" s="67" t="s">
        <v>831</v>
      </c>
      <c r="P156" s="67" t="s">
        <v>25</v>
      </c>
      <c r="Q156" s="67" t="s">
        <v>175</v>
      </c>
    </row>
    <row r="157" spans="2:17" x14ac:dyDescent="0.15">
      <c r="B157" s="1">
        <f>B155+1</f>
        <v>108</v>
      </c>
      <c r="C157" s="6"/>
      <c r="D157" s="7"/>
      <c r="E157" s="87" t="s">
        <v>154</v>
      </c>
      <c r="F157" s="87"/>
      <c r="G157" s="87"/>
      <c r="H157" s="87"/>
      <c r="I157" s="88" t="s">
        <v>41</v>
      </c>
      <c r="J157" s="67" t="str">
        <f t="shared" ref="J157" si="24">$J$45&amp;O157</f>
        <v>/portfolio/teaching{"/edit",  "/copy", "/create", "/update", "/delete"}</v>
      </c>
      <c r="K157" s="67" t="s">
        <v>154</v>
      </c>
      <c r="L157" s="67"/>
      <c r="M157" s="67" t="s">
        <v>508</v>
      </c>
      <c r="N157" s="67" t="s">
        <v>527</v>
      </c>
      <c r="O157" s="67" t="s">
        <v>832</v>
      </c>
      <c r="P157" s="67" t="s">
        <v>27</v>
      </c>
      <c r="Q157" s="67" t="s">
        <v>507</v>
      </c>
    </row>
    <row r="158" spans="2:17" x14ac:dyDescent="0.15">
      <c r="B158" s="1">
        <f>B156+1</f>
        <v>109</v>
      </c>
      <c r="C158" s="6"/>
      <c r="D158" s="7"/>
      <c r="E158" s="23" t="s">
        <v>111</v>
      </c>
      <c r="F158" s="23"/>
      <c r="G158" s="23"/>
      <c r="H158" s="23"/>
      <c r="I158" s="13" t="s">
        <v>41</v>
      </c>
      <c r="J158" s="8" t="str">
        <f t="shared" ref="J158:J198" si="25">$J$45&amp;O158</f>
        <v>/portfolio/other{"","/","/list"}</v>
      </c>
      <c r="K158" s="1" t="s">
        <v>283</v>
      </c>
      <c r="L158" s="1"/>
      <c r="M158" s="1" t="s">
        <v>322</v>
      </c>
      <c r="N158" s="1" t="s">
        <v>745</v>
      </c>
      <c r="O158" s="1" t="s">
        <v>833</v>
      </c>
      <c r="P158" s="8" t="s">
        <v>27</v>
      </c>
      <c r="Q158" s="1"/>
    </row>
    <row r="159" spans="2:17" x14ac:dyDescent="0.15">
      <c r="B159" s="1">
        <f t="shared" si="23"/>
        <v>110</v>
      </c>
      <c r="C159" s="6"/>
      <c r="D159" s="7"/>
      <c r="E159" s="23" t="s">
        <v>154</v>
      </c>
      <c r="F159" s="23"/>
      <c r="G159" s="23"/>
      <c r="H159" s="23"/>
      <c r="I159" s="13" t="s">
        <v>41</v>
      </c>
      <c r="J159" s="8" t="str">
        <f t="shared" si="25"/>
        <v>/portfolio/other{"/edit", "/copy"}</v>
      </c>
      <c r="K159" s="1" t="s">
        <v>161</v>
      </c>
      <c r="L159" s="1"/>
      <c r="M159" s="1" t="s">
        <v>323</v>
      </c>
      <c r="N159" s="1" t="s">
        <v>747</v>
      </c>
      <c r="O159" s="1" t="s">
        <v>834</v>
      </c>
      <c r="P159" s="8" t="s">
        <v>25</v>
      </c>
      <c r="Q159" s="1"/>
    </row>
    <row r="160" spans="2:17" x14ac:dyDescent="0.15">
      <c r="B160" s="1">
        <f t="shared" si="23"/>
        <v>111</v>
      </c>
      <c r="C160" s="6"/>
      <c r="D160" s="7"/>
      <c r="E160" s="23" t="s">
        <v>162</v>
      </c>
      <c r="F160" s="23"/>
      <c r="G160" s="23"/>
      <c r="H160" s="23"/>
      <c r="I160" s="13" t="s">
        <v>41</v>
      </c>
      <c r="J160" s="8" t="str">
        <f t="shared" si="25"/>
        <v>/portfolio/other/create</v>
      </c>
      <c r="K160" s="1" t="s">
        <v>161</v>
      </c>
      <c r="L160" s="1"/>
      <c r="M160" s="1" t="s">
        <v>297</v>
      </c>
      <c r="N160" s="1" t="s">
        <v>749</v>
      </c>
      <c r="O160" s="1" t="s">
        <v>835</v>
      </c>
      <c r="P160" s="8" t="s">
        <v>25</v>
      </c>
      <c r="Q160" s="1" t="s">
        <v>175</v>
      </c>
    </row>
    <row r="161" spans="2:17" x14ac:dyDescent="0.15">
      <c r="B161" s="1">
        <f t="shared" si="23"/>
        <v>112</v>
      </c>
      <c r="C161" s="6"/>
      <c r="D161" s="7"/>
      <c r="E161" s="23" t="s">
        <v>162</v>
      </c>
      <c r="F161" s="23"/>
      <c r="G161" s="23"/>
      <c r="H161" s="23"/>
      <c r="I161" s="13" t="s">
        <v>41</v>
      </c>
      <c r="J161" s="8" t="str">
        <f t="shared" si="25"/>
        <v>/portfolio/other/update</v>
      </c>
      <c r="K161" s="1" t="s">
        <v>161</v>
      </c>
      <c r="L161" s="1"/>
      <c r="M161" s="1" t="s">
        <v>297</v>
      </c>
      <c r="N161" s="1" t="s">
        <v>163</v>
      </c>
      <c r="O161" s="1" t="s">
        <v>836</v>
      </c>
      <c r="P161" s="8" t="s">
        <v>25</v>
      </c>
      <c r="Q161" s="1" t="s">
        <v>175</v>
      </c>
    </row>
    <row r="162" spans="2:17" x14ac:dyDescent="0.15">
      <c r="B162" s="1">
        <f t="shared" si="23"/>
        <v>113</v>
      </c>
      <c r="C162" s="6"/>
      <c r="D162" s="7"/>
      <c r="E162" s="23" t="s">
        <v>162</v>
      </c>
      <c r="F162" s="23"/>
      <c r="G162" s="23"/>
      <c r="H162" s="23"/>
      <c r="I162" s="13" t="s">
        <v>41</v>
      </c>
      <c r="J162" s="8" t="str">
        <f t="shared" si="25"/>
        <v>/portfolio/other/delete</v>
      </c>
      <c r="K162" s="1" t="s">
        <v>161</v>
      </c>
      <c r="L162" s="1"/>
      <c r="M162" s="1" t="s">
        <v>297</v>
      </c>
      <c r="N162" s="1" t="s">
        <v>164</v>
      </c>
      <c r="O162" s="1" t="s">
        <v>837</v>
      </c>
      <c r="P162" s="8" t="s">
        <v>25</v>
      </c>
      <c r="Q162" s="1" t="s">
        <v>175</v>
      </c>
    </row>
    <row r="163" spans="2:17" x14ac:dyDescent="0.15">
      <c r="B163" s="1">
        <f t="shared" si="23"/>
        <v>114</v>
      </c>
      <c r="C163" s="6"/>
      <c r="D163" s="7"/>
      <c r="E163" s="23" t="s">
        <v>162</v>
      </c>
      <c r="F163" s="23"/>
      <c r="G163" s="23"/>
      <c r="H163" s="23"/>
      <c r="I163" s="13" t="s">
        <v>41</v>
      </c>
      <c r="J163" s="8" t="str">
        <f t="shared" si="25"/>
        <v>/portfolio/other/update/all</v>
      </c>
      <c r="K163" s="1" t="s">
        <v>161</v>
      </c>
      <c r="L163" s="1"/>
      <c r="M163" s="1" t="s">
        <v>297</v>
      </c>
      <c r="N163" s="115" t="s">
        <v>725</v>
      </c>
      <c r="O163" s="115" t="s">
        <v>737</v>
      </c>
      <c r="P163" s="8" t="s">
        <v>25</v>
      </c>
      <c r="Q163" s="1" t="s">
        <v>175</v>
      </c>
    </row>
    <row r="164" spans="2:17" x14ac:dyDescent="0.15">
      <c r="B164" s="1">
        <f>B162+1</f>
        <v>114</v>
      </c>
      <c r="C164" s="6"/>
      <c r="D164" s="7"/>
      <c r="E164" s="23" t="s">
        <v>162</v>
      </c>
      <c r="F164" s="23"/>
      <c r="G164" s="23"/>
      <c r="H164" s="23"/>
      <c r="I164" s="13" t="s">
        <v>41</v>
      </c>
      <c r="J164" s="8" t="str">
        <f t="shared" si="25"/>
        <v>/portfolio/other/export</v>
      </c>
      <c r="K164" s="1" t="s">
        <v>161</v>
      </c>
      <c r="L164" s="1"/>
      <c r="M164" s="1" t="s">
        <v>297</v>
      </c>
      <c r="N164" s="115" t="s">
        <v>740</v>
      </c>
      <c r="O164" s="115" t="s">
        <v>838</v>
      </c>
      <c r="P164" s="8" t="s">
        <v>25</v>
      </c>
      <c r="Q164" s="1" t="s">
        <v>175</v>
      </c>
    </row>
    <row r="165" spans="2:17" x14ac:dyDescent="0.15">
      <c r="B165" s="1">
        <f>B163+1</f>
        <v>115</v>
      </c>
      <c r="C165" s="6"/>
      <c r="D165" s="7"/>
      <c r="E165" s="23" t="s">
        <v>162</v>
      </c>
      <c r="F165" s="23"/>
      <c r="G165" s="23"/>
      <c r="H165" s="23"/>
      <c r="I165" s="13" t="s">
        <v>41</v>
      </c>
      <c r="J165" s="8" t="str">
        <f t="shared" si="25"/>
        <v>/portfolio/other/import</v>
      </c>
      <c r="K165" s="1" t="s">
        <v>161</v>
      </c>
      <c r="L165" s="1"/>
      <c r="M165" s="1" t="s">
        <v>297</v>
      </c>
      <c r="N165" s="115" t="s">
        <v>742</v>
      </c>
      <c r="O165" s="115" t="s">
        <v>839</v>
      </c>
      <c r="P165" s="8" t="s">
        <v>25</v>
      </c>
      <c r="Q165" s="1" t="s">
        <v>175</v>
      </c>
    </row>
    <row r="166" spans="2:17" x14ac:dyDescent="0.15">
      <c r="B166" s="1">
        <f>B161+1</f>
        <v>113</v>
      </c>
      <c r="C166" s="6"/>
      <c r="D166" s="7"/>
      <c r="E166" s="23" t="s">
        <v>154</v>
      </c>
      <c r="F166" s="23"/>
      <c r="G166" s="23"/>
      <c r="H166" s="23"/>
      <c r="I166" s="13" t="s">
        <v>41</v>
      </c>
      <c r="J166" s="8" t="str">
        <f t="shared" si="25"/>
        <v>/portfolio/other{"/edit",  "/copy", "/create", "/update", "/delete","update/all","export", "import"}</v>
      </c>
      <c r="K166" s="8" t="s">
        <v>154</v>
      </c>
      <c r="L166" s="8"/>
      <c r="M166" s="8" t="s">
        <v>508</v>
      </c>
      <c r="N166" s="1" t="s">
        <v>527</v>
      </c>
      <c r="O166" s="115" t="s">
        <v>840</v>
      </c>
      <c r="P166" s="8" t="s">
        <v>27</v>
      </c>
      <c r="Q166" s="1" t="s">
        <v>507</v>
      </c>
    </row>
    <row r="167" spans="2:17" x14ac:dyDescent="0.15">
      <c r="B167" s="1">
        <f>B162+1</f>
        <v>114</v>
      </c>
      <c r="C167" s="6"/>
      <c r="D167" s="7"/>
      <c r="E167" s="87" t="s">
        <v>112</v>
      </c>
      <c r="F167" s="87"/>
      <c r="G167" s="87"/>
      <c r="H167" s="87"/>
      <c r="I167" s="88" t="s">
        <v>41</v>
      </c>
      <c r="J167" s="67" t="str">
        <f t="shared" si="25"/>
        <v>/portfolio/committee{"","/","/list"}</v>
      </c>
      <c r="K167" s="67" t="s">
        <v>284</v>
      </c>
      <c r="L167" s="67"/>
      <c r="M167" s="67" t="s">
        <v>324</v>
      </c>
      <c r="N167" s="67" t="s">
        <v>745</v>
      </c>
      <c r="O167" s="67" t="s">
        <v>841</v>
      </c>
      <c r="P167" s="67" t="s">
        <v>27</v>
      </c>
      <c r="Q167" s="67"/>
    </row>
    <row r="168" spans="2:17" x14ac:dyDescent="0.15">
      <c r="B168" s="1">
        <f t="shared" si="23"/>
        <v>115</v>
      </c>
      <c r="C168" s="6"/>
      <c r="D168" s="7"/>
      <c r="E168" s="87" t="s">
        <v>154</v>
      </c>
      <c r="F168" s="87"/>
      <c r="G168" s="87"/>
      <c r="H168" s="87"/>
      <c r="I168" s="88" t="s">
        <v>41</v>
      </c>
      <c r="J168" s="67" t="str">
        <f t="shared" si="25"/>
        <v>/portfolio/committee{"/edit", "/copy"}</v>
      </c>
      <c r="K168" s="67" t="s">
        <v>161</v>
      </c>
      <c r="L168" s="67"/>
      <c r="M168" s="67" t="s">
        <v>325</v>
      </c>
      <c r="N168" s="67" t="s">
        <v>747</v>
      </c>
      <c r="O168" s="67" t="s">
        <v>842</v>
      </c>
      <c r="P168" s="67" t="s">
        <v>25</v>
      </c>
      <c r="Q168" s="67"/>
    </row>
    <row r="169" spans="2:17" x14ac:dyDescent="0.15">
      <c r="B169" s="1">
        <f t="shared" si="23"/>
        <v>116</v>
      </c>
      <c r="C169" s="6"/>
      <c r="D169" s="7"/>
      <c r="E169" s="87" t="s">
        <v>162</v>
      </c>
      <c r="F169" s="87"/>
      <c r="G169" s="87"/>
      <c r="H169" s="87"/>
      <c r="I169" s="88" t="s">
        <v>41</v>
      </c>
      <c r="J169" s="67" t="str">
        <f t="shared" si="25"/>
        <v>/portfolio/committee/create</v>
      </c>
      <c r="K169" s="67" t="s">
        <v>161</v>
      </c>
      <c r="L169" s="67"/>
      <c r="M169" s="67" t="s">
        <v>297</v>
      </c>
      <c r="N169" s="67" t="s">
        <v>749</v>
      </c>
      <c r="O169" s="67" t="s">
        <v>843</v>
      </c>
      <c r="P169" s="67" t="s">
        <v>25</v>
      </c>
      <c r="Q169" s="67" t="s">
        <v>175</v>
      </c>
    </row>
    <row r="170" spans="2:17" x14ac:dyDescent="0.15">
      <c r="B170" s="1">
        <f t="shared" si="23"/>
        <v>117</v>
      </c>
      <c r="C170" s="6"/>
      <c r="D170" s="7"/>
      <c r="E170" s="87" t="s">
        <v>162</v>
      </c>
      <c r="F170" s="87"/>
      <c r="G170" s="87"/>
      <c r="H170" s="87"/>
      <c r="I170" s="88" t="s">
        <v>41</v>
      </c>
      <c r="J170" s="67" t="str">
        <f t="shared" si="25"/>
        <v>/portfolio/committee/update</v>
      </c>
      <c r="K170" s="67" t="s">
        <v>161</v>
      </c>
      <c r="L170" s="67"/>
      <c r="M170" s="67" t="s">
        <v>297</v>
      </c>
      <c r="N170" s="67" t="s">
        <v>163</v>
      </c>
      <c r="O170" s="67" t="s">
        <v>844</v>
      </c>
      <c r="P170" s="67" t="s">
        <v>25</v>
      </c>
      <c r="Q170" s="67" t="s">
        <v>175</v>
      </c>
    </row>
    <row r="171" spans="2:17" x14ac:dyDescent="0.15">
      <c r="B171" s="1">
        <f t="shared" si="23"/>
        <v>118</v>
      </c>
      <c r="C171" s="6"/>
      <c r="D171" s="7"/>
      <c r="E171" s="87" t="s">
        <v>162</v>
      </c>
      <c r="F171" s="87"/>
      <c r="G171" s="87"/>
      <c r="H171" s="87"/>
      <c r="I171" s="88" t="s">
        <v>41</v>
      </c>
      <c r="J171" s="67" t="str">
        <f t="shared" si="25"/>
        <v>/portfolio/committee/delete</v>
      </c>
      <c r="K171" s="67" t="s">
        <v>161</v>
      </c>
      <c r="L171" s="67"/>
      <c r="M171" s="67" t="s">
        <v>297</v>
      </c>
      <c r="N171" s="67" t="s">
        <v>164</v>
      </c>
      <c r="O171" s="67" t="s">
        <v>845</v>
      </c>
      <c r="P171" s="67" t="s">
        <v>25</v>
      </c>
      <c r="Q171" s="67" t="s">
        <v>175</v>
      </c>
    </row>
    <row r="172" spans="2:17" x14ac:dyDescent="0.15">
      <c r="B172" s="1">
        <f>B170+1</f>
        <v>118</v>
      </c>
      <c r="C172" s="6"/>
      <c r="D172" s="7"/>
      <c r="E172" s="87" t="s">
        <v>154</v>
      </c>
      <c r="F172" s="87"/>
      <c r="G172" s="87"/>
      <c r="H172" s="87"/>
      <c r="I172" s="88" t="s">
        <v>41</v>
      </c>
      <c r="J172" s="67" t="str">
        <f t="shared" ref="J172" si="26">$J$45&amp;O172</f>
        <v>/portfolio/committee{"/edit",  "/copy", "/create", "/update", "/delete"}</v>
      </c>
      <c r="K172" s="67" t="s">
        <v>154</v>
      </c>
      <c r="L172" s="67"/>
      <c r="M172" s="67" t="s">
        <v>508</v>
      </c>
      <c r="N172" s="67" t="s">
        <v>527</v>
      </c>
      <c r="O172" s="67" t="s">
        <v>846</v>
      </c>
      <c r="P172" s="67" t="s">
        <v>27</v>
      </c>
      <c r="Q172" s="67" t="s">
        <v>507</v>
      </c>
    </row>
    <row r="173" spans="2:17" x14ac:dyDescent="0.15">
      <c r="B173" s="1">
        <f>B171+1</f>
        <v>119</v>
      </c>
      <c r="C173" s="6"/>
      <c r="D173" s="7"/>
      <c r="E173" s="23" t="s">
        <v>113</v>
      </c>
      <c r="F173" s="23"/>
      <c r="G173" s="23"/>
      <c r="H173" s="23"/>
      <c r="I173" s="13" t="s">
        <v>41</v>
      </c>
      <c r="J173" s="8" t="str">
        <f t="shared" si="25"/>
        <v>/portfolio/degree{"","/","/list"}</v>
      </c>
      <c r="K173" s="1" t="s">
        <v>285</v>
      </c>
      <c r="L173" s="1"/>
      <c r="M173" s="1" t="s">
        <v>326</v>
      </c>
      <c r="N173" s="1" t="s">
        <v>745</v>
      </c>
      <c r="O173" s="1" t="s">
        <v>847</v>
      </c>
      <c r="P173" s="8" t="s">
        <v>27</v>
      </c>
      <c r="Q173" s="1"/>
    </row>
    <row r="174" spans="2:17" x14ac:dyDescent="0.15">
      <c r="B174" s="1">
        <f t="shared" si="23"/>
        <v>120</v>
      </c>
      <c r="C174" s="6"/>
      <c r="D174" s="7"/>
      <c r="E174" s="23" t="s">
        <v>154</v>
      </c>
      <c r="F174" s="23"/>
      <c r="G174" s="23"/>
      <c r="H174" s="23"/>
      <c r="I174" s="13" t="s">
        <v>41</v>
      </c>
      <c r="J174" s="8" t="str">
        <f t="shared" si="25"/>
        <v>/portfolio/degree{"/edit", "/copy"}</v>
      </c>
      <c r="K174" s="1" t="s">
        <v>161</v>
      </c>
      <c r="L174" s="1"/>
      <c r="M174" s="1" t="s">
        <v>327</v>
      </c>
      <c r="N174" s="1" t="s">
        <v>747</v>
      </c>
      <c r="O174" s="1" t="s">
        <v>848</v>
      </c>
      <c r="P174" s="8" t="s">
        <v>25</v>
      </c>
      <c r="Q174" s="1"/>
    </row>
    <row r="175" spans="2:17" x14ac:dyDescent="0.15">
      <c r="B175" s="1">
        <f t="shared" si="23"/>
        <v>121</v>
      </c>
      <c r="C175" s="6"/>
      <c r="D175" s="7"/>
      <c r="E175" s="23" t="s">
        <v>162</v>
      </c>
      <c r="F175" s="23"/>
      <c r="G175" s="23"/>
      <c r="H175" s="23"/>
      <c r="I175" s="13" t="s">
        <v>41</v>
      </c>
      <c r="J175" s="8" t="str">
        <f t="shared" si="25"/>
        <v>/portfolio/degree/create</v>
      </c>
      <c r="K175" s="1" t="s">
        <v>161</v>
      </c>
      <c r="L175" s="1"/>
      <c r="M175" s="1" t="s">
        <v>297</v>
      </c>
      <c r="N175" s="1" t="s">
        <v>749</v>
      </c>
      <c r="O175" s="1" t="s">
        <v>849</v>
      </c>
      <c r="P175" s="8" t="s">
        <v>25</v>
      </c>
      <c r="Q175" s="1" t="s">
        <v>175</v>
      </c>
    </row>
    <row r="176" spans="2:17" x14ac:dyDescent="0.15">
      <c r="B176" s="1">
        <f t="shared" si="23"/>
        <v>122</v>
      </c>
      <c r="C176" s="6"/>
      <c r="D176" s="7"/>
      <c r="E176" s="23" t="s">
        <v>162</v>
      </c>
      <c r="F176" s="23"/>
      <c r="G176" s="23"/>
      <c r="H176" s="23"/>
      <c r="I176" s="13" t="s">
        <v>41</v>
      </c>
      <c r="J176" s="8" t="str">
        <f t="shared" si="25"/>
        <v>/portfolio/degree/update</v>
      </c>
      <c r="K176" s="1" t="s">
        <v>161</v>
      </c>
      <c r="L176" s="1"/>
      <c r="M176" s="1" t="s">
        <v>297</v>
      </c>
      <c r="N176" s="1" t="s">
        <v>163</v>
      </c>
      <c r="O176" s="1" t="s">
        <v>850</v>
      </c>
      <c r="P176" s="8" t="s">
        <v>25</v>
      </c>
      <c r="Q176" s="1" t="s">
        <v>175</v>
      </c>
    </row>
    <row r="177" spans="2:17" x14ac:dyDescent="0.15">
      <c r="B177" s="1">
        <f t="shared" si="23"/>
        <v>123</v>
      </c>
      <c r="C177" s="6"/>
      <c r="D177" s="7"/>
      <c r="E177" s="23" t="s">
        <v>162</v>
      </c>
      <c r="F177" s="23"/>
      <c r="G177" s="23"/>
      <c r="H177" s="23"/>
      <c r="I177" s="13" t="s">
        <v>41</v>
      </c>
      <c r="J177" s="8" t="str">
        <f t="shared" si="25"/>
        <v>/portfolio/degree/delete</v>
      </c>
      <c r="K177" s="1" t="s">
        <v>161</v>
      </c>
      <c r="L177" s="1"/>
      <c r="M177" s="1" t="s">
        <v>297</v>
      </c>
      <c r="N177" s="1" t="s">
        <v>164</v>
      </c>
      <c r="O177" s="1" t="s">
        <v>851</v>
      </c>
      <c r="P177" s="8" t="s">
        <v>25</v>
      </c>
      <c r="Q177" s="1" t="s">
        <v>175</v>
      </c>
    </row>
    <row r="178" spans="2:17" x14ac:dyDescent="0.15">
      <c r="B178" s="1">
        <f t="shared" si="23"/>
        <v>124</v>
      </c>
      <c r="C178" s="6"/>
      <c r="D178" s="7"/>
      <c r="E178" s="23" t="s">
        <v>162</v>
      </c>
      <c r="F178" s="23"/>
      <c r="G178" s="23"/>
      <c r="H178" s="23"/>
      <c r="I178" s="13" t="s">
        <v>41</v>
      </c>
      <c r="J178" s="8" t="str">
        <f t="shared" ref="J178:J180" si="27">$J$45&amp;O178</f>
        <v>/portfolio/degree/update/all</v>
      </c>
      <c r="K178" s="1" t="s">
        <v>161</v>
      </c>
      <c r="L178" s="1"/>
      <c r="M178" s="1" t="s">
        <v>297</v>
      </c>
      <c r="N178" s="115" t="s">
        <v>725</v>
      </c>
      <c r="O178" s="115" t="s">
        <v>738</v>
      </c>
      <c r="P178" s="8" t="s">
        <v>25</v>
      </c>
      <c r="Q178" s="1" t="s">
        <v>175</v>
      </c>
    </row>
    <row r="179" spans="2:17" x14ac:dyDescent="0.15">
      <c r="B179" s="1">
        <f>B177+1</f>
        <v>124</v>
      </c>
      <c r="C179" s="6"/>
      <c r="D179" s="7"/>
      <c r="E179" s="23" t="s">
        <v>162</v>
      </c>
      <c r="F179" s="23"/>
      <c r="G179" s="23"/>
      <c r="H179" s="23"/>
      <c r="I179" s="13" t="s">
        <v>41</v>
      </c>
      <c r="J179" s="8" t="str">
        <f t="shared" si="27"/>
        <v>/portfolio/degree/export</v>
      </c>
      <c r="K179" s="1" t="s">
        <v>161</v>
      </c>
      <c r="L179" s="1"/>
      <c r="M179" s="1" t="s">
        <v>297</v>
      </c>
      <c r="N179" s="115" t="s">
        <v>740</v>
      </c>
      <c r="O179" s="115" t="s">
        <v>852</v>
      </c>
      <c r="P179" s="8" t="s">
        <v>25</v>
      </c>
      <c r="Q179" s="1" t="s">
        <v>175</v>
      </c>
    </row>
    <row r="180" spans="2:17" x14ac:dyDescent="0.15">
      <c r="B180" s="1">
        <f>B178+1</f>
        <v>125</v>
      </c>
      <c r="C180" s="6"/>
      <c r="D180" s="7"/>
      <c r="E180" s="23" t="s">
        <v>162</v>
      </c>
      <c r="F180" s="23"/>
      <c r="G180" s="23"/>
      <c r="H180" s="23"/>
      <c r="I180" s="13" t="s">
        <v>41</v>
      </c>
      <c r="J180" s="8" t="str">
        <f t="shared" si="27"/>
        <v>/portfolio/degree/import</v>
      </c>
      <c r="K180" s="1" t="s">
        <v>161</v>
      </c>
      <c r="L180" s="1"/>
      <c r="M180" s="1" t="s">
        <v>297</v>
      </c>
      <c r="N180" s="115" t="s">
        <v>742</v>
      </c>
      <c r="O180" s="115" t="s">
        <v>853</v>
      </c>
      <c r="P180" s="8" t="s">
        <v>25</v>
      </c>
      <c r="Q180" s="1" t="s">
        <v>175</v>
      </c>
    </row>
    <row r="181" spans="2:17" x14ac:dyDescent="0.15">
      <c r="B181" s="1">
        <f>B176+1</f>
        <v>123</v>
      </c>
      <c r="C181" s="6"/>
      <c r="D181" s="7"/>
      <c r="E181" s="23" t="s">
        <v>154</v>
      </c>
      <c r="F181" s="23"/>
      <c r="G181" s="23"/>
      <c r="H181" s="23"/>
      <c r="I181" s="13" t="s">
        <v>41</v>
      </c>
      <c r="J181" s="8" t="str">
        <f t="shared" si="25"/>
        <v>/portfolio/degree{"/edit",  "/copy", "/create", "/update", "/delete","update/all","export", "import"}</v>
      </c>
      <c r="K181" s="8" t="s">
        <v>154</v>
      </c>
      <c r="L181" s="8"/>
      <c r="M181" s="8" t="s">
        <v>508</v>
      </c>
      <c r="N181" s="1" t="s">
        <v>527</v>
      </c>
      <c r="O181" s="115" t="s">
        <v>854</v>
      </c>
      <c r="P181" s="8" t="s">
        <v>27</v>
      </c>
      <c r="Q181" s="1" t="s">
        <v>507</v>
      </c>
    </row>
    <row r="182" spans="2:17" x14ac:dyDescent="0.15">
      <c r="B182" s="1">
        <f>B177+1</f>
        <v>124</v>
      </c>
      <c r="C182" s="6"/>
      <c r="D182" s="7"/>
      <c r="E182" s="87" t="s">
        <v>114</v>
      </c>
      <c r="F182" s="87"/>
      <c r="G182" s="87"/>
      <c r="H182" s="87"/>
      <c r="I182" s="88" t="s">
        <v>41</v>
      </c>
      <c r="J182" s="67" t="str">
        <f t="shared" si="25"/>
        <v>/portfolio/otherAffiliation{"","/","/list"}</v>
      </c>
      <c r="K182" s="67" t="s">
        <v>286</v>
      </c>
      <c r="L182" s="67"/>
      <c r="M182" s="67" t="s">
        <v>328</v>
      </c>
      <c r="N182" s="67" t="s">
        <v>745</v>
      </c>
      <c r="O182" s="67" t="s">
        <v>855</v>
      </c>
      <c r="P182" s="67" t="s">
        <v>27</v>
      </c>
      <c r="Q182" s="67"/>
    </row>
    <row r="183" spans="2:17" x14ac:dyDescent="0.15">
      <c r="B183" s="1">
        <f t="shared" si="23"/>
        <v>125</v>
      </c>
      <c r="C183" s="6"/>
      <c r="D183" s="7"/>
      <c r="E183" s="87" t="s">
        <v>154</v>
      </c>
      <c r="F183" s="87"/>
      <c r="G183" s="87"/>
      <c r="H183" s="87"/>
      <c r="I183" s="88" t="s">
        <v>41</v>
      </c>
      <c r="J183" s="67" t="str">
        <f t="shared" si="25"/>
        <v>/portfolio/otherAffiliation{"/edit", "/copy"}</v>
      </c>
      <c r="K183" s="67" t="s">
        <v>161</v>
      </c>
      <c r="L183" s="67"/>
      <c r="M183" s="67" t="s">
        <v>329</v>
      </c>
      <c r="N183" s="67" t="s">
        <v>747</v>
      </c>
      <c r="O183" s="67" t="s">
        <v>856</v>
      </c>
      <c r="P183" s="67" t="s">
        <v>25</v>
      </c>
      <c r="Q183" s="67"/>
    </row>
    <row r="184" spans="2:17" x14ac:dyDescent="0.15">
      <c r="B184" s="1">
        <f t="shared" si="23"/>
        <v>126</v>
      </c>
      <c r="C184" s="6"/>
      <c r="D184" s="7"/>
      <c r="E184" s="87" t="s">
        <v>162</v>
      </c>
      <c r="F184" s="87"/>
      <c r="G184" s="87"/>
      <c r="H184" s="87"/>
      <c r="I184" s="88" t="s">
        <v>41</v>
      </c>
      <c r="J184" s="67" t="str">
        <f t="shared" si="25"/>
        <v>/portfolio/otherAffiliation/create</v>
      </c>
      <c r="K184" s="67" t="s">
        <v>161</v>
      </c>
      <c r="L184" s="67"/>
      <c r="M184" s="67" t="s">
        <v>297</v>
      </c>
      <c r="N184" s="67" t="s">
        <v>749</v>
      </c>
      <c r="O184" s="67" t="s">
        <v>857</v>
      </c>
      <c r="P184" s="67" t="s">
        <v>25</v>
      </c>
      <c r="Q184" s="67" t="s">
        <v>175</v>
      </c>
    </row>
    <row r="185" spans="2:17" x14ac:dyDescent="0.15">
      <c r="B185" s="1">
        <f t="shared" si="23"/>
        <v>127</v>
      </c>
      <c r="C185" s="6"/>
      <c r="D185" s="7"/>
      <c r="E185" s="87" t="s">
        <v>162</v>
      </c>
      <c r="F185" s="87"/>
      <c r="G185" s="87"/>
      <c r="H185" s="87"/>
      <c r="I185" s="88" t="s">
        <v>41</v>
      </c>
      <c r="J185" s="67" t="str">
        <f t="shared" si="25"/>
        <v>/portfolio/otherAffiliation/update</v>
      </c>
      <c r="K185" s="67" t="s">
        <v>161</v>
      </c>
      <c r="L185" s="67"/>
      <c r="M185" s="67" t="s">
        <v>297</v>
      </c>
      <c r="N185" s="67" t="s">
        <v>163</v>
      </c>
      <c r="O185" s="67" t="s">
        <v>858</v>
      </c>
      <c r="P185" s="67" t="s">
        <v>25</v>
      </c>
      <c r="Q185" s="67" t="s">
        <v>175</v>
      </c>
    </row>
    <row r="186" spans="2:17" x14ac:dyDescent="0.15">
      <c r="B186" s="1">
        <f t="shared" si="23"/>
        <v>128</v>
      </c>
      <c r="C186" s="6"/>
      <c r="D186" s="7"/>
      <c r="E186" s="87" t="s">
        <v>162</v>
      </c>
      <c r="F186" s="87"/>
      <c r="G186" s="87"/>
      <c r="H186" s="87"/>
      <c r="I186" s="88" t="s">
        <v>41</v>
      </c>
      <c r="J186" s="67" t="str">
        <f t="shared" si="25"/>
        <v>/portfolio/otherAffiliation/delete</v>
      </c>
      <c r="K186" s="67" t="s">
        <v>161</v>
      </c>
      <c r="L186" s="67"/>
      <c r="M186" s="67" t="s">
        <v>297</v>
      </c>
      <c r="N186" s="67" t="s">
        <v>164</v>
      </c>
      <c r="O186" s="67" t="s">
        <v>859</v>
      </c>
      <c r="P186" s="67" t="s">
        <v>25</v>
      </c>
      <c r="Q186" s="67" t="s">
        <v>175</v>
      </c>
    </row>
    <row r="187" spans="2:17" x14ac:dyDescent="0.15">
      <c r="B187" s="1">
        <f>B185+1</f>
        <v>128</v>
      </c>
      <c r="C187" s="6"/>
      <c r="D187" s="7"/>
      <c r="E187" s="87" t="s">
        <v>154</v>
      </c>
      <c r="F187" s="87"/>
      <c r="G187" s="87"/>
      <c r="H187" s="87"/>
      <c r="I187" s="88" t="s">
        <v>41</v>
      </c>
      <c r="J187" s="67" t="str">
        <f t="shared" ref="J187" si="28">$J$45&amp;O187</f>
        <v>/portfolio/otherAffiliation{"/edit",  "/copy", "/create", "/update", "/delete"}</v>
      </c>
      <c r="K187" s="67" t="s">
        <v>154</v>
      </c>
      <c r="L187" s="67"/>
      <c r="M187" s="67" t="s">
        <v>508</v>
      </c>
      <c r="N187" s="67" t="s">
        <v>527</v>
      </c>
      <c r="O187" s="67" t="s">
        <v>860</v>
      </c>
      <c r="P187" s="67" t="s">
        <v>27</v>
      </c>
      <c r="Q187" s="67" t="s">
        <v>507</v>
      </c>
    </row>
    <row r="188" spans="2:17" x14ac:dyDescent="0.15">
      <c r="B188" s="1">
        <f>B186+1</f>
        <v>129</v>
      </c>
      <c r="C188" s="6"/>
      <c r="D188" s="7"/>
      <c r="E188" s="23" t="s">
        <v>157</v>
      </c>
      <c r="F188" s="23"/>
      <c r="G188" s="23"/>
      <c r="H188" s="23"/>
      <c r="I188" s="13" t="s">
        <v>41</v>
      </c>
      <c r="J188" s="8" t="str">
        <f t="shared" si="25"/>
        <v>/portfolio/competition{"","/","/list"}</v>
      </c>
      <c r="K188" s="1" t="s">
        <v>287</v>
      </c>
      <c r="L188" s="1"/>
      <c r="M188" s="1" t="s">
        <v>330</v>
      </c>
      <c r="N188" s="1" t="s">
        <v>745</v>
      </c>
      <c r="O188" s="1" t="s">
        <v>861</v>
      </c>
      <c r="P188" s="8" t="s">
        <v>27</v>
      </c>
      <c r="Q188" s="1"/>
    </row>
    <row r="189" spans="2:17" x14ac:dyDescent="0.15">
      <c r="B189" s="1">
        <f t="shared" si="23"/>
        <v>130</v>
      </c>
      <c r="C189" s="6"/>
      <c r="D189" s="7"/>
      <c r="E189" s="23" t="s">
        <v>154</v>
      </c>
      <c r="F189" s="23"/>
      <c r="G189" s="23"/>
      <c r="H189" s="23"/>
      <c r="I189" s="13" t="s">
        <v>41</v>
      </c>
      <c r="J189" s="8" t="str">
        <f t="shared" si="25"/>
        <v>/portfolio/competition{"/edit", "/copy"}</v>
      </c>
      <c r="K189" s="1" t="s">
        <v>161</v>
      </c>
      <c r="L189" s="1"/>
      <c r="M189" s="1" t="s">
        <v>331</v>
      </c>
      <c r="N189" s="1" t="s">
        <v>747</v>
      </c>
      <c r="O189" s="1" t="s">
        <v>862</v>
      </c>
      <c r="P189" s="8" t="s">
        <v>25</v>
      </c>
      <c r="Q189" s="1"/>
    </row>
    <row r="190" spans="2:17" x14ac:dyDescent="0.15">
      <c r="B190" s="1">
        <f t="shared" si="23"/>
        <v>131</v>
      </c>
      <c r="C190" s="6"/>
      <c r="D190" s="7"/>
      <c r="E190" s="23" t="s">
        <v>162</v>
      </c>
      <c r="F190" s="23"/>
      <c r="G190" s="23"/>
      <c r="H190" s="23"/>
      <c r="I190" s="13" t="s">
        <v>41</v>
      </c>
      <c r="J190" s="8" t="str">
        <f t="shared" si="25"/>
        <v>/portfolio/competition/create</v>
      </c>
      <c r="K190" s="1" t="s">
        <v>161</v>
      </c>
      <c r="L190" s="1"/>
      <c r="M190" s="1" t="s">
        <v>297</v>
      </c>
      <c r="N190" s="1" t="s">
        <v>749</v>
      </c>
      <c r="O190" s="1" t="s">
        <v>863</v>
      </c>
      <c r="P190" s="8" t="s">
        <v>25</v>
      </c>
      <c r="Q190" s="1" t="s">
        <v>175</v>
      </c>
    </row>
    <row r="191" spans="2:17" x14ac:dyDescent="0.15">
      <c r="B191" s="1">
        <f t="shared" si="23"/>
        <v>132</v>
      </c>
      <c r="C191" s="6"/>
      <c r="D191" s="7"/>
      <c r="E191" s="23" t="s">
        <v>162</v>
      </c>
      <c r="F191" s="23"/>
      <c r="G191" s="23"/>
      <c r="H191" s="23"/>
      <c r="I191" s="13" t="s">
        <v>41</v>
      </c>
      <c r="J191" s="8" t="str">
        <f t="shared" si="25"/>
        <v>/portfolio/competition/update</v>
      </c>
      <c r="K191" s="1" t="s">
        <v>161</v>
      </c>
      <c r="L191" s="1"/>
      <c r="M191" s="1" t="s">
        <v>297</v>
      </c>
      <c r="N191" s="1" t="s">
        <v>163</v>
      </c>
      <c r="O191" s="1" t="s">
        <v>864</v>
      </c>
      <c r="P191" s="8" t="s">
        <v>25</v>
      </c>
      <c r="Q191" s="1" t="s">
        <v>175</v>
      </c>
    </row>
    <row r="192" spans="2:17" x14ac:dyDescent="0.15">
      <c r="B192" s="1">
        <f t="shared" si="23"/>
        <v>133</v>
      </c>
      <c r="C192" s="6"/>
      <c r="D192" s="7"/>
      <c r="E192" s="23" t="s">
        <v>162</v>
      </c>
      <c r="F192" s="23"/>
      <c r="G192" s="23"/>
      <c r="H192" s="23"/>
      <c r="I192" s="13" t="s">
        <v>41</v>
      </c>
      <c r="J192" s="8" t="str">
        <f t="shared" si="25"/>
        <v>/portfolio/competition/delete</v>
      </c>
      <c r="K192" s="1" t="s">
        <v>161</v>
      </c>
      <c r="L192" s="1"/>
      <c r="M192" s="1" t="s">
        <v>297</v>
      </c>
      <c r="N192" s="1" t="s">
        <v>164</v>
      </c>
      <c r="O192" s="1" t="s">
        <v>865</v>
      </c>
      <c r="P192" s="8" t="s">
        <v>25</v>
      </c>
      <c r="Q192" s="1" t="s">
        <v>175</v>
      </c>
    </row>
    <row r="193" spans="2:17" x14ac:dyDescent="0.15">
      <c r="B193" s="1">
        <f t="shared" si="23"/>
        <v>134</v>
      </c>
      <c r="C193" s="6"/>
      <c r="D193" s="7"/>
      <c r="E193" s="23" t="s">
        <v>162</v>
      </c>
      <c r="F193" s="23"/>
      <c r="G193" s="23"/>
      <c r="H193" s="23"/>
      <c r="I193" s="13" t="s">
        <v>41</v>
      </c>
      <c r="J193" s="8" t="str">
        <f t="shared" si="25"/>
        <v>/portfolio/competition/update/all</v>
      </c>
      <c r="K193" s="1" t="s">
        <v>161</v>
      </c>
      <c r="L193" s="1"/>
      <c r="M193" s="1" t="s">
        <v>297</v>
      </c>
      <c r="N193" s="115" t="s">
        <v>725</v>
      </c>
      <c r="O193" s="115" t="s">
        <v>739</v>
      </c>
      <c r="P193" s="8" t="s">
        <v>25</v>
      </c>
      <c r="Q193" s="1" t="s">
        <v>175</v>
      </c>
    </row>
    <row r="194" spans="2:17" x14ac:dyDescent="0.15">
      <c r="B194" s="1">
        <f>B192+1</f>
        <v>134</v>
      </c>
      <c r="C194" s="6"/>
      <c r="D194" s="7"/>
      <c r="E194" s="23" t="s">
        <v>162</v>
      </c>
      <c r="F194" s="23"/>
      <c r="G194" s="23"/>
      <c r="H194" s="23"/>
      <c r="I194" s="13" t="s">
        <v>41</v>
      </c>
      <c r="J194" s="8" t="str">
        <f t="shared" si="25"/>
        <v>/portfolio/competition/export</v>
      </c>
      <c r="K194" s="1" t="s">
        <v>161</v>
      </c>
      <c r="L194" s="1"/>
      <c r="M194" s="1" t="s">
        <v>297</v>
      </c>
      <c r="N194" s="115" t="s">
        <v>740</v>
      </c>
      <c r="O194" s="115" t="s">
        <v>866</v>
      </c>
      <c r="P194" s="8" t="s">
        <v>25</v>
      </c>
      <c r="Q194" s="1" t="s">
        <v>175</v>
      </c>
    </row>
    <row r="195" spans="2:17" x14ac:dyDescent="0.15">
      <c r="B195" s="1">
        <f>B193+1</f>
        <v>135</v>
      </c>
      <c r="C195" s="6"/>
      <c r="D195" s="7"/>
      <c r="E195" s="23" t="s">
        <v>162</v>
      </c>
      <c r="F195" s="23"/>
      <c r="G195" s="23"/>
      <c r="H195" s="23"/>
      <c r="I195" s="13" t="s">
        <v>41</v>
      </c>
      <c r="J195" s="8" t="str">
        <f t="shared" si="25"/>
        <v>/portfolio/competition/import</v>
      </c>
      <c r="K195" s="1" t="s">
        <v>161</v>
      </c>
      <c r="L195" s="1"/>
      <c r="M195" s="1" t="s">
        <v>297</v>
      </c>
      <c r="N195" s="115" t="s">
        <v>742</v>
      </c>
      <c r="O195" s="115" t="s">
        <v>867</v>
      </c>
      <c r="P195" s="8" t="s">
        <v>25</v>
      </c>
      <c r="Q195" s="1" t="s">
        <v>175</v>
      </c>
    </row>
    <row r="196" spans="2:17" x14ac:dyDescent="0.15">
      <c r="B196" s="1">
        <f>B192+1</f>
        <v>134</v>
      </c>
      <c r="C196" s="6"/>
      <c r="D196" s="7"/>
      <c r="E196" s="23" t="s">
        <v>154</v>
      </c>
      <c r="F196" s="23"/>
      <c r="G196" s="23"/>
      <c r="H196" s="23"/>
      <c r="I196" s="13" t="s">
        <v>41</v>
      </c>
      <c r="J196" s="8" t="str">
        <f t="shared" si="25"/>
        <v>/portfolio/competition{"/edit",  "/copy", "/create", "/update", "/delete","update/all","export", "import"}</v>
      </c>
      <c r="K196" s="8" t="s">
        <v>154</v>
      </c>
      <c r="L196" s="8"/>
      <c r="M196" s="8" t="s">
        <v>508</v>
      </c>
      <c r="N196" s="1" t="s">
        <v>527</v>
      </c>
      <c r="O196" s="115" t="s">
        <v>868</v>
      </c>
      <c r="P196" s="8" t="s">
        <v>27</v>
      </c>
      <c r="Q196" s="1" t="s">
        <v>507</v>
      </c>
    </row>
    <row r="197" spans="2:17" x14ac:dyDescent="0.15">
      <c r="B197" s="1">
        <f t="shared" si="23"/>
        <v>135</v>
      </c>
      <c r="C197" s="6"/>
      <c r="D197" s="7"/>
      <c r="E197" s="23" t="s">
        <v>156</v>
      </c>
      <c r="F197" s="23"/>
      <c r="G197" s="23"/>
      <c r="H197" s="23"/>
      <c r="I197" s="13" t="s">
        <v>41</v>
      </c>
      <c r="J197" s="8" t="str">
        <f t="shared" si="25"/>
        <v>/portfolio/competitionMove/edit</v>
      </c>
      <c r="K197" s="1" t="s">
        <v>288</v>
      </c>
      <c r="L197" s="1"/>
      <c r="M197" s="1" t="s">
        <v>332</v>
      </c>
      <c r="N197" s="1" t="s">
        <v>747</v>
      </c>
      <c r="O197" s="1" t="s">
        <v>869</v>
      </c>
      <c r="P197" s="8" t="s">
        <v>27</v>
      </c>
      <c r="Q197" s="1"/>
    </row>
    <row r="198" spans="2:17" x14ac:dyDescent="0.15">
      <c r="B198" s="1">
        <f t="shared" si="23"/>
        <v>136</v>
      </c>
      <c r="C198" s="6"/>
      <c r="D198" s="7"/>
      <c r="E198" s="23" t="s">
        <v>162</v>
      </c>
      <c r="F198" s="23"/>
      <c r="G198" s="23"/>
      <c r="H198" s="23"/>
      <c r="I198" s="13" t="s">
        <v>41</v>
      </c>
      <c r="J198" s="8" t="str">
        <f t="shared" si="25"/>
        <v>/portfolio/competitionMove/update</v>
      </c>
      <c r="K198" s="1" t="s">
        <v>161</v>
      </c>
      <c r="L198" s="1"/>
      <c r="M198" s="1" t="s">
        <v>297</v>
      </c>
      <c r="N198" s="1" t="s">
        <v>163</v>
      </c>
      <c r="O198" s="1" t="s">
        <v>870</v>
      </c>
      <c r="P198" s="8" t="s">
        <v>25</v>
      </c>
      <c r="Q198" s="1" t="s">
        <v>176</v>
      </c>
    </row>
    <row r="199" spans="2:17" x14ac:dyDescent="0.15">
      <c r="B199" s="1">
        <f t="shared" si="23"/>
        <v>137</v>
      </c>
      <c r="C199" s="6"/>
      <c r="D199" s="7"/>
      <c r="E199" s="23" t="s">
        <v>154</v>
      </c>
      <c r="F199" s="23"/>
      <c r="G199" s="23"/>
      <c r="H199" s="23"/>
      <c r="I199" s="13" t="s">
        <v>41</v>
      </c>
      <c r="J199" s="8" t="str">
        <f t="shared" ref="J199" si="29">$J$45&amp;O199</f>
        <v>/portfolio/competitionMove{"/edit",  "/copy", "/create", "/update", "/delete"}</v>
      </c>
      <c r="K199" s="8" t="s">
        <v>154</v>
      </c>
      <c r="L199" s="8"/>
      <c r="M199" s="8" t="s">
        <v>508</v>
      </c>
      <c r="N199" s="1" t="s">
        <v>527</v>
      </c>
      <c r="O199" s="1" t="s">
        <v>871</v>
      </c>
      <c r="P199" s="8" t="s">
        <v>27</v>
      </c>
      <c r="Q199" s="1" t="s">
        <v>507</v>
      </c>
    </row>
    <row r="200" spans="2:17" x14ac:dyDescent="0.15">
      <c r="B200" s="1">
        <f t="shared" si="23"/>
        <v>138</v>
      </c>
      <c r="C200" s="6"/>
      <c r="D200" s="7"/>
      <c r="E200" s="23" t="s">
        <v>79</v>
      </c>
      <c r="F200" s="23"/>
      <c r="G200" s="23"/>
      <c r="H200" s="23"/>
      <c r="I200" s="13" t="s">
        <v>41</v>
      </c>
      <c r="J200" s="8" t="str">
        <f>$J$45&amp;O200</f>
        <v>/portfolio/search/{keyword}</v>
      </c>
      <c r="K200" s="1" t="s">
        <v>292</v>
      </c>
      <c r="L200" s="1"/>
      <c r="M200" s="1" t="s">
        <v>333</v>
      </c>
      <c r="N200" s="1" t="s">
        <v>872</v>
      </c>
      <c r="O200" s="1" t="s">
        <v>873</v>
      </c>
      <c r="P200" s="8" t="s">
        <v>27</v>
      </c>
      <c r="Q200" s="1" t="s">
        <v>186</v>
      </c>
    </row>
    <row r="201" spans="2:17" x14ac:dyDescent="0.15">
      <c r="B201" s="1">
        <f t="shared" si="23"/>
        <v>139</v>
      </c>
      <c r="C201" s="6"/>
      <c r="D201" s="7"/>
      <c r="E201" s="23" t="s">
        <v>550</v>
      </c>
      <c r="F201" s="23"/>
      <c r="G201" s="23"/>
      <c r="H201" s="23"/>
      <c r="I201" s="13" t="s">
        <v>41</v>
      </c>
      <c r="J201" s="8" t="str">
        <f>$J$45&amp;O201</f>
        <v>/portfolio/detail/{key}</v>
      </c>
      <c r="K201" s="1" t="s">
        <v>293</v>
      </c>
      <c r="L201" s="1"/>
      <c r="M201" s="1" t="s">
        <v>334</v>
      </c>
      <c r="N201" s="1" t="s">
        <v>874</v>
      </c>
      <c r="O201" s="28" t="s">
        <v>875</v>
      </c>
      <c r="P201" s="8" t="s">
        <v>27</v>
      </c>
      <c r="Q201" s="1" t="s">
        <v>211</v>
      </c>
    </row>
    <row r="202" spans="2:17" x14ac:dyDescent="0.15">
      <c r="B202" s="1">
        <f t="shared" si="23"/>
        <v>140</v>
      </c>
      <c r="C202" s="6"/>
      <c r="D202" s="7"/>
      <c r="E202" s="23"/>
      <c r="F202" s="93" t="s">
        <v>552</v>
      </c>
      <c r="G202" s="23"/>
      <c r="H202" s="23"/>
      <c r="I202" s="13"/>
      <c r="J202" s="8"/>
      <c r="K202" s="1"/>
      <c r="L202" s="1"/>
      <c r="M202" s="1" t="s">
        <v>335</v>
      </c>
      <c r="N202" s="1"/>
      <c r="O202" s="28"/>
      <c r="P202" s="8"/>
      <c r="Q202" s="1" t="s">
        <v>551</v>
      </c>
    </row>
    <row r="203" spans="2:17" x14ac:dyDescent="0.15">
      <c r="B203" s="1">
        <f t="shared" si="23"/>
        <v>141</v>
      </c>
      <c r="C203" s="6"/>
      <c r="D203" s="7"/>
      <c r="E203" s="23"/>
      <c r="F203" s="23"/>
      <c r="G203" s="23"/>
      <c r="H203" s="23"/>
      <c r="I203" s="66"/>
      <c r="J203" s="92"/>
      <c r="K203" s="92"/>
      <c r="L203" s="92"/>
      <c r="M203" s="92" t="s">
        <v>336</v>
      </c>
      <c r="N203" s="67"/>
      <c r="O203" s="94"/>
      <c r="P203" s="67"/>
      <c r="Q203" s="67" t="s">
        <v>192</v>
      </c>
    </row>
    <row r="204" spans="2:17" x14ac:dyDescent="0.15">
      <c r="B204" s="1">
        <f t="shared" si="23"/>
        <v>142</v>
      </c>
      <c r="C204" s="6"/>
      <c r="D204" s="7"/>
      <c r="E204" s="23"/>
      <c r="F204" s="23"/>
      <c r="G204" s="23"/>
      <c r="H204" s="23"/>
      <c r="I204" s="13"/>
      <c r="J204" s="8"/>
      <c r="K204" s="1"/>
      <c r="L204" s="1"/>
      <c r="M204" s="1" t="s">
        <v>337</v>
      </c>
      <c r="N204" s="1"/>
      <c r="O204" s="28"/>
      <c r="P204" s="8"/>
      <c r="Q204" s="1" t="s">
        <v>193</v>
      </c>
    </row>
    <row r="205" spans="2:17" x14ac:dyDescent="0.15">
      <c r="B205" s="1">
        <f t="shared" si="23"/>
        <v>143</v>
      </c>
      <c r="C205" s="6"/>
      <c r="D205" s="7"/>
      <c r="E205" s="23"/>
      <c r="F205" s="23"/>
      <c r="G205" s="23"/>
      <c r="H205" s="23"/>
      <c r="I205" s="13"/>
      <c r="J205" s="8"/>
      <c r="K205" s="1"/>
      <c r="L205" s="1"/>
      <c r="M205" s="1" t="s">
        <v>338</v>
      </c>
      <c r="N205" s="1"/>
      <c r="O205" s="28"/>
      <c r="P205" s="8"/>
      <c r="Q205" s="1" t="s">
        <v>194</v>
      </c>
    </row>
    <row r="206" spans="2:17" x14ac:dyDescent="0.15">
      <c r="B206" s="1">
        <f t="shared" si="23"/>
        <v>144</v>
      </c>
      <c r="C206" s="6"/>
      <c r="D206" s="7"/>
      <c r="E206" s="23"/>
      <c r="F206" s="23"/>
      <c r="G206" s="23"/>
      <c r="H206" s="23"/>
      <c r="I206" s="13"/>
      <c r="J206" s="8"/>
      <c r="K206" s="1"/>
      <c r="L206" s="1"/>
      <c r="M206" s="1" t="s">
        <v>339</v>
      </c>
      <c r="N206" s="1"/>
      <c r="O206" s="28"/>
      <c r="P206" s="8"/>
      <c r="Q206" s="1" t="s">
        <v>195</v>
      </c>
    </row>
    <row r="207" spans="2:17" x14ac:dyDescent="0.15">
      <c r="B207" s="1">
        <f t="shared" si="23"/>
        <v>145</v>
      </c>
      <c r="C207" s="6"/>
      <c r="D207" s="7"/>
      <c r="E207" s="23"/>
      <c r="F207" s="23"/>
      <c r="G207" s="23"/>
      <c r="H207" s="23"/>
      <c r="I207" s="13"/>
      <c r="J207" s="8"/>
      <c r="K207" s="1"/>
      <c r="L207" s="1"/>
      <c r="M207" s="1" t="s">
        <v>340</v>
      </c>
      <c r="N207" s="1"/>
      <c r="O207" s="28"/>
      <c r="P207" s="8"/>
      <c r="Q207" s="1" t="s">
        <v>196</v>
      </c>
    </row>
    <row r="208" spans="2:17" x14ac:dyDescent="0.15">
      <c r="B208" s="1">
        <f t="shared" si="23"/>
        <v>146</v>
      </c>
      <c r="C208" s="6"/>
      <c r="D208" s="7"/>
      <c r="E208" s="23"/>
      <c r="F208" s="23"/>
      <c r="G208" s="23"/>
      <c r="H208" s="23"/>
      <c r="I208" s="13"/>
      <c r="J208" s="8"/>
      <c r="K208" s="1"/>
      <c r="L208" s="1"/>
      <c r="M208" s="1" t="s">
        <v>341</v>
      </c>
      <c r="N208" s="1"/>
      <c r="O208" s="28"/>
      <c r="P208" s="8"/>
      <c r="Q208" s="1" t="s">
        <v>197</v>
      </c>
    </row>
    <row r="209" spans="2:17" x14ac:dyDescent="0.15">
      <c r="B209" s="1">
        <f t="shared" si="23"/>
        <v>147</v>
      </c>
      <c r="C209" s="6"/>
      <c r="D209" s="7"/>
      <c r="E209" s="23"/>
      <c r="F209" s="23"/>
      <c r="G209" s="23"/>
      <c r="H209" s="23"/>
      <c r="I209" s="13"/>
      <c r="J209" s="8"/>
      <c r="K209" s="1"/>
      <c r="L209" s="1"/>
      <c r="M209" s="1" t="s">
        <v>342</v>
      </c>
      <c r="N209" s="1"/>
      <c r="O209" s="28"/>
      <c r="P209" s="8"/>
      <c r="Q209" s="1" t="s">
        <v>198</v>
      </c>
    </row>
    <row r="210" spans="2:17" x14ac:dyDescent="0.15">
      <c r="B210" s="1">
        <f t="shared" si="23"/>
        <v>148</v>
      </c>
      <c r="C210" s="6"/>
      <c r="D210" s="7"/>
      <c r="E210" s="23"/>
      <c r="F210" s="23"/>
      <c r="G210" s="23"/>
      <c r="H210" s="23"/>
      <c r="I210" s="13"/>
      <c r="J210" s="8"/>
      <c r="K210" s="1"/>
      <c r="L210" s="1"/>
      <c r="M210" s="1" t="s">
        <v>723</v>
      </c>
      <c r="N210" s="1"/>
      <c r="O210" s="28"/>
      <c r="P210" s="8"/>
      <c r="Q210" s="1" t="s">
        <v>199</v>
      </c>
    </row>
    <row r="211" spans="2:17" x14ac:dyDescent="0.15">
      <c r="B211" s="1">
        <f t="shared" si="23"/>
        <v>149</v>
      </c>
      <c r="C211" s="6"/>
      <c r="D211" s="7"/>
      <c r="E211" s="23"/>
      <c r="F211" s="23"/>
      <c r="G211" s="23"/>
      <c r="H211" s="23"/>
      <c r="I211" s="13"/>
      <c r="J211" s="8"/>
      <c r="K211" s="1"/>
      <c r="L211" s="1"/>
      <c r="M211" s="1" t="s">
        <v>343</v>
      </c>
      <c r="N211" s="1"/>
      <c r="O211" s="28"/>
      <c r="P211" s="8"/>
      <c r="Q211" s="1" t="s">
        <v>200</v>
      </c>
    </row>
    <row r="212" spans="2:17" x14ac:dyDescent="0.15">
      <c r="B212" s="1">
        <f t="shared" si="23"/>
        <v>150</v>
      </c>
      <c r="C212" s="6"/>
      <c r="D212" s="7"/>
      <c r="E212" s="23"/>
      <c r="F212" s="23"/>
      <c r="G212" s="23"/>
      <c r="H212" s="23"/>
      <c r="I212" s="13"/>
      <c r="J212" s="8"/>
      <c r="K212" s="1"/>
      <c r="L212" s="1"/>
      <c r="M212" s="1" t="s">
        <v>344</v>
      </c>
      <c r="N212" s="1"/>
      <c r="O212" s="28"/>
      <c r="P212" s="8"/>
      <c r="Q212" s="1" t="s">
        <v>201</v>
      </c>
    </row>
    <row r="213" spans="2:17" x14ac:dyDescent="0.15">
      <c r="B213" s="1">
        <f t="shared" si="23"/>
        <v>151</v>
      </c>
      <c r="C213" s="6"/>
      <c r="D213" s="7"/>
      <c r="E213" s="23"/>
      <c r="F213" s="23"/>
      <c r="G213" s="23"/>
      <c r="H213" s="23"/>
      <c r="I213" s="13"/>
      <c r="J213" s="8"/>
      <c r="K213" s="1"/>
      <c r="L213" s="1"/>
      <c r="M213" s="1" t="s">
        <v>345</v>
      </c>
      <c r="N213" s="1"/>
      <c r="O213" s="28"/>
      <c r="P213" s="8"/>
      <c r="Q213" s="1" t="s">
        <v>202</v>
      </c>
    </row>
    <row r="214" spans="2:17" x14ac:dyDescent="0.15">
      <c r="B214" s="1">
        <f t="shared" si="23"/>
        <v>152</v>
      </c>
      <c r="C214" s="6"/>
      <c r="D214" s="7"/>
      <c r="E214" s="23"/>
      <c r="F214" s="23"/>
      <c r="G214" s="23"/>
      <c r="H214" s="23"/>
      <c r="I214" s="13"/>
      <c r="J214" s="8"/>
      <c r="K214" s="1"/>
      <c r="L214" s="1"/>
      <c r="M214" s="1" t="s">
        <v>346</v>
      </c>
      <c r="N214" s="1"/>
      <c r="O214" s="28"/>
      <c r="P214" s="8"/>
      <c r="Q214" s="1" t="s">
        <v>203</v>
      </c>
    </row>
    <row r="215" spans="2:17" x14ac:dyDescent="0.15">
      <c r="B215" s="1">
        <f t="shared" si="23"/>
        <v>153</v>
      </c>
      <c r="C215" s="6"/>
      <c r="D215" s="7"/>
      <c r="E215" s="23"/>
      <c r="F215" s="23"/>
      <c r="G215" s="23"/>
      <c r="H215" s="23"/>
      <c r="I215" s="66"/>
      <c r="J215" s="92"/>
      <c r="K215" s="92"/>
      <c r="L215" s="92"/>
      <c r="M215" s="92" t="s">
        <v>347</v>
      </c>
      <c r="N215" s="67"/>
      <c r="O215" s="94"/>
      <c r="P215" s="67"/>
      <c r="Q215" s="67" t="s">
        <v>204</v>
      </c>
    </row>
    <row r="216" spans="2:17" x14ac:dyDescent="0.15">
      <c r="B216" s="1">
        <f t="shared" si="23"/>
        <v>154</v>
      </c>
      <c r="C216" s="6"/>
      <c r="D216" s="7"/>
      <c r="E216" s="23"/>
      <c r="F216" s="23"/>
      <c r="G216" s="23"/>
      <c r="H216" s="23"/>
      <c r="I216" s="13"/>
      <c r="J216" s="8"/>
      <c r="K216" s="1"/>
      <c r="L216" s="1"/>
      <c r="M216" s="1" t="s">
        <v>348</v>
      </c>
      <c r="N216" s="1"/>
      <c r="O216" s="28"/>
      <c r="P216" s="8"/>
      <c r="Q216" s="1" t="s">
        <v>205</v>
      </c>
    </row>
    <row r="217" spans="2:17" x14ac:dyDescent="0.15">
      <c r="B217" s="1">
        <f t="shared" si="23"/>
        <v>155</v>
      </c>
      <c r="C217" s="6"/>
      <c r="D217" s="7"/>
      <c r="E217" s="23"/>
      <c r="F217" s="23"/>
      <c r="G217" s="23"/>
      <c r="H217" s="23"/>
      <c r="I217" s="66"/>
      <c r="J217" s="92"/>
      <c r="K217" s="92"/>
      <c r="L217" s="92"/>
      <c r="M217" s="92" t="s">
        <v>349</v>
      </c>
      <c r="N217" s="67"/>
      <c r="O217" s="94"/>
      <c r="P217" s="67"/>
      <c r="Q217" s="67" t="s">
        <v>206</v>
      </c>
    </row>
    <row r="218" spans="2:17" x14ac:dyDescent="0.15">
      <c r="B218" s="1">
        <f t="shared" si="23"/>
        <v>156</v>
      </c>
      <c r="C218" s="6"/>
      <c r="D218" s="7"/>
      <c r="E218" s="23"/>
      <c r="F218" s="23"/>
      <c r="G218" s="23"/>
      <c r="H218" s="23"/>
      <c r="I218" s="13"/>
      <c r="J218" s="8"/>
      <c r="K218" s="1"/>
      <c r="L218" s="1"/>
      <c r="M218" s="1" t="s">
        <v>350</v>
      </c>
      <c r="N218" s="1"/>
      <c r="O218" s="28"/>
      <c r="P218" s="8"/>
      <c r="Q218" s="1" t="s">
        <v>207</v>
      </c>
    </row>
    <row r="219" spans="2:17" x14ac:dyDescent="0.15">
      <c r="B219" s="1">
        <f t="shared" si="23"/>
        <v>157</v>
      </c>
      <c r="C219" s="6"/>
      <c r="D219" s="7"/>
      <c r="E219" s="23"/>
      <c r="F219" s="23"/>
      <c r="G219" s="23"/>
      <c r="H219" s="23"/>
      <c r="I219" s="66"/>
      <c r="J219" s="92"/>
      <c r="K219" s="92"/>
      <c r="L219" s="92"/>
      <c r="M219" s="92" t="s">
        <v>351</v>
      </c>
      <c r="N219" s="67"/>
      <c r="O219" s="94"/>
      <c r="P219" s="67"/>
      <c r="Q219" s="67" t="s">
        <v>208</v>
      </c>
    </row>
    <row r="220" spans="2:17" x14ac:dyDescent="0.15">
      <c r="B220" s="1">
        <f t="shared" si="23"/>
        <v>158</v>
      </c>
      <c r="C220" s="6"/>
      <c r="D220" s="7"/>
      <c r="E220" s="23"/>
      <c r="F220" s="23"/>
      <c r="G220" s="23"/>
      <c r="H220" s="23"/>
      <c r="I220" s="13"/>
      <c r="J220" s="8"/>
      <c r="K220" s="1"/>
      <c r="L220" s="1"/>
      <c r="M220" s="1" t="s">
        <v>352</v>
      </c>
      <c r="N220" s="1"/>
      <c r="O220" s="28"/>
      <c r="P220" s="8"/>
      <c r="Q220" s="1" t="s">
        <v>209</v>
      </c>
    </row>
    <row r="221" spans="2:17" x14ac:dyDescent="0.15">
      <c r="B221" s="1">
        <f t="shared" si="23"/>
        <v>159</v>
      </c>
      <c r="C221" s="6"/>
      <c r="D221" s="7"/>
      <c r="E221" s="23"/>
      <c r="F221" s="23"/>
      <c r="G221" s="23"/>
      <c r="H221" s="23"/>
      <c r="I221" s="13"/>
      <c r="J221" s="8"/>
      <c r="K221" s="1"/>
      <c r="L221" s="1"/>
      <c r="M221" s="1" t="s">
        <v>353</v>
      </c>
      <c r="N221" s="1"/>
      <c r="O221" s="28"/>
      <c r="P221" s="8"/>
      <c r="Q221" s="1" t="s">
        <v>210</v>
      </c>
    </row>
    <row r="222" spans="2:17" x14ac:dyDescent="0.15">
      <c r="B222" s="1">
        <f t="shared" si="23"/>
        <v>160</v>
      </c>
      <c r="C222" s="6"/>
      <c r="D222" s="7"/>
      <c r="E222" s="29" t="s">
        <v>78</v>
      </c>
      <c r="F222" s="29"/>
      <c r="G222" s="29"/>
      <c r="H222" s="29"/>
      <c r="I222" s="13" t="s">
        <v>41</v>
      </c>
      <c r="J222" s="8"/>
      <c r="K222" s="1"/>
      <c r="L222" s="1"/>
      <c r="M222" s="1"/>
      <c r="N222" s="1"/>
      <c r="O222" s="1"/>
      <c r="P222" s="8" t="s">
        <v>27</v>
      </c>
      <c r="Q222" s="30" t="s">
        <v>177</v>
      </c>
    </row>
    <row r="223" spans="2:17" x14ac:dyDescent="0.15">
      <c r="B223" s="1">
        <f t="shared" si="23"/>
        <v>161</v>
      </c>
      <c r="C223" s="21"/>
      <c r="D223" s="22"/>
      <c r="E223" s="87" t="s">
        <v>155</v>
      </c>
      <c r="F223" s="91"/>
      <c r="G223" s="91"/>
      <c r="H223" s="91"/>
      <c r="I223" s="88" t="s">
        <v>41</v>
      </c>
      <c r="J223" s="67"/>
      <c r="K223" s="67"/>
      <c r="L223" s="67"/>
      <c r="M223" s="67"/>
      <c r="N223" s="67"/>
      <c r="O223" s="67"/>
      <c r="P223" s="67" t="s">
        <v>27</v>
      </c>
      <c r="Q223" s="67" t="s">
        <v>183</v>
      </c>
    </row>
    <row r="224" spans="2:17" x14ac:dyDescent="0.15">
      <c r="B224" s="1">
        <f t="shared" si="23"/>
        <v>162</v>
      </c>
      <c r="C224" s="6"/>
      <c r="D224" s="7"/>
      <c r="E224" s="23" t="s">
        <v>185</v>
      </c>
      <c r="F224" s="23"/>
      <c r="G224" s="23"/>
      <c r="H224" s="23"/>
      <c r="I224" s="13" t="s">
        <v>41</v>
      </c>
      <c r="J224" s="8" t="str">
        <f t="shared" ref="J224" si="30">$J$45&amp;O224</f>
        <v>/portfolio/achievement/download</v>
      </c>
      <c r="K224" s="1" t="s">
        <v>289</v>
      </c>
      <c r="L224" s="1"/>
      <c r="M224" s="1" t="s">
        <v>297</v>
      </c>
      <c r="N224" s="1" t="s">
        <v>180</v>
      </c>
      <c r="O224" s="1" t="s">
        <v>179</v>
      </c>
      <c r="P224" s="8" t="s">
        <v>25</v>
      </c>
      <c r="Q224" s="1" t="s">
        <v>178</v>
      </c>
    </row>
    <row r="225" spans="2:17" x14ac:dyDescent="0.15">
      <c r="B225" s="1">
        <f t="shared" si="23"/>
        <v>163</v>
      </c>
      <c r="C225" s="6"/>
      <c r="D225" s="7"/>
      <c r="E225" s="23" t="s">
        <v>184</v>
      </c>
      <c r="F225" s="23"/>
      <c r="G225" s="23"/>
      <c r="H225" s="23"/>
      <c r="I225" s="13" t="s">
        <v>41</v>
      </c>
      <c r="J225" s="8" t="str">
        <f t="shared" ref="J225" si="31">$J$45&amp;O225</f>
        <v>/portfolio/performance/download</v>
      </c>
      <c r="K225" s="1" t="s">
        <v>290</v>
      </c>
      <c r="L225" s="1"/>
      <c r="M225" s="1" t="s">
        <v>297</v>
      </c>
      <c r="N225" s="1" t="s">
        <v>180</v>
      </c>
      <c r="O225" s="1" t="s">
        <v>181</v>
      </c>
      <c r="P225" s="8" t="s">
        <v>25</v>
      </c>
      <c r="Q225" s="1" t="s">
        <v>178</v>
      </c>
    </row>
    <row r="226" spans="2:17" x14ac:dyDescent="0.15">
      <c r="B226" s="1">
        <f t="shared" si="23"/>
        <v>164</v>
      </c>
      <c r="C226" s="6"/>
      <c r="D226" s="7"/>
      <c r="E226" s="23" t="s">
        <v>187</v>
      </c>
      <c r="F226" s="23"/>
      <c r="G226" s="23"/>
      <c r="H226" s="23"/>
      <c r="I226" s="13" t="s">
        <v>41</v>
      </c>
      <c r="J226" s="8" t="str">
        <f>$J$45&amp;O226</f>
        <v>/portfolio/resume/download</v>
      </c>
      <c r="K226" s="1" t="s">
        <v>291</v>
      </c>
      <c r="L226" s="1"/>
      <c r="M226" s="1" t="s">
        <v>297</v>
      </c>
      <c r="N226" s="1" t="s">
        <v>180</v>
      </c>
      <c r="O226" s="1" t="s">
        <v>182</v>
      </c>
      <c r="P226" s="8" t="s">
        <v>25</v>
      </c>
      <c r="Q226" s="1" t="s">
        <v>178</v>
      </c>
    </row>
    <row r="227" spans="2:17" x14ac:dyDescent="0.15">
      <c r="B227" s="1">
        <f t="shared" si="23"/>
        <v>165</v>
      </c>
      <c r="C227" s="3" t="s">
        <v>368</v>
      </c>
      <c r="D227" s="4"/>
      <c r="E227" s="4"/>
      <c r="F227" s="4"/>
      <c r="G227" s="4"/>
      <c r="H227" s="4"/>
      <c r="I227" s="12"/>
      <c r="J227" s="58" t="s">
        <v>264</v>
      </c>
      <c r="K227" s="5"/>
      <c r="L227" s="5"/>
      <c r="M227" s="5"/>
      <c r="N227" s="5"/>
      <c r="O227" s="5"/>
      <c r="P227" s="5"/>
      <c r="Q227" s="5"/>
    </row>
    <row r="228" spans="2:17" x14ac:dyDescent="0.15">
      <c r="B228" s="1">
        <f t="shared" si="23"/>
        <v>166</v>
      </c>
      <c r="C228" s="20"/>
      <c r="D228" s="14"/>
      <c r="E228" s="14" t="s">
        <v>80</v>
      </c>
      <c r="F228" s="14"/>
      <c r="G228" s="14"/>
      <c r="H228" s="14"/>
      <c r="I228" s="13" t="s">
        <v>41</v>
      </c>
      <c r="J228" s="8" t="str">
        <f>$J$227</f>
        <v>/skill</v>
      </c>
      <c r="K228" s="8"/>
      <c r="L228" s="8"/>
      <c r="M228" s="8"/>
      <c r="N228" s="8"/>
      <c r="O228" s="8"/>
      <c r="P228" s="8"/>
      <c r="Q228" s="8"/>
    </row>
    <row r="229" spans="2:17" x14ac:dyDescent="0.15">
      <c r="B229" s="1">
        <f t="shared" si="23"/>
        <v>167</v>
      </c>
      <c r="C229" s="20"/>
      <c r="D229" s="14"/>
      <c r="E229" s="14" t="s">
        <v>129</v>
      </c>
      <c r="F229" s="14"/>
      <c r="G229" s="14"/>
      <c r="H229" s="14"/>
      <c r="I229" s="13" t="s">
        <v>41</v>
      </c>
      <c r="J229" s="8" t="str">
        <f t="shared" ref="J229:J231" si="32">$J$227</f>
        <v>/skill</v>
      </c>
      <c r="K229" s="8"/>
      <c r="L229" s="8"/>
      <c r="M229" s="8"/>
      <c r="N229" s="8"/>
      <c r="O229" s="8"/>
      <c r="P229" s="8"/>
      <c r="Q229" s="8"/>
    </row>
    <row r="230" spans="2:17" x14ac:dyDescent="0.15">
      <c r="B230" s="1">
        <f t="shared" si="23"/>
        <v>168</v>
      </c>
      <c r="C230" s="20"/>
      <c r="D230" s="14"/>
      <c r="E230" s="14" t="s">
        <v>81</v>
      </c>
      <c r="F230" s="14"/>
      <c r="G230" s="14"/>
      <c r="H230" s="14"/>
      <c r="I230" s="13" t="s">
        <v>41</v>
      </c>
      <c r="J230" s="8" t="str">
        <f t="shared" si="32"/>
        <v>/skill</v>
      </c>
      <c r="K230" s="8"/>
      <c r="L230" s="8"/>
      <c r="M230" s="8"/>
      <c r="N230" s="8"/>
      <c r="O230" s="8"/>
      <c r="P230" s="8"/>
      <c r="Q230" s="8"/>
    </row>
    <row r="231" spans="2:17" x14ac:dyDescent="0.15">
      <c r="B231" s="1">
        <f t="shared" si="23"/>
        <v>169</v>
      </c>
      <c r="C231" s="20"/>
      <c r="D231" s="14"/>
      <c r="E231" s="14" t="s">
        <v>82</v>
      </c>
      <c r="F231" s="14"/>
      <c r="G231" s="14"/>
      <c r="H231" s="14"/>
      <c r="I231" s="13" t="s">
        <v>41</v>
      </c>
      <c r="J231" s="8" t="str">
        <f t="shared" si="32"/>
        <v>/skill</v>
      </c>
      <c r="K231" s="8"/>
      <c r="L231" s="8"/>
      <c r="M231" s="8"/>
      <c r="N231" s="8"/>
      <c r="O231" s="8"/>
      <c r="P231" s="8"/>
      <c r="Q231" s="8"/>
    </row>
    <row r="232" spans="2:17" x14ac:dyDescent="0.15">
      <c r="B232" s="1">
        <f t="shared" si="23"/>
        <v>170</v>
      </c>
      <c r="C232" s="20"/>
      <c r="D232" s="14"/>
      <c r="E232" s="14" t="s">
        <v>92</v>
      </c>
      <c r="F232" s="14"/>
      <c r="G232" s="14"/>
      <c r="H232" s="14"/>
      <c r="I232" s="13" t="s">
        <v>41</v>
      </c>
      <c r="J232" s="8" t="str">
        <f>"/mgmt"&amp;$J$227&amp;"/"</f>
        <v>/mgmt/skill/</v>
      </c>
      <c r="K232" s="8"/>
      <c r="L232" s="8"/>
      <c r="M232" s="8"/>
      <c r="N232" s="8"/>
      <c r="O232" s="8"/>
      <c r="P232" s="8"/>
      <c r="Q232" s="8"/>
    </row>
    <row r="233" spans="2:17" x14ac:dyDescent="0.15">
      <c r="B233" s="1">
        <f t="shared" ref="B233:B247" si="33">B232+1</f>
        <v>171</v>
      </c>
      <c r="C233" s="20"/>
      <c r="D233" s="14"/>
      <c r="E233" s="14" t="s">
        <v>97</v>
      </c>
      <c r="F233" s="14"/>
      <c r="G233" s="14"/>
      <c r="H233" s="14"/>
      <c r="I233" s="13" t="s">
        <v>41</v>
      </c>
      <c r="J233" s="8" t="str">
        <f>"/mgmt"&amp;$J$227&amp;"/"</f>
        <v>/mgmt/skill/</v>
      </c>
      <c r="K233" s="8"/>
      <c r="L233" s="8"/>
      <c r="M233" s="8"/>
      <c r="N233" s="8"/>
      <c r="O233" s="8"/>
      <c r="P233" s="8"/>
      <c r="Q233" s="8"/>
    </row>
    <row r="234" spans="2:17" x14ac:dyDescent="0.15">
      <c r="B234" s="1">
        <f t="shared" si="33"/>
        <v>172</v>
      </c>
      <c r="C234" s="20"/>
      <c r="D234" s="14"/>
      <c r="E234" s="14"/>
      <c r="F234" s="14"/>
      <c r="G234" s="14"/>
      <c r="H234" s="14"/>
      <c r="I234" s="15"/>
      <c r="J234" s="8"/>
      <c r="K234" s="8"/>
      <c r="L234" s="8"/>
      <c r="M234" s="8"/>
      <c r="N234" s="8"/>
      <c r="O234" s="8"/>
      <c r="P234" s="8"/>
      <c r="Q234" s="8"/>
    </row>
    <row r="235" spans="2:17" x14ac:dyDescent="0.15">
      <c r="B235" s="1">
        <f t="shared" si="33"/>
        <v>173</v>
      </c>
      <c r="C235" s="3" t="s">
        <v>369</v>
      </c>
      <c r="D235" s="4"/>
      <c r="E235" s="4"/>
      <c r="F235" s="4"/>
      <c r="G235" s="4"/>
      <c r="H235" s="4"/>
      <c r="I235" s="12"/>
      <c r="J235" s="5" t="s">
        <v>679</v>
      </c>
      <c r="K235" s="5"/>
      <c r="L235" s="5"/>
      <c r="M235" s="5"/>
      <c r="N235" s="5"/>
      <c r="O235" s="5"/>
      <c r="P235" s="5"/>
      <c r="Q235" s="5"/>
    </row>
    <row r="236" spans="2:17" x14ac:dyDescent="0.15">
      <c r="B236" s="1">
        <f t="shared" si="33"/>
        <v>174</v>
      </c>
      <c r="C236" s="20"/>
      <c r="D236" s="14"/>
      <c r="E236" s="23" t="s">
        <v>397</v>
      </c>
      <c r="F236" s="23"/>
      <c r="G236" s="23"/>
      <c r="H236" s="23"/>
      <c r="I236" s="13" t="s">
        <v>41</v>
      </c>
      <c r="J236" s="8" t="str">
        <f>$J$235&amp;O236</f>
        <v>/internship{"","/","/list"}</v>
      </c>
      <c r="K236" s="8" t="s">
        <v>624</v>
      </c>
      <c r="L236" s="8"/>
      <c r="M236" s="8" t="s">
        <v>610</v>
      </c>
      <c r="N236" s="1" t="s">
        <v>170</v>
      </c>
      <c r="O236" s="1" t="s">
        <v>504</v>
      </c>
      <c r="P236" s="8" t="s">
        <v>27</v>
      </c>
      <c r="Q236" s="8"/>
    </row>
    <row r="237" spans="2:17" x14ac:dyDescent="0.15">
      <c r="B237" s="1">
        <f t="shared" si="33"/>
        <v>175</v>
      </c>
      <c r="C237" s="20"/>
      <c r="D237" s="14"/>
      <c r="E237" s="23" t="s">
        <v>116</v>
      </c>
      <c r="F237" s="23"/>
      <c r="G237" s="23"/>
      <c r="H237" s="23"/>
      <c r="I237" s="13" t="s">
        <v>41</v>
      </c>
      <c r="J237" s="8" t="s">
        <v>154</v>
      </c>
      <c r="K237" s="8" t="s">
        <v>154</v>
      </c>
      <c r="L237" s="8"/>
      <c r="M237" s="8" t="s">
        <v>611</v>
      </c>
      <c r="N237" s="8" t="s">
        <v>154</v>
      </c>
      <c r="O237" s="8" t="s">
        <v>154</v>
      </c>
      <c r="P237" s="8" t="s">
        <v>154</v>
      </c>
      <c r="Q237" s="8"/>
    </row>
    <row r="238" spans="2:17" x14ac:dyDescent="0.15">
      <c r="B238" s="1">
        <f t="shared" si="33"/>
        <v>176</v>
      </c>
      <c r="C238" s="20"/>
      <c r="D238" s="14"/>
      <c r="E238" s="23" t="s">
        <v>188</v>
      </c>
      <c r="F238" s="23"/>
      <c r="G238" s="23"/>
      <c r="H238" s="23"/>
      <c r="I238" s="13" t="s">
        <v>41</v>
      </c>
      <c r="J238" s="8" t="str">
        <f>$J$235&amp;O238</f>
        <v>/internship/download</v>
      </c>
      <c r="K238" s="8" t="s">
        <v>154</v>
      </c>
      <c r="L238" s="8"/>
      <c r="M238" s="8" t="s">
        <v>612</v>
      </c>
      <c r="N238" s="8" t="s">
        <v>615</v>
      </c>
      <c r="O238" s="8" t="s">
        <v>620</v>
      </c>
      <c r="P238" s="8" t="s">
        <v>618</v>
      </c>
      <c r="Q238" s="105" t="s">
        <v>657</v>
      </c>
    </row>
    <row r="239" spans="2:17" x14ac:dyDescent="0.15">
      <c r="B239" s="1">
        <f t="shared" si="33"/>
        <v>177</v>
      </c>
      <c r="C239" s="20"/>
      <c r="D239" s="14"/>
      <c r="E239" s="23" t="s">
        <v>117</v>
      </c>
      <c r="F239" s="23"/>
      <c r="G239" s="23"/>
      <c r="H239" s="23"/>
      <c r="I239" s="13" t="s">
        <v>41</v>
      </c>
      <c r="J239" s="8" t="str">
        <f>$J$235&amp;O239</f>
        <v>/internship/apply</v>
      </c>
      <c r="K239" s="8" t="s">
        <v>154</v>
      </c>
      <c r="L239" s="8"/>
      <c r="M239" s="8" t="s">
        <v>612</v>
      </c>
      <c r="N239" s="8" t="s">
        <v>699</v>
      </c>
      <c r="O239" s="8" t="s">
        <v>700</v>
      </c>
      <c r="P239" s="8" t="s">
        <v>618</v>
      </c>
      <c r="Q239" s="108" t="s">
        <v>657</v>
      </c>
    </row>
    <row r="240" spans="2:17" x14ac:dyDescent="0.15">
      <c r="B240" s="1">
        <f t="shared" si="33"/>
        <v>178</v>
      </c>
      <c r="C240" s="20"/>
      <c r="D240" s="14"/>
      <c r="E240" s="23" t="s">
        <v>659</v>
      </c>
      <c r="F240" s="23"/>
      <c r="G240" s="23"/>
      <c r="H240" s="23"/>
      <c r="I240" s="13" t="s">
        <v>41</v>
      </c>
      <c r="J240" s="8" t="str">
        <f>$J$235&amp;"/application"&amp;O240</f>
        <v>/internship/application{"","/","/list"}</v>
      </c>
      <c r="K240" s="8" t="s">
        <v>658</v>
      </c>
      <c r="L240" s="8"/>
      <c r="M240" s="8" t="s">
        <v>671</v>
      </c>
      <c r="N240" s="1" t="s">
        <v>170</v>
      </c>
      <c r="O240" s="1" t="s">
        <v>504</v>
      </c>
      <c r="P240" s="8" t="s">
        <v>27</v>
      </c>
      <c r="Q240" s="105"/>
    </row>
    <row r="241" spans="2:17" x14ac:dyDescent="0.15">
      <c r="B241" s="1">
        <f t="shared" si="33"/>
        <v>179</v>
      </c>
      <c r="C241" s="20"/>
      <c r="D241" s="14"/>
      <c r="E241" s="23" t="s">
        <v>660</v>
      </c>
      <c r="F241" s="23"/>
      <c r="G241" s="23"/>
      <c r="H241" s="23"/>
      <c r="I241" s="13" t="s">
        <v>41</v>
      </c>
      <c r="J241" s="8" t="s">
        <v>154</v>
      </c>
      <c r="K241" s="8" t="s">
        <v>154</v>
      </c>
      <c r="L241" s="8"/>
      <c r="M241" s="8" t="s">
        <v>154</v>
      </c>
      <c r="N241" s="8" t="s">
        <v>154</v>
      </c>
      <c r="O241" s="8" t="s">
        <v>154</v>
      </c>
      <c r="P241" s="8" t="s">
        <v>154</v>
      </c>
      <c r="Q241" s="8"/>
    </row>
    <row r="242" spans="2:17" x14ac:dyDescent="0.15">
      <c r="B242" s="1">
        <f t="shared" si="33"/>
        <v>180</v>
      </c>
      <c r="C242" s="20"/>
      <c r="D242" s="14"/>
      <c r="E242" s="23" t="s">
        <v>613</v>
      </c>
      <c r="F242" s="23"/>
      <c r="G242" s="23"/>
      <c r="H242" s="23"/>
      <c r="I242" s="13" t="s">
        <v>41</v>
      </c>
      <c r="J242" s="8" t="str">
        <f>$J$235&amp;"/application"&amp;O242</f>
        <v>/internship/application/upload</v>
      </c>
      <c r="K242" s="8" t="s">
        <v>154</v>
      </c>
      <c r="L242" s="8"/>
      <c r="M242" s="8" t="s">
        <v>75</v>
      </c>
      <c r="N242" s="8" t="s">
        <v>662</v>
      </c>
      <c r="O242" s="8" t="s">
        <v>661</v>
      </c>
      <c r="P242" s="8" t="s">
        <v>618</v>
      </c>
      <c r="Q242" s="105" t="s">
        <v>657</v>
      </c>
    </row>
    <row r="243" spans="2:17" x14ac:dyDescent="0.15">
      <c r="B243" s="1">
        <f t="shared" si="33"/>
        <v>181</v>
      </c>
      <c r="C243" s="20"/>
      <c r="D243" s="14"/>
      <c r="E243" s="23" t="s">
        <v>189</v>
      </c>
      <c r="F243" s="23"/>
      <c r="G243" s="23"/>
      <c r="H243" s="23"/>
      <c r="I243" s="13" t="s">
        <v>41</v>
      </c>
      <c r="J243" s="8" t="str">
        <f>$J$235&amp;"/application"&amp;O243</f>
        <v>/internship/application/download</v>
      </c>
      <c r="K243" s="8" t="s">
        <v>154</v>
      </c>
      <c r="L243" s="8"/>
      <c r="M243" s="8" t="s">
        <v>75</v>
      </c>
      <c r="N243" s="8" t="s">
        <v>180</v>
      </c>
      <c r="O243" s="8" t="s">
        <v>620</v>
      </c>
      <c r="P243" s="8" t="s">
        <v>618</v>
      </c>
      <c r="Q243" s="8"/>
    </row>
    <row r="244" spans="2:17" x14ac:dyDescent="0.15">
      <c r="B244" s="1">
        <f t="shared" si="33"/>
        <v>182</v>
      </c>
      <c r="C244" s="20"/>
      <c r="D244" s="14"/>
      <c r="E244" s="23" t="s">
        <v>695</v>
      </c>
      <c r="F244" s="23"/>
      <c r="G244" s="23"/>
      <c r="H244" s="23"/>
      <c r="I244" s="13" t="s">
        <v>41</v>
      </c>
      <c r="J244" s="8" t="str">
        <f>$J$235&amp;"/application"&amp;O244</f>
        <v>/internship/application/refuse</v>
      </c>
      <c r="K244" s="8" t="s">
        <v>154</v>
      </c>
      <c r="L244" s="8"/>
      <c r="M244" s="8" t="s">
        <v>612</v>
      </c>
      <c r="N244" s="8" t="s">
        <v>696</v>
      </c>
      <c r="O244" s="8" t="s">
        <v>697</v>
      </c>
      <c r="P244" s="8" t="s">
        <v>618</v>
      </c>
      <c r="Q244" s="8" t="s">
        <v>698</v>
      </c>
    </row>
    <row r="245" spans="2:17" x14ac:dyDescent="0.15">
      <c r="B245" s="1">
        <f t="shared" si="33"/>
        <v>183</v>
      </c>
      <c r="C245" s="20"/>
      <c r="D245" s="14"/>
      <c r="E245" s="89" t="s">
        <v>607</v>
      </c>
      <c r="F245" s="23"/>
      <c r="G245" s="23"/>
      <c r="H245" s="23"/>
      <c r="I245" s="13" t="s">
        <v>41</v>
      </c>
      <c r="J245" s="105" t="str">
        <f t="shared" ref="J245" si="34">$J$235&amp;O245</f>
        <v>/internship/skill/relation/view</v>
      </c>
      <c r="K245" s="8" t="s">
        <v>154</v>
      </c>
      <c r="L245" s="8"/>
      <c r="M245" s="105" t="s">
        <v>616</v>
      </c>
      <c r="N245" s="105" t="s">
        <v>617</v>
      </c>
      <c r="O245" s="105" t="s">
        <v>630</v>
      </c>
      <c r="P245" s="8" t="s">
        <v>618</v>
      </c>
      <c r="Q245" s="105" t="s">
        <v>655</v>
      </c>
    </row>
    <row r="246" spans="2:17" x14ac:dyDescent="0.15">
      <c r="B246" s="1">
        <f t="shared" si="33"/>
        <v>184</v>
      </c>
      <c r="C246" s="20"/>
      <c r="D246" s="14"/>
      <c r="E246" s="23" t="s">
        <v>635</v>
      </c>
      <c r="F246" s="23"/>
      <c r="G246" s="23"/>
      <c r="H246" s="23"/>
      <c r="I246" s="13" t="s">
        <v>41</v>
      </c>
      <c r="J246" s="106" t="str">
        <f t="shared" ref="J246" si="35">$J$235&amp;O246</f>
        <v>/internship{"/download", "/application", "/documentUpload", "/documentDownload"}</v>
      </c>
      <c r="K246" s="106" t="s">
        <v>154</v>
      </c>
      <c r="L246" s="107"/>
      <c r="M246" s="107" t="s">
        <v>612</v>
      </c>
      <c r="N246" s="1" t="s">
        <v>527</v>
      </c>
      <c r="O246" s="107" t="s">
        <v>654</v>
      </c>
      <c r="P246" s="8" t="s">
        <v>653</v>
      </c>
      <c r="Q246" s="1" t="s">
        <v>507</v>
      </c>
    </row>
    <row r="247" spans="2:17" x14ac:dyDescent="0.15">
      <c r="B247" s="1">
        <f t="shared" si="33"/>
        <v>185</v>
      </c>
      <c r="C247" s="20"/>
      <c r="D247" s="14"/>
      <c r="E247" s="23" t="s">
        <v>115</v>
      </c>
      <c r="F247" s="23"/>
      <c r="G247" s="23"/>
      <c r="H247" s="23"/>
      <c r="I247" s="13" t="s">
        <v>41</v>
      </c>
      <c r="J247" s="8" t="str">
        <f>"/mgmt"&amp;$J$235&amp;O247</f>
        <v>/mgmt/internship{"","/","/list"}</v>
      </c>
      <c r="K247" s="8" t="s">
        <v>623</v>
      </c>
      <c r="L247" s="8"/>
      <c r="M247" s="8" t="s">
        <v>672</v>
      </c>
      <c r="N247" s="1" t="s">
        <v>170</v>
      </c>
      <c r="O247" s="1" t="s">
        <v>504</v>
      </c>
      <c r="P247" s="8" t="s">
        <v>27</v>
      </c>
      <c r="Q247" s="8"/>
    </row>
    <row r="248" spans="2:17" x14ac:dyDescent="0.15">
      <c r="B248" s="1">
        <f t="shared" ref="B248:B273" si="36">B247+1</f>
        <v>186</v>
      </c>
      <c r="C248" s="20"/>
      <c r="D248" s="14"/>
      <c r="E248" s="23" t="s">
        <v>635</v>
      </c>
      <c r="F248" s="23"/>
      <c r="G248" s="23"/>
      <c r="H248" s="23"/>
      <c r="I248" s="13" t="s">
        <v>41</v>
      </c>
      <c r="J248" s="8" t="str">
        <f t="shared" ref="J248" si="37">"/mgmt"&amp;$J$235&amp;O248</f>
        <v>/mgmt/internship/delete</v>
      </c>
      <c r="K248" s="8" t="s">
        <v>154</v>
      </c>
      <c r="L248" s="8"/>
      <c r="M248" s="8" t="s">
        <v>611</v>
      </c>
      <c r="N248" s="8" t="s">
        <v>636</v>
      </c>
      <c r="O248" s="1" t="s">
        <v>641</v>
      </c>
      <c r="P248" s="8" t="s">
        <v>618</v>
      </c>
      <c r="Q248" s="1" t="s">
        <v>506</v>
      </c>
    </row>
    <row r="249" spans="2:17" x14ac:dyDescent="0.15">
      <c r="B249" s="1">
        <f t="shared" si="36"/>
        <v>187</v>
      </c>
      <c r="C249" s="20"/>
      <c r="D249" s="14"/>
      <c r="E249" s="23" t="s">
        <v>382</v>
      </c>
      <c r="F249" s="23"/>
      <c r="G249" s="23"/>
      <c r="H249" s="23"/>
      <c r="I249" s="13" t="s">
        <v>41</v>
      </c>
      <c r="J249" s="8" t="str">
        <f t="shared" ref="J249:J253" si="38">"/mgmt"&amp;$J$235&amp;O249</f>
        <v>/mgmt/internship{"/edit", "/copy"}</v>
      </c>
      <c r="K249" s="8" t="s">
        <v>154</v>
      </c>
      <c r="L249" s="8"/>
      <c r="M249" s="8" t="s">
        <v>673</v>
      </c>
      <c r="N249" s="8" t="s">
        <v>619</v>
      </c>
      <c r="O249" s="1" t="s">
        <v>516</v>
      </c>
      <c r="P249" s="8" t="s">
        <v>618</v>
      </c>
      <c r="Q249" s="8"/>
    </row>
    <row r="250" spans="2:17" x14ac:dyDescent="0.15">
      <c r="B250" s="1">
        <f t="shared" si="36"/>
        <v>188</v>
      </c>
      <c r="C250" s="20"/>
      <c r="D250" s="14"/>
      <c r="E250" s="23" t="s">
        <v>635</v>
      </c>
      <c r="F250" s="23"/>
      <c r="G250" s="23"/>
      <c r="H250" s="23"/>
      <c r="I250" s="13" t="s">
        <v>41</v>
      </c>
      <c r="J250" s="8" t="str">
        <f t="shared" ref="J250:J252" si="39">"/mgmt"&amp;$J$235&amp;O250</f>
        <v>/mgmt/internship/create</v>
      </c>
      <c r="K250" s="8" t="s">
        <v>154</v>
      </c>
      <c r="L250" s="8"/>
      <c r="M250" s="8" t="s">
        <v>611</v>
      </c>
      <c r="N250" s="8" t="s">
        <v>637</v>
      </c>
      <c r="O250" s="1" t="s">
        <v>640</v>
      </c>
      <c r="P250" s="8" t="s">
        <v>618</v>
      </c>
      <c r="Q250" s="1" t="s">
        <v>506</v>
      </c>
    </row>
    <row r="251" spans="2:17" x14ac:dyDescent="0.15">
      <c r="B251" s="1">
        <f t="shared" si="36"/>
        <v>189</v>
      </c>
      <c r="C251" s="20"/>
      <c r="D251" s="14"/>
      <c r="E251" s="23" t="s">
        <v>635</v>
      </c>
      <c r="F251" s="23"/>
      <c r="G251" s="23"/>
      <c r="H251" s="23"/>
      <c r="I251" s="13" t="s">
        <v>41</v>
      </c>
      <c r="J251" s="8" t="str">
        <f t="shared" si="39"/>
        <v>/mgmt/internship/update</v>
      </c>
      <c r="K251" s="8" t="s">
        <v>154</v>
      </c>
      <c r="L251" s="8"/>
      <c r="M251" s="8" t="s">
        <v>611</v>
      </c>
      <c r="N251" s="8" t="s">
        <v>638</v>
      </c>
      <c r="O251" s="1" t="s">
        <v>639</v>
      </c>
      <c r="P251" s="8" t="s">
        <v>618</v>
      </c>
      <c r="Q251" s="1" t="s">
        <v>506</v>
      </c>
    </row>
    <row r="252" spans="2:17" x14ac:dyDescent="0.15">
      <c r="B252" s="1">
        <f t="shared" si="36"/>
        <v>190</v>
      </c>
      <c r="C252" s="20"/>
      <c r="D252" s="14"/>
      <c r="E252" s="23" t="s">
        <v>635</v>
      </c>
      <c r="F252" s="23"/>
      <c r="G252" s="23"/>
      <c r="H252" s="23"/>
      <c r="I252" s="13" t="s">
        <v>41</v>
      </c>
      <c r="J252" s="8" t="str">
        <f t="shared" si="39"/>
        <v>/mgmt/internship{"/edit", "/copy", "/create", "/update", "/delete"}</v>
      </c>
      <c r="K252" s="8" t="s">
        <v>154</v>
      </c>
      <c r="L252" s="8"/>
      <c r="M252" s="8" t="s">
        <v>612</v>
      </c>
      <c r="N252" s="1" t="s">
        <v>527</v>
      </c>
      <c r="O252" s="1" t="s">
        <v>652</v>
      </c>
      <c r="P252" s="8" t="s">
        <v>27</v>
      </c>
      <c r="Q252" s="1" t="s">
        <v>507</v>
      </c>
    </row>
    <row r="253" spans="2:17" x14ac:dyDescent="0.15">
      <c r="B253" s="1">
        <f t="shared" si="36"/>
        <v>191</v>
      </c>
      <c r="C253" s="20"/>
      <c r="D253" s="14"/>
      <c r="E253" s="89" t="s">
        <v>608</v>
      </c>
      <c r="F253" s="23"/>
      <c r="G253" s="23"/>
      <c r="H253" s="23"/>
      <c r="I253" s="13" t="s">
        <v>41</v>
      </c>
      <c r="J253" s="105" t="str">
        <f t="shared" si="38"/>
        <v>/mgmt/internship/skill/relation/edit</v>
      </c>
      <c r="K253" s="8" t="s">
        <v>154</v>
      </c>
      <c r="L253" s="8"/>
      <c r="M253" s="105" t="s">
        <v>614</v>
      </c>
      <c r="N253" s="105" t="s">
        <v>621</v>
      </c>
      <c r="O253" s="105" t="s">
        <v>631</v>
      </c>
      <c r="P253" s="8" t="s">
        <v>618</v>
      </c>
      <c r="Q253" s="105" t="s">
        <v>655</v>
      </c>
    </row>
    <row r="254" spans="2:17" x14ac:dyDescent="0.15">
      <c r="B254" s="1">
        <f t="shared" si="36"/>
        <v>192</v>
      </c>
      <c r="C254" s="20"/>
      <c r="D254" s="14"/>
      <c r="E254" s="23" t="s">
        <v>118</v>
      </c>
      <c r="F254" s="23"/>
      <c r="G254" s="23"/>
      <c r="H254" s="23"/>
      <c r="I254" s="13" t="s">
        <v>41</v>
      </c>
      <c r="J254" s="8" t="str">
        <f>"/mgmt"&amp;$J$235&amp;"/application"&amp;O254</f>
        <v>/mgmt/internship/application{"","/","/list"}</v>
      </c>
      <c r="K254" s="8" t="s">
        <v>625</v>
      </c>
      <c r="L254" s="8"/>
      <c r="M254" s="8" t="s">
        <v>682</v>
      </c>
      <c r="N254" s="8" t="s">
        <v>626</v>
      </c>
      <c r="O254" s="1" t="s">
        <v>504</v>
      </c>
      <c r="P254" s="8" t="s">
        <v>27</v>
      </c>
      <c r="Q254" s="8"/>
    </row>
    <row r="255" spans="2:17" x14ac:dyDescent="0.15">
      <c r="B255" s="1">
        <f t="shared" si="36"/>
        <v>193</v>
      </c>
      <c r="C255" s="20"/>
      <c r="D255" s="14"/>
      <c r="E255" s="23" t="s">
        <v>119</v>
      </c>
      <c r="F255" s="23"/>
      <c r="G255" s="23"/>
      <c r="H255" s="23"/>
      <c r="I255" s="13" t="s">
        <v>41</v>
      </c>
      <c r="J255" s="8" t="str">
        <f t="shared" ref="J255:J264" si="40">"/mgmt"&amp;$J$235&amp;"/application"&amp;O255</f>
        <v>/mgmt/internship/application{/applicant/list,/applicant/list/{key}}</v>
      </c>
      <c r="K255" s="8" t="s">
        <v>154</v>
      </c>
      <c r="L255" s="8"/>
      <c r="M255" s="8" t="s">
        <v>680</v>
      </c>
      <c r="N255" s="8" t="s">
        <v>663</v>
      </c>
      <c r="O255" s="8" t="s">
        <v>667</v>
      </c>
      <c r="P255" s="8" t="s">
        <v>27</v>
      </c>
      <c r="Q255" s="8"/>
    </row>
    <row r="256" spans="2:17" x14ac:dyDescent="0.15">
      <c r="B256" s="1">
        <f t="shared" si="36"/>
        <v>194</v>
      </c>
      <c r="C256" s="20"/>
      <c r="D256" s="14"/>
      <c r="E256" s="23" t="s">
        <v>609</v>
      </c>
      <c r="F256" s="23"/>
      <c r="G256" s="23"/>
      <c r="H256" s="23"/>
      <c r="I256" s="13" t="s">
        <v>41</v>
      </c>
      <c r="J256" s="8" t="str">
        <f t="shared" ref="J256" si="41">"/mgmt"&amp;$J$235&amp;"/application"&amp;O256</f>
        <v>/mgmt/internship/application/applicant/edit</v>
      </c>
      <c r="K256" s="8" t="s">
        <v>154</v>
      </c>
      <c r="L256" s="8"/>
      <c r="M256" s="8" t="s">
        <v>674</v>
      </c>
      <c r="N256" s="8" t="s">
        <v>664</v>
      </c>
      <c r="O256" s="8" t="s">
        <v>668</v>
      </c>
      <c r="P256" s="8" t="s">
        <v>618</v>
      </c>
      <c r="Q256" s="8"/>
    </row>
    <row r="257" spans="2:17" x14ac:dyDescent="0.15">
      <c r="B257" s="1">
        <f t="shared" si="36"/>
        <v>195</v>
      </c>
      <c r="C257" s="20"/>
      <c r="D257" s="14"/>
      <c r="E257" s="23" t="s">
        <v>611</v>
      </c>
      <c r="F257" s="23"/>
      <c r="G257" s="23"/>
      <c r="H257" s="23"/>
      <c r="I257" s="13" t="s">
        <v>41</v>
      </c>
      <c r="J257" s="8" t="str">
        <f t="shared" si="40"/>
        <v>/mgmt/internship/application/applicant/update</v>
      </c>
      <c r="K257" s="8" t="s">
        <v>154</v>
      </c>
      <c r="L257" s="8"/>
      <c r="M257" s="8" t="s">
        <v>681</v>
      </c>
      <c r="N257" s="8" t="s">
        <v>665</v>
      </c>
      <c r="O257" s="8" t="s">
        <v>669</v>
      </c>
      <c r="P257" s="8" t="s">
        <v>618</v>
      </c>
      <c r="Q257" s="8"/>
    </row>
    <row r="258" spans="2:17" x14ac:dyDescent="0.15">
      <c r="B258" s="1">
        <f t="shared" si="36"/>
        <v>196</v>
      </c>
      <c r="C258" s="20"/>
      <c r="D258" s="14"/>
      <c r="E258" s="23" t="s">
        <v>190</v>
      </c>
      <c r="F258" s="23"/>
      <c r="G258" s="23"/>
      <c r="H258" s="23"/>
      <c r="I258" s="13" t="s">
        <v>41</v>
      </c>
      <c r="J258" s="8" t="str">
        <f t="shared" si="40"/>
        <v>/mgmt/internship/application/applicant/download</v>
      </c>
      <c r="K258" s="8" t="s">
        <v>154</v>
      </c>
      <c r="L258" s="8"/>
      <c r="M258" s="8" t="s">
        <v>612</v>
      </c>
      <c r="N258" s="8" t="s">
        <v>666</v>
      </c>
      <c r="O258" s="8" t="s">
        <v>670</v>
      </c>
      <c r="P258" s="8" t="s">
        <v>618</v>
      </c>
      <c r="Q258" s="105" t="s">
        <v>657</v>
      </c>
    </row>
    <row r="259" spans="2:17" x14ac:dyDescent="0.15">
      <c r="B259" s="1">
        <f t="shared" si="36"/>
        <v>197</v>
      </c>
      <c r="C259" s="20"/>
      <c r="D259" s="14"/>
      <c r="E259" s="87" t="s">
        <v>121</v>
      </c>
      <c r="F259" s="87"/>
      <c r="G259" s="87"/>
      <c r="H259" s="87"/>
      <c r="I259" s="88" t="s">
        <v>41</v>
      </c>
      <c r="J259" s="67" t="str">
        <f t="shared" si="40"/>
        <v>/mgmt/internship/application{/selection/list,/selection/list/{key}}</v>
      </c>
      <c r="K259" s="67" t="s">
        <v>154</v>
      </c>
      <c r="L259" s="67"/>
      <c r="M259" s="67" t="s">
        <v>675</v>
      </c>
      <c r="N259" s="67" t="s">
        <v>627</v>
      </c>
      <c r="O259" s="67" t="s">
        <v>647</v>
      </c>
      <c r="P259" s="67" t="s">
        <v>27</v>
      </c>
      <c r="Q259" s="67"/>
    </row>
    <row r="260" spans="2:17" x14ac:dyDescent="0.15">
      <c r="B260" s="1">
        <f t="shared" si="36"/>
        <v>198</v>
      </c>
      <c r="C260" s="20"/>
      <c r="D260" s="14"/>
      <c r="E260" s="87" t="s">
        <v>120</v>
      </c>
      <c r="F260" s="87"/>
      <c r="G260" s="87"/>
      <c r="H260" s="87"/>
      <c r="I260" s="88" t="s">
        <v>41</v>
      </c>
      <c r="J260" s="67" t="str">
        <f t="shared" ref="J260" si="42">"/mgmt"&amp;$J$235&amp;"/application"&amp;O260</f>
        <v>/mgmt/internship/application/selection/edit</v>
      </c>
      <c r="K260" s="67" t="s">
        <v>154</v>
      </c>
      <c r="L260" s="67"/>
      <c r="M260" s="67" t="s">
        <v>676</v>
      </c>
      <c r="N260" s="67" t="s">
        <v>628</v>
      </c>
      <c r="O260" s="67" t="s">
        <v>634</v>
      </c>
      <c r="P260" s="67" t="s">
        <v>618</v>
      </c>
      <c r="Q260" s="67"/>
    </row>
    <row r="261" spans="2:17" x14ac:dyDescent="0.15">
      <c r="B261" s="1">
        <f t="shared" si="36"/>
        <v>199</v>
      </c>
      <c r="C261" s="20"/>
      <c r="D261" s="14"/>
      <c r="E261" s="87" t="s">
        <v>611</v>
      </c>
      <c r="F261" s="87"/>
      <c r="G261" s="87"/>
      <c r="H261" s="87"/>
      <c r="I261" s="88" t="s">
        <v>41</v>
      </c>
      <c r="J261" s="67" t="str">
        <f t="shared" si="40"/>
        <v>/mgmt/internship/application/selection/update</v>
      </c>
      <c r="K261" s="67" t="s">
        <v>154</v>
      </c>
      <c r="L261" s="67"/>
      <c r="M261" s="67" t="s">
        <v>611</v>
      </c>
      <c r="N261" s="67" t="s">
        <v>644</v>
      </c>
      <c r="O261" s="67" t="s">
        <v>643</v>
      </c>
      <c r="P261" s="67" t="s">
        <v>618</v>
      </c>
      <c r="Q261" s="67"/>
    </row>
    <row r="262" spans="2:17" ht="14.25" customHeight="1" x14ac:dyDescent="0.15">
      <c r="B262" s="1">
        <f t="shared" si="36"/>
        <v>200</v>
      </c>
      <c r="C262" s="20"/>
      <c r="D262" s="14"/>
      <c r="E262" s="87" t="s">
        <v>191</v>
      </c>
      <c r="F262" s="87"/>
      <c r="G262" s="87"/>
      <c r="H262" s="87"/>
      <c r="I262" s="88" t="s">
        <v>41</v>
      </c>
      <c r="J262" s="67" t="str">
        <f t="shared" si="40"/>
        <v>/mgmt/internship/application/selection/download</v>
      </c>
      <c r="K262" s="67" t="s">
        <v>154</v>
      </c>
      <c r="L262" s="67"/>
      <c r="M262" s="67" t="s">
        <v>612</v>
      </c>
      <c r="N262" s="67" t="s">
        <v>632</v>
      </c>
      <c r="O262" s="67" t="s">
        <v>633</v>
      </c>
      <c r="P262" s="67" t="s">
        <v>618</v>
      </c>
      <c r="Q262" s="109" t="s">
        <v>657</v>
      </c>
    </row>
    <row r="263" spans="2:17" x14ac:dyDescent="0.15">
      <c r="B263" s="1">
        <f t="shared" si="36"/>
        <v>201</v>
      </c>
      <c r="C263" s="20"/>
      <c r="D263" s="14"/>
      <c r="E263" s="87" t="s">
        <v>122</v>
      </c>
      <c r="F263" s="87"/>
      <c r="G263" s="87"/>
      <c r="H263" s="87"/>
      <c r="I263" s="88" t="s">
        <v>41</v>
      </c>
      <c r="J263" s="67" t="str">
        <f t="shared" ref="J263" si="43">"/mgmt"&amp;$J$235&amp;"/application"&amp;O263</f>
        <v>/mgmt/internship/application/selection/result</v>
      </c>
      <c r="K263" s="67" t="s">
        <v>154</v>
      </c>
      <c r="L263" s="67"/>
      <c r="M263" s="67" t="s">
        <v>677</v>
      </c>
      <c r="N263" s="67" t="s">
        <v>629</v>
      </c>
      <c r="O263" s="67" t="s">
        <v>642</v>
      </c>
      <c r="P263" s="67" t="s">
        <v>618</v>
      </c>
      <c r="Q263" s="67"/>
    </row>
    <row r="264" spans="2:17" x14ac:dyDescent="0.15">
      <c r="B264" s="1">
        <f t="shared" si="36"/>
        <v>202</v>
      </c>
      <c r="C264" s="20"/>
      <c r="D264" s="14"/>
      <c r="E264" s="87" t="s">
        <v>611</v>
      </c>
      <c r="F264" s="87"/>
      <c r="G264" s="87"/>
      <c r="H264" s="87"/>
      <c r="I264" s="88" t="s">
        <v>41</v>
      </c>
      <c r="J264" s="67" t="str">
        <f t="shared" si="40"/>
        <v>/mgmt/internship/application/selection/resultUpdate</v>
      </c>
      <c r="K264" s="67" t="s">
        <v>154</v>
      </c>
      <c r="L264" s="67"/>
      <c r="M264" s="67" t="s">
        <v>677</v>
      </c>
      <c r="N264" s="67" t="s">
        <v>645</v>
      </c>
      <c r="O264" s="67" t="s">
        <v>646</v>
      </c>
      <c r="P264" s="67" t="s">
        <v>618</v>
      </c>
      <c r="Q264" s="67"/>
    </row>
    <row r="265" spans="2:17" x14ac:dyDescent="0.15">
      <c r="B265" s="1">
        <f t="shared" si="36"/>
        <v>203</v>
      </c>
      <c r="C265" s="20"/>
      <c r="D265" s="14"/>
      <c r="E265" s="23" t="s">
        <v>611</v>
      </c>
      <c r="F265" s="23"/>
      <c r="G265" s="23"/>
      <c r="H265" s="23"/>
      <c r="I265" s="13" t="s">
        <v>41</v>
      </c>
      <c r="J265" s="8" t="str">
        <f t="shared" ref="J265" si="44">"/mgmt"&amp;$J$235&amp;"/application"&amp;O265</f>
        <v>/mgmt/internship/application{"/application/edit","/application/update","/application/download","/selection/edit","/selection/update","/selection/download","/selection/result","/selection/resultUpdate"}</v>
      </c>
      <c r="K265" s="8" t="s">
        <v>154</v>
      </c>
      <c r="L265" s="8"/>
      <c r="M265" s="8" t="s">
        <v>75</v>
      </c>
      <c r="N265" s="1" t="s">
        <v>527</v>
      </c>
      <c r="O265" s="8" t="s">
        <v>651</v>
      </c>
      <c r="P265" s="8" t="s">
        <v>27</v>
      </c>
      <c r="Q265" s="1" t="s">
        <v>507</v>
      </c>
    </row>
    <row r="266" spans="2:17" x14ac:dyDescent="0.15">
      <c r="B266" s="1">
        <f t="shared" si="36"/>
        <v>204</v>
      </c>
      <c r="C266" s="20"/>
      <c r="D266" s="14"/>
      <c r="E266" s="14"/>
      <c r="F266" s="14"/>
      <c r="G266" s="14"/>
      <c r="H266" s="14"/>
      <c r="I266" s="15"/>
      <c r="J266" s="8"/>
      <c r="K266" s="8"/>
      <c r="L266" s="8"/>
      <c r="M266" s="8"/>
      <c r="N266" s="8"/>
      <c r="O266" s="8"/>
      <c r="P266" s="8"/>
      <c r="Q266" s="8"/>
    </row>
    <row r="267" spans="2:17" x14ac:dyDescent="0.15">
      <c r="B267" s="1">
        <f t="shared" si="36"/>
        <v>205</v>
      </c>
      <c r="C267" s="3" t="s">
        <v>370</v>
      </c>
      <c r="D267" s="4"/>
      <c r="E267" s="4"/>
      <c r="F267" s="4"/>
      <c r="G267" s="4"/>
      <c r="H267" s="4"/>
      <c r="I267" s="12"/>
      <c r="J267" s="5" t="s">
        <v>265</v>
      </c>
      <c r="K267" s="5"/>
      <c r="L267" s="5"/>
      <c r="M267" s="5"/>
      <c r="N267" s="5"/>
      <c r="O267" s="5"/>
      <c r="P267" s="5"/>
      <c r="Q267" s="5"/>
    </row>
    <row r="268" spans="2:17" x14ac:dyDescent="0.15">
      <c r="B268" s="1">
        <f t="shared" si="36"/>
        <v>206</v>
      </c>
      <c r="C268" s="20"/>
      <c r="D268" s="14"/>
      <c r="E268" s="23" t="s">
        <v>397</v>
      </c>
      <c r="F268" s="24"/>
      <c r="G268" s="23"/>
      <c r="H268" s="23"/>
      <c r="I268" s="13" t="s">
        <v>41</v>
      </c>
      <c r="J268" s="8" t="str">
        <f>$J$267&amp;O268</f>
        <v>/event{"","/","/list"}</v>
      </c>
      <c r="K268" s="1" t="s">
        <v>380</v>
      </c>
      <c r="L268" s="8"/>
      <c r="M268" s="1" t="s">
        <v>383</v>
      </c>
      <c r="N268" s="1" t="s">
        <v>170</v>
      </c>
      <c r="O268" s="1" t="s">
        <v>504</v>
      </c>
      <c r="P268" s="8" t="s">
        <v>27</v>
      </c>
      <c r="Q268" s="1"/>
    </row>
    <row r="269" spans="2:17" x14ac:dyDescent="0.15">
      <c r="B269" s="1">
        <f t="shared" si="36"/>
        <v>207</v>
      </c>
      <c r="C269" s="20"/>
      <c r="D269" s="14"/>
      <c r="E269" s="23" t="s">
        <v>398</v>
      </c>
      <c r="F269" s="23"/>
      <c r="G269" s="23"/>
      <c r="H269" s="23"/>
      <c r="I269" s="13" t="s">
        <v>41</v>
      </c>
      <c r="J269" s="8" t="s">
        <v>381</v>
      </c>
      <c r="K269" s="8" t="s">
        <v>381</v>
      </c>
      <c r="L269" s="8"/>
      <c r="M269" s="8" t="s">
        <v>381</v>
      </c>
      <c r="N269" s="8" t="s">
        <v>381</v>
      </c>
      <c r="O269" s="8" t="s">
        <v>381</v>
      </c>
      <c r="P269" s="8" t="s">
        <v>381</v>
      </c>
      <c r="Q269" s="105" t="s">
        <v>622</v>
      </c>
    </row>
    <row r="270" spans="2:17" x14ac:dyDescent="0.15">
      <c r="B270" s="1">
        <f t="shared" si="36"/>
        <v>208</v>
      </c>
      <c r="C270" s="20"/>
      <c r="D270" s="14"/>
      <c r="E270" s="89" t="s">
        <v>607</v>
      </c>
      <c r="F270" s="23"/>
      <c r="G270" s="23"/>
      <c r="H270" s="23"/>
      <c r="I270" s="13" t="s">
        <v>41</v>
      </c>
      <c r="J270" s="105" t="str">
        <f>$J$267&amp;O270</f>
        <v>/event/skill/relation/view</v>
      </c>
      <c r="K270" s="8" t="s">
        <v>154</v>
      </c>
      <c r="L270" s="8"/>
      <c r="M270" s="105" t="s">
        <v>616</v>
      </c>
      <c r="N270" s="105" t="s">
        <v>617</v>
      </c>
      <c r="O270" s="105" t="s">
        <v>630</v>
      </c>
      <c r="P270" s="8" t="s">
        <v>618</v>
      </c>
      <c r="Q270" s="105" t="s">
        <v>655</v>
      </c>
    </row>
    <row r="271" spans="2:17" x14ac:dyDescent="0.15">
      <c r="B271" s="1">
        <f t="shared" si="36"/>
        <v>209</v>
      </c>
      <c r="C271" s="20"/>
      <c r="D271" s="14"/>
      <c r="E271" s="23" t="s">
        <v>115</v>
      </c>
      <c r="F271" s="23"/>
      <c r="G271" s="23"/>
      <c r="H271" s="23"/>
      <c r="I271" s="13" t="s">
        <v>41</v>
      </c>
      <c r="J271" s="8" t="str">
        <f>"/mgmt"&amp;$J$267&amp;O271</f>
        <v>/mgmt/event{"","/","/list"}</v>
      </c>
      <c r="K271" s="1" t="s">
        <v>544</v>
      </c>
      <c r="L271" s="8"/>
      <c r="M271" s="1" t="s">
        <v>501</v>
      </c>
      <c r="N271" s="1" t="s">
        <v>170</v>
      </c>
      <c r="O271" s="1" t="s">
        <v>504</v>
      </c>
      <c r="P271" s="8" t="s">
        <v>27</v>
      </c>
      <c r="Q271" s="1"/>
    </row>
    <row r="272" spans="2:17" x14ac:dyDescent="0.15">
      <c r="B272" s="1">
        <f t="shared" si="36"/>
        <v>210</v>
      </c>
      <c r="C272" s="20"/>
      <c r="D272" s="14"/>
      <c r="E272" s="23" t="s">
        <v>382</v>
      </c>
      <c r="F272" s="23"/>
      <c r="G272" s="23"/>
      <c r="H272" s="23"/>
      <c r="I272" s="13" t="s">
        <v>41</v>
      </c>
      <c r="J272" s="8" t="str">
        <f t="shared" ref="J272:J277" si="45">"/mgmt"&amp;$J$267&amp;O272</f>
        <v>/mgmt/event{"/edit", "/copy"}</v>
      </c>
      <c r="K272" s="8" t="s">
        <v>154</v>
      </c>
      <c r="L272" s="8"/>
      <c r="M272" s="1" t="s">
        <v>502</v>
      </c>
      <c r="N272" s="1" t="s">
        <v>542</v>
      </c>
      <c r="O272" s="1" t="s">
        <v>516</v>
      </c>
      <c r="P272" s="8" t="s">
        <v>25</v>
      </c>
      <c r="Q272" s="59" t="s">
        <v>505</v>
      </c>
    </row>
    <row r="273" spans="2:17" x14ac:dyDescent="0.15">
      <c r="B273" s="1">
        <f t="shared" si="36"/>
        <v>211</v>
      </c>
      <c r="C273" s="20"/>
      <c r="D273" s="14"/>
      <c r="E273" s="89" t="s">
        <v>608</v>
      </c>
      <c r="F273" s="23"/>
      <c r="G273" s="23"/>
      <c r="H273" s="23"/>
      <c r="I273" s="13" t="s">
        <v>41</v>
      </c>
      <c r="J273" s="105" t="str">
        <f>"/mgmt"&amp;$J$267&amp;O273</f>
        <v>/mgmt/event/skill/relation/edit</v>
      </c>
      <c r="K273" s="8" t="s">
        <v>154</v>
      </c>
      <c r="L273" s="8"/>
      <c r="M273" s="105" t="s">
        <v>656</v>
      </c>
      <c r="N273" s="105" t="s">
        <v>621</v>
      </c>
      <c r="O273" s="105" t="s">
        <v>631</v>
      </c>
      <c r="P273" s="8" t="s">
        <v>618</v>
      </c>
      <c r="Q273" s="105" t="s">
        <v>655</v>
      </c>
    </row>
    <row r="274" spans="2:17" x14ac:dyDescent="0.15">
      <c r="B274" s="1">
        <f t="shared" ref="B274:B278" si="46">B273+1</f>
        <v>212</v>
      </c>
      <c r="C274" s="20"/>
      <c r="D274" s="14"/>
      <c r="E274" s="23" t="s">
        <v>161</v>
      </c>
      <c r="F274" s="23"/>
      <c r="G274" s="23"/>
      <c r="H274" s="23"/>
      <c r="I274" s="13" t="s">
        <v>41</v>
      </c>
      <c r="J274" s="8" t="str">
        <f t="shared" si="45"/>
        <v>/mgmt/event/create</v>
      </c>
      <c r="K274" s="8" t="s">
        <v>381</v>
      </c>
      <c r="L274" s="8"/>
      <c r="M274" s="1" t="s">
        <v>297</v>
      </c>
      <c r="N274" s="1" t="s">
        <v>169</v>
      </c>
      <c r="O274" s="1" t="s">
        <v>536</v>
      </c>
      <c r="P274" s="8" t="s">
        <v>25</v>
      </c>
      <c r="Q274" s="1" t="s">
        <v>506</v>
      </c>
    </row>
    <row r="275" spans="2:17" x14ac:dyDescent="0.15">
      <c r="B275" s="1">
        <f t="shared" si="46"/>
        <v>213</v>
      </c>
      <c r="C275" s="20"/>
      <c r="D275" s="14"/>
      <c r="E275" s="23" t="s">
        <v>161</v>
      </c>
      <c r="F275" s="23"/>
      <c r="G275" s="23"/>
      <c r="H275" s="23"/>
      <c r="I275" s="13" t="s">
        <v>41</v>
      </c>
      <c r="J275" s="8" t="str">
        <f t="shared" si="45"/>
        <v>/mgmt/event/update</v>
      </c>
      <c r="K275" s="8" t="s">
        <v>381</v>
      </c>
      <c r="L275" s="8"/>
      <c r="M275" s="1" t="s">
        <v>297</v>
      </c>
      <c r="N275" s="1" t="s">
        <v>163</v>
      </c>
      <c r="O275" s="1" t="s">
        <v>545</v>
      </c>
      <c r="P275" s="8" t="s">
        <v>25</v>
      </c>
      <c r="Q275" s="1" t="s">
        <v>506</v>
      </c>
    </row>
    <row r="276" spans="2:17" x14ac:dyDescent="0.15">
      <c r="B276" s="1">
        <f t="shared" si="46"/>
        <v>214</v>
      </c>
      <c r="C276" s="20"/>
      <c r="D276" s="14"/>
      <c r="E276" s="23" t="s">
        <v>161</v>
      </c>
      <c r="F276" s="23"/>
      <c r="G276" s="23"/>
      <c r="H276" s="23"/>
      <c r="I276" s="13" t="s">
        <v>41</v>
      </c>
      <c r="J276" s="8" t="str">
        <f t="shared" si="45"/>
        <v>/mgmt/event/delete</v>
      </c>
      <c r="K276" s="8" t="s">
        <v>381</v>
      </c>
      <c r="L276" s="8"/>
      <c r="M276" s="1" t="s">
        <v>297</v>
      </c>
      <c r="N276" s="1" t="s">
        <v>164</v>
      </c>
      <c r="O276" s="1" t="s">
        <v>546</v>
      </c>
      <c r="P276" s="8" t="s">
        <v>25</v>
      </c>
      <c r="Q276" s="1" t="s">
        <v>506</v>
      </c>
    </row>
    <row r="277" spans="2:17" x14ac:dyDescent="0.15">
      <c r="B277" s="1">
        <f t="shared" si="46"/>
        <v>215</v>
      </c>
      <c r="C277" s="20"/>
      <c r="D277" s="14"/>
      <c r="E277" s="23" t="s">
        <v>161</v>
      </c>
      <c r="F277" s="23"/>
      <c r="G277" s="23"/>
      <c r="H277" s="23"/>
      <c r="I277" s="13" t="s">
        <v>41</v>
      </c>
      <c r="J277" s="8" t="str">
        <f t="shared" si="45"/>
        <v>/mgmt/event{"/edit",  "/copy", "/create", "/update", "/delete"}</v>
      </c>
      <c r="K277" s="8" t="s">
        <v>154</v>
      </c>
      <c r="L277" s="8"/>
      <c r="M277" s="8" t="s">
        <v>508</v>
      </c>
      <c r="N277" s="1" t="s">
        <v>527</v>
      </c>
      <c r="O277" s="1" t="s">
        <v>543</v>
      </c>
      <c r="P277" s="8" t="s">
        <v>27</v>
      </c>
      <c r="Q277" s="1" t="s">
        <v>507</v>
      </c>
    </row>
    <row r="278" spans="2:17" x14ac:dyDescent="0.15">
      <c r="B278" s="1">
        <f t="shared" si="46"/>
        <v>216</v>
      </c>
      <c r="C278" s="20"/>
      <c r="D278" s="14"/>
      <c r="E278" s="14"/>
      <c r="F278" s="14"/>
      <c r="G278" s="14"/>
      <c r="H278" s="14"/>
      <c r="I278" s="15"/>
      <c r="J278" s="8"/>
      <c r="K278" s="8"/>
      <c r="L278" s="8"/>
      <c r="M278" s="8"/>
      <c r="N278" s="8"/>
      <c r="O278" s="8"/>
      <c r="P278" s="8"/>
      <c r="Q278" s="8"/>
    </row>
    <row r="279" spans="2:17" x14ac:dyDescent="0.15">
      <c r="B279" s="1">
        <f t="shared" ref="B279:B281" si="47">B278+1</f>
        <v>217</v>
      </c>
      <c r="C279" s="3" t="s">
        <v>371</v>
      </c>
      <c r="D279" s="4"/>
      <c r="E279" s="4"/>
      <c r="F279" s="4"/>
      <c r="G279" s="4"/>
      <c r="H279" s="4"/>
      <c r="I279" s="12"/>
      <c r="J279" s="5" t="s">
        <v>270</v>
      </c>
      <c r="K279" s="5"/>
      <c r="L279" s="5"/>
      <c r="M279" s="5"/>
      <c r="N279" s="5"/>
      <c r="O279" s="5"/>
      <c r="P279" s="5"/>
      <c r="Q279" s="5"/>
    </row>
    <row r="280" spans="2:17" x14ac:dyDescent="0.15">
      <c r="B280" s="1">
        <f t="shared" si="47"/>
        <v>218</v>
      </c>
      <c r="C280" s="20"/>
      <c r="D280" s="14"/>
      <c r="E280" s="14" t="s">
        <v>127</v>
      </c>
      <c r="G280" s="14"/>
      <c r="H280" s="14"/>
      <c r="I280" s="13" t="s">
        <v>41</v>
      </c>
      <c r="J280" s="8" t="str">
        <f>$J$279</f>
        <v>/consultation</v>
      </c>
      <c r="K280" s="8"/>
      <c r="L280" s="8"/>
      <c r="M280" s="8"/>
      <c r="N280" s="8"/>
      <c r="O280" s="8"/>
      <c r="P280" s="8"/>
      <c r="Q280" s="8"/>
    </row>
    <row r="281" spans="2:17" x14ac:dyDescent="0.15">
      <c r="B281" s="1">
        <f t="shared" si="47"/>
        <v>219</v>
      </c>
      <c r="C281" s="20"/>
      <c r="D281" s="14"/>
      <c r="E281" s="14" t="s">
        <v>93</v>
      </c>
      <c r="F281" s="14"/>
      <c r="G281" s="14"/>
      <c r="H281" s="14"/>
      <c r="I281" s="13" t="s">
        <v>41</v>
      </c>
      <c r="J281" s="8" t="str">
        <f t="shared" ref="J281:J287" si="48">$J$279</f>
        <v>/consultation</v>
      </c>
      <c r="K281" s="1"/>
      <c r="L281" s="1"/>
      <c r="M281" s="1"/>
      <c r="N281" s="1"/>
      <c r="O281" s="1"/>
      <c r="P281" s="8"/>
      <c r="Q281" s="1"/>
    </row>
    <row r="282" spans="2:17" x14ac:dyDescent="0.15">
      <c r="B282" s="1">
        <f t="shared" ref="B282:B308" si="49">B281+1</f>
        <v>220</v>
      </c>
      <c r="C282" s="20"/>
      <c r="D282" s="14"/>
      <c r="E282" s="14" t="s">
        <v>128</v>
      </c>
      <c r="F282" s="14"/>
      <c r="G282" s="14"/>
      <c r="H282" s="14"/>
      <c r="I282" s="13" t="s">
        <v>41</v>
      </c>
      <c r="J282" s="8" t="str">
        <f t="shared" si="48"/>
        <v>/consultation</v>
      </c>
      <c r="K282" s="1"/>
      <c r="L282" s="1"/>
      <c r="M282" s="1"/>
      <c r="N282" s="1"/>
      <c r="O282" s="1"/>
      <c r="P282" s="8"/>
      <c r="Q282" s="1"/>
    </row>
    <row r="283" spans="2:17" x14ac:dyDescent="0.15">
      <c r="B283" s="1">
        <f t="shared" si="49"/>
        <v>221</v>
      </c>
      <c r="C283" s="20"/>
      <c r="D283" s="14"/>
      <c r="E283" s="14" t="s">
        <v>83</v>
      </c>
      <c r="F283" s="14"/>
      <c r="G283" s="14"/>
      <c r="H283" s="14"/>
      <c r="I283" s="13" t="s">
        <v>41</v>
      </c>
      <c r="J283" s="8" t="str">
        <f t="shared" si="48"/>
        <v>/consultation</v>
      </c>
      <c r="K283" s="1"/>
      <c r="L283" s="1"/>
      <c r="M283" s="1"/>
      <c r="N283" s="1"/>
      <c r="O283" s="1"/>
      <c r="P283" s="8"/>
      <c r="Q283" s="1"/>
    </row>
    <row r="284" spans="2:17" x14ac:dyDescent="0.15">
      <c r="B284" s="1">
        <f t="shared" si="49"/>
        <v>222</v>
      </c>
      <c r="C284" s="20"/>
      <c r="D284" s="14"/>
      <c r="E284" s="14" t="s">
        <v>98</v>
      </c>
      <c r="F284" s="14"/>
      <c r="G284" s="14"/>
      <c r="H284" s="14"/>
      <c r="I284" s="13" t="s">
        <v>41</v>
      </c>
      <c r="J284" s="8" t="str">
        <f t="shared" si="48"/>
        <v>/consultation</v>
      </c>
      <c r="K284" s="1"/>
      <c r="L284" s="1"/>
      <c r="M284" s="1"/>
      <c r="N284" s="1"/>
      <c r="O284" s="1"/>
      <c r="P284" s="8"/>
      <c r="Q284" s="1"/>
    </row>
    <row r="285" spans="2:17" x14ac:dyDescent="0.15">
      <c r="B285" s="1">
        <f t="shared" si="49"/>
        <v>223</v>
      </c>
      <c r="C285" s="20"/>
      <c r="D285" s="14"/>
      <c r="E285" s="14" t="s">
        <v>94</v>
      </c>
      <c r="F285" s="14"/>
      <c r="G285" s="14"/>
      <c r="H285" s="14"/>
      <c r="I285" s="13" t="s">
        <v>41</v>
      </c>
      <c r="J285" s="8" t="str">
        <f t="shared" si="48"/>
        <v>/consultation</v>
      </c>
      <c r="K285" s="1"/>
      <c r="L285" s="1"/>
      <c r="M285" s="1"/>
      <c r="N285" s="1"/>
      <c r="O285" s="1"/>
      <c r="P285" s="8"/>
      <c r="Q285" s="1"/>
    </row>
    <row r="286" spans="2:17" x14ac:dyDescent="0.15">
      <c r="B286" s="1">
        <f t="shared" si="49"/>
        <v>224</v>
      </c>
      <c r="C286" s="20"/>
      <c r="D286" s="14"/>
      <c r="E286" s="14" t="s">
        <v>126</v>
      </c>
      <c r="F286" s="14"/>
      <c r="G286" s="14"/>
      <c r="H286" s="14"/>
      <c r="I286" s="13" t="s">
        <v>41</v>
      </c>
      <c r="J286" s="8" t="str">
        <f t="shared" si="48"/>
        <v>/consultation</v>
      </c>
      <c r="K286" s="8"/>
      <c r="L286" s="8"/>
      <c r="M286" s="8"/>
      <c r="N286" s="8"/>
      <c r="O286" s="8"/>
      <c r="P286" s="8"/>
      <c r="Q286" s="8"/>
    </row>
    <row r="287" spans="2:17" x14ac:dyDescent="0.15">
      <c r="B287" s="1">
        <f t="shared" si="49"/>
        <v>225</v>
      </c>
      <c r="C287" s="20"/>
      <c r="D287" s="14"/>
      <c r="E287" s="25" t="s">
        <v>124</v>
      </c>
      <c r="F287" s="14"/>
      <c r="G287" s="14"/>
      <c r="H287" s="14"/>
      <c r="I287" s="13" t="s">
        <v>41</v>
      </c>
      <c r="J287" s="8" t="str">
        <f t="shared" si="48"/>
        <v>/consultation</v>
      </c>
      <c r="K287" s="8"/>
      <c r="L287" s="8"/>
      <c r="M287" s="8"/>
      <c r="N287" s="8"/>
      <c r="O287" s="8"/>
      <c r="P287" s="8"/>
      <c r="Q287" s="8"/>
    </row>
    <row r="288" spans="2:17" x14ac:dyDescent="0.15">
      <c r="B288" s="1">
        <f t="shared" si="49"/>
        <v>226</v>
      </c>
      <c r="C288" s="20"/>
      <c r="D288" s="14"/>
      <c r="E288" s="14"/>
      <c r="F288" s="14"/>
      <c r="G288" s="14"/>
      <c r="H288" s="14"/>
      <c r="I288" s="15"/>
      <c r="J288" s="8"/>
      <c r="K288" s="8"/>
      <c r="L288" s="8"/>
      <c r="M288" s="8"/>
      <c r="N288" s="8"/>
      <c r="O288" s="8"/>
      <c r="P288" s="8"/>
      <c r="Q288" s="8"/>
    </row>
    <row r="289" spans="2:17" x14ac:dyDescent="0.15">
      <c r="B289" s="1">
        <f t="shared" si="49"/>
        <v>227</v>
      </c>
      <c r="C289" s="3" t="s">
        <v>372</v>
      </c>
      <c r="D289" s="4"/>
      <c r="E289" s="4"/>
      <c r="F289" s="4"/>
      <c r="G289" s="4"/>
      <c r="H289" s="4"/>
      <c r="I289" s="12"/>
      <c r="J289" s="5" t="s">
        <v>266</v>
      </c>
      <c r="K289" s="5"/>
      <c r="L289" s="5"/>
      <c r="M289" s="5"/>
      <c r="N289" s="5"/>
      <c r="O289" s="5"/>
      <c r="P289" s="5"/>
      <c r="Q289" s="5"/>
    </row>
    <row r="290" spans="2:17" x14ac:dyDescent="0.15">
      <c r="B290" s="1">
        <f t="shared" si="49"/>
        <v>228</v>
      </c>
      <c r="C290" s="20"/>
      <c r="D290" s="14"/>
      <c r="E290" s="14" t="s">
        <v>84</v>
      </c>
      <c r="G290" s="14"/>
      <c r="H290" s="14"/>
      <c r="I290" s="13" t="s">
        <v>41</v>
      </c>
      <c r="J290" s="8" t="str">
        <f>$J$289</f>
        <v>/board</v>
      </c>
      <c r="K290" s="8"/>
      <c r="L290" s="8"/>
      <c r="M290" s="8"/>
      <c r="N290" s="8"/>
      <c r="O290" s="8"/>
      <c r="P290" s="8"/>
      <c r="Q290" s="8"/>
    </row>
    <row r="291" spans="2:17" x14ac:dyDescent="0.15">
      <c r="B291" s="1">
        <f t="shared" si="49"/>
        <v>229</v>
      </c>
      <c r="C291" s="20"/>
      <c r="D291" s="14"/>
      <c r="E291" s="14" t="s">
        <v>85</v>
      </c>
      <c r="F291" s="14"/>
      <c r="G291" s="14"/>
      <c r="H291" s="14"/>
      <c r="I291" s="13" t="s">
        <v>41</v>
      </c>
      <c r="J291" s="8" t="str">
        <f t="shared" ref="J291:J292" si="50">$J$289</f>
        <v>/board</v>
      </c>
      <c r="K291" s="8"/>
      <c r="L291" s="8"/>
      <c r="M291" s="8"/>
      <c r="N291" s="8"/>
      <c r="O291" s="8"/>
      <c r="P291" s="8"/>
      <c r="Q291" s="8"/>
    </row>
    <row r="292" spans="2:17" x14ac:dyDescent="0.15">
      <c r="B292" s="1">
        <f t="shared" si="49"/>
        <v>230</v>
      </c>
      <c r="C292" s="20"/>
      <c r="D292" s="14"/>
      <c r="E292" s="14" t="s">
        <v>86</v>
      </c>
      <c r="F292" s="14"/>
      <c r="G292" s="14"/>
      <c r="H292" s="14"/>
      <c r="I292" s="13" t="s">
        <v>41</v>
      </c>
      <c r="J292" s="8" t="str">
        <f t="shared" si="50"/>
        <v>/board</v>
      </c>
      <c r="K292" s="8"/>
      <c r="L292" s="8"/>
      <c r="M292" s="8"/>
      <c r="N292" s="8"/>
      <c r="O292" s="8"/>
      <c r="P292" s="8"/>
      <c r="Q292" s="8"/>
    </row>
    <row r="293" spans="2:17" x14ac:dyDescent="0.15">
      <c r="B293" s="1">
        <f t="shared" si="49"/>
        <v>231</v>
      </c>
      <c r="C293" s="20"/>
      <c r="D293" s="14"/>
      <c r="E293" s="14"/>
      <c r="F293" s="14"/>
      <c r="G293" s="14"/>
      <c r="H293" s="14"/>
      <c r="I293" s="15"/>
      <c r="J293" s="8"/>
      <c r="K293" s="8"/>
      <c r="L293" s="8"/>
      <c r="M293" s="8"/>
      <c r="N293" s="8"/>
      <c r="O293" s="8"/>
      <c r="P293" s="8"/>
      <c r="Q293" s="8"/>
    </row>
    <row r="294" spans="2:17" x14ac:dyDescent="0.15">
      <c r="B294" s="1">
        <f t="shared" si="49"/>
        <v>232</v>
      </c>
      <c r="C294" s="3" t="s">
        <v>355</v>
      </c>
      <c r="D294" s="4"/>
      <c r="E294" s="4"/>
      <c r="F294" s="4"/>
      <c r="G294" s="4"/>
      <c r="H294" s="4"/>
      <c r="I294" s="12"/>
      <c r="J294" s="5" t="s">
        <v>267</v>
      </c>
      <c r="K294" s="5"/>
      <c r="L294" s="5"/>
      <c r="M294" s="5"/>
      <c r="N294" s="5"/>
      <c r="O294" s="5"/>
      <c r="P294" s="5"/>
      <c r="Q294" s="5"/>
    </row>
    <row r="295" spans="2:17" x14ac:dyDescent="0.15">
      <c r="B295" s="1">
        <f t="shared" si="49"/>
        <v>233</v>
      </c>
      <c r="C295" s="20"/>
      <c r="D295" s="14"/>
      <c r="E295" s="23" t="s">
        <v>389</v>
      </c>
      <c r="F295" s="24"/>
      <c r="G295" s="23"/>
      <c r="H295" s="23"/>
      <c r="I295" s="13" t="s">
        <v>41</v>
      </c>
      <c r="J295" s="8" t="str">
        <f>$J$294&amp;O295</f>
        <v>/support{"","/","/list"}</v>
      </c>
      <c r="K295" s="1" t="s">
        <v>395</v>
      </c>
      <c r="L295" s="8"/>
      <c r="M295" s="1" t="s">
        <v>384</v>
      </c>
      <c r="N295" s="1" t="s">
        <v>170</v>
      </c>
      <c r="O295" s="8" t="s">
        <v>526</v>
      </c>
      <c r="P295" s="8" t="s">
        <v>27</v>
      </c>
      <c r="Q295" s="1"/>
    </row>
    <row r="296" spans="2:17" x14ac:dyDescent="0.15">
      <c r="B296" s="1">
        <f t="shared" si="49"/>
        <v>234</v>
      </c>
      <c r="C296" s="20"/>
      <c r="D296" s="14"/>
      <c r="E296" s="23" t="s">
        <v>390</v>
      </c>
      <c r="F296" s="23"/>
      <c r="G296" s="23"/>
      <c r="H296" s="23"/>
      <c r="I296" s="13" t="s">
        <v>41</v>
      </c>
      <c r="J296" s="8" t="s">
        <v>381</v>
      </c>
      <c r="K296" s="8" t="s">
        <v>381</v>
      </c>
      <c r="L296" s="8"/>
      <c r="M296" s="8" t="s">
        <v>381</v>
      </c>
      <c r="N296" s="8" t="s">
        <v>381</v>
      </c>
      <c r="O296" s="8" t="s">
        <v>381</v>
      </c>
      <c r="P296" s="8" t="s">
        <v>381</v>
      </c>
      <c r="Q296" s="105" t="s">
        <v>648</v>
      </c>
    </row>
    <row r="297" spans="2:17" x14ac:dyDescent="0.15">
      <c r="B297" s="1">
        <f t="shared" si="49"/>
        <v>235</v>
      </c>
      <c r="C297" s="20"/>
      <c r="D297" s="14"/>
      <c r="E297" s="23" t="s">
        <v>391</v>
      </c>
      <c r="F297" s="24"/>
      <c r="G297" s="23"/>
      <c r="H297" s="23"/>
      <c r="I297" s="13" t="s">
        <v>41</v>
      </c>
      <c r="J297" s="8" t="str">
        <f>"/mgmt"&amp;$J$294&amp;O297</f>
        <v>/mgmt/support{"","/","/list"}</v>
      </c>
      <c r="K297" s="1" t="s">
        <v>533</v>
      </c>
      <c r="L297" s="8"/>
      <c r="M297" s="1" t="s">
        <v>531</v>
      </c>
      <c r="N297" s="1" t="s">
        <v>170</v>
      </c>
      <c r="O297" s="8" t="s">
        <v>504</v>
      </c>
      <c r="P297" s="8" t="s">
        <v>27</v>
      </c>
      <c r="Q297" s="1"/>
    </row>
    <row r="298" spans="2:17" x14ac:dyDescent="0.15">
      <c r="B298" s="1">
        <f t="shared" si="49"/>
        <v>236</v>
      </c>
      <c r="C298" s="20"/>
      <c r="D298" s="14"/>
      <c r="E298" s="23" t="s">
        <v>392</v>
      </c>
      <c r="F298" s="23"/>
      <c r="G298" s="23"/>
      <c r="H298" s="23"/>
      <c r="I298" s="13" t="s">
        <v>41</v>
      </c>
      <c r="J298" s="8" t="str">
        <f t="shared" ref="J298:J303" si="51">"/mgmt"&amp;$J$294&amp;O298</f>
        <v>/mgmt/support/edit</v>
      </c>
      <c r="K298" s="8" t="s">
        <v>154</v>
      </c>
      <c r="L298" s="8"/>
      <c r="M298" s="1" t="s">
        <v>532</v>
      </c>
      <c r="N298" s="1" t="s">
        <v>160</v>
      </c>
      <c r="O298" s="8" t="s">
        <v>539</v>
      </c>
      <c r="P298" s="8" t="s">
        <v>25</v>
      </c>
      <c r="Q298" s="1"/>
    </row>
    <row r="299" spans="2:17" x14ac:dyDescent="0.15">
      <c r="B299" s="1">
        <f t="shared" si="49"/>
        <v>237</v>
      </c>
      <c r="C299" s="20"/>
      <c r="D299" s="14"/>
      <c r="E299" s="23" t="s">
        <v>161</v>
      </c>
      <c r="F299" s="23"/>
      <c r="G299" s="23"/>
      <c r="H299" s="23"/>
      <c r="I299" s="66" t="s">
        <v>41</v>
      </c>
      <c r="J299" s="92" t="str">
        <f t="shared" si="51"/>
        <v>/mgmt/support/copy</v>
      </c>
      <c r="K299" s="67" t="s">
        <v>381</v>
      </c>
      <c r="L299" s="67"/>
      <c r="M299" s="67" t="s">
        <v>154</v>
      </c>
      <c r="N299" s="67" t="s">
        <v>423</v>
      </c>
      <c r="O299" s="67" t="s">
        <v>540</v>
      </c>
      <c r="P299" s="67" t="s">
        <v>25</v>
      </c>
      <c r="Q299" s="67"/>
    </row>
    <row r="300" spans="2:17" x14ac:dyDescent="0.15">
      <c r="B300" s="1">
        <f t="shared" si="49"/>
        <v>238</v>
      </c>
      <c r="C300" s="20"/>
      <c r="D300" s="14"/>
      <c r="E300" s="23" t="s">
        <v>161</v>
      </c>
      <c r="F300" s="23"/>
      <c r="G300" s="23"/>
      <c r="H300" s="23"/>
      <c r="I300" s="13" t="s">
        <v>41</v>
      </c>
      <c r="J300" s="8" t="str">
        <f t="shared" si="51"/>
        <v>/mgmt/support/create</v>
      </c>
      <c r="K300" s="8" t="s">
        <v>381</v>
      </c>
      <c r="L300" s="8"/>
      <c r="M300" s="1" t="s">
        <v>297</v>
      </c>
      <c r="N300" s="1" t="s">
        <v>169</v>
      </c>
      <c r="O300" s="1" t="s">
        <v>541</v>
      </c>
      <c r="P300" s="8" t="s">
        <v>25</v>
      </c>
      <c r="Q300" s="1" t="s">
        <v>506</v>
      </c>
    </row>
    <row r="301" spans="2:17" x14ac:dyDescent="0.15">
      <c r="B301" s="1">
        <f t="shared" si="49"/>
        <v>239</v>
      </c>
      <c r="C301" s="20"/>
      <c r="D301" s="14"/>
      <c r="E301" s="23" t="s">
        <v>161</v>
      </c>
      <c r="F301" s="23"/>
      <c r="G301" s="23"/>
      <c r="H301" s="23"/>
      <c r="I301" s="13" t="s">
        <v>41</v>
      </c>
      <c r="J301" s="8" t="str">
        <f t="shared" si="51"/>
        <v>/mgmt/support/update</v>
      </c>
      <c r="K301" s="8" t="s">
        <v>381</v>
      </c>
      <c r="L301" s="8"/>
      <c r="M301" s="1" t="s">
        <v>297</v>
      </c>
      <c r="N301" s="1" t="s">
        <v>163</v>
      </c>
      <c r="O301" s="1" t="s">
        <v>537</v>
      </c>
      <c r="P301" s="8" t="s">
        <v>25</v>
      </c>
      <c r="Q301" s="1" t="s">
        <v>506</v>
      </c>
    </row>
    <row r="302" spans="2:17" x14ac:dyDescent="0.15">
      <c r="B302" s="1">
        <f t="shared" si="49"/>
        <v>240</v>
      </c>
      <c r="C302" s="20"/>
      <c r="D302" s="14"/>
      <c r="E302" s="23" t="s">
        <v>161</v>
      </c>
      <c r="F302" s="23"/>
      <c r="G302" s="23"/>
      <c r="H302" s="23"/>
      <c r="I302" s="13" t="s">
        <v>41</v>
      </c>
      <c r="J302" s="8" t="str">
        <f t="shared" si="51"/>
        <v>/mgmt/support/delete</v>
      </c>
      <c r="K302" s="8" t="s">
        <v>381</v>
      </c>
      <c r="L302" s="8"/>
      <c r="M302" s="1" t="s">
        <v>297</v>
      </c>
      <c r="N302" s="1" t="s">
        <v>164</v>
      </c>
      <c r="O302" s="1" t="s">
        <v>538</v>
      </c>
      <c r="P302" s="8" t="s">
        <v>25</v>
      </c>
      <c r="Q302" s="1" t="s">
        <v>506</v>
      </c>
    </row>
    <row r="303" spans="2:17" x14ac:dyDescent="0.15">
      <c r="B303" s="1">
        <f t="shared" si="49"/>
        <v>241</v>
      </c>
      <c r="C303" s="20"/>
      <c r="D303" s="14"/>
      <c r="E303" s="23" t="s">
        <v>161</v>
      </c>
      <c r="F303" s="23"/>
      <c r="G303" s="23"/>
      <c r="H303" s="23"/>
      <c r="I303" s="13" t="s">
        <v>41</v>
      </c>
      <c r="J303" s="8" t="str">
        <f t="shared" si="51"/>
        <v>/mgmt/support{"/edit",  "/copy", "/create", "/update", "/delete"}</v>
      </c>
      <c r="K303" s="8" t="s">
        <v>154</v>
      </c>
      <c r="L303" s="8"/>
      <c r="M303" s="1" t="s">
        <v>297</v>
      </c>
      <c r="N303" s="1" t="s">
        <v>527</v>
      </c>
      <c r="O303" s="1" t="s">
        <v>528</v>
      </c>
      <c r="P303" s="8" t="s">
        <v>27</v>
      </c>
      <c r="Q303" s="1" t="s">
        <v>507</v>
      </c>
    </row>
    <row r="304" spans="2:17" x14ac:dyDescent="0.15">
      <c r="B304" s="1">
        <f t="shared" si="49"/>
        <v>242</v>
      </c>
      <c r="C304" s="3" t="s">
        <v>385</v>
      </c>
      <c r="D304" s="4"/>
      <c r="E304" s="4"/>
      <c r="F304" s="4"/>
      <c r="G304" s="4"/>
      <c r="H304" s="4"/>
      <c r="I304" s="12"/>
      <c r="J304" s="5" t="s">
        <v>393</v>
      </c>
      <c r="K304" s="5"/>
      <c r="L304" s="5"/>
      <c r="M304" s="5"/>
      <c r="N304" s="5"/>
      <c r="O304" s="5"/>
      <c r="P304" s="5"/>
      <c r="Q304" s="5"/>
    </row>
    <row r="305" spans="2:17" x14ac:dyDescent="0.15">
      <c r="B305" s="1">
        <f t="shared" si="49"/>
        <v>243</v>
      </c>
      <c r="C305" s="20"/>
      <c r="D305" s="14"/>
      <c r="E305" s="23" t="s">
        <v>649</v>
      </c>
      <c r="F305" s="24"/>
      <c r="G305" s="23"/>
      <c r="H305" s="23"/>
      <c r="I305" s="13" t="s">
        <v>41</v>
      </c>
      <c r="J305" s="8" t="str">
        <f>$J$304&amp;O305</f>
        <v>/equipment{"","/","/list"}</v>
      </c>
      <c r="K305" s="1" t="s">
        <v>396</v>
      </c>
      <c r="L305" s="8"/>
      <c r="M305" s="1" t="s">
        <v>394</v>
      </c>
      <c r="N305" s="1" t="s">
        <v>170</v>
      </c>
      <c r="O305" s="8" t="s">
        <v>503</v>
      </c>
      <c r="P305" s="8" t="s">
        <v>27</v>
      </c>
      <c r="Q305" s="1"/>
    </row>
    <row r="306" spans="2:17" x14ac:dyDescent="0.15">
      <c r="B306" s="1">
        <f t="shared" si="49"/>
        <v>244</v>
      </c>
      <c r="C306" s="20"/>
      <c r="D306" s="14"/>
      <c r="E306" s="23" t="s">
        <v>386</v>
      </c>
      <c r="F306" s="23"/>
      <c r="G306" s="23"/>
      <c r="H306" s="23"/>
      <c r="I306" s="13" t="s">
        <v>41</v>
      </c>
      <c r="J306" s="8" t="s">
        <v>381</v>
      </c>
      <c r="K306" s="8" t="s">
        <v>381</v>
      </c>
      <c r="L306" s="8"/>
      <c r="M306" s="8" t="s">
        <v>381</v>
      </c>
      <c r="N306" s="8" t="s">
        <v>381</v>
      </c>
      <c r="O306" s="8" t="s">
        <v>381</v>
      </c>
      <c r="P306" s="8" t="s">
        <v>381</v>
      </c>
      <c r="Q306" s="105" t="s">
        <v>650</v>
      </c>
    </row>
    <row r="307" spans="2:17" x14ac:dyDescent="0.15">
      <c r="B307" s="1">
        <f t="shared" si="49"/>
        <v>245</v>
      </c>
      <c r="C307" s="20"/>
      <c r="D307" s="14"/>
      <c r="E307" s="23" t="s">
        <v>387</v>
      </c>
      <c r="F307" s="24"/>
      <c r="G307" s="23"/>
      <c r="H307" s="23"/>
      <c r="I307" s="13" t="s">
        <v>41</v>
      </c>
      <c r="J307" s="8" t="str">
        <f>"/mgmt"&amp;$J$304&amp;O307</f>
        <v>/mgmt/equipment{"","/","/list"}</v>
      </c>
      <c r="K307" s="1" t="s">
        <v>534</v>
      </c>
      <c r="L307" s="8"/>
      <c r="M307" s="1" t="s">
        <v>529</v>
      </c>
      <c r="N307" s="1" t="s">
        <v>523</v>
      </c>
      <c r="O307" s="8" t="s">
        <v>504</v>
      </c>
      <c r="P307" s="8" t="s">
        <v>27</v>
      </c>
      <c r="Q307" s="1"/>
    </row>
    <row r="308" spans="2:17" x14ac:dyDescent="0.15">
      <c r="B308" s="1">
        <f t="shared" si="49"/>
        <v>246</v>
      </c>
      <c r="C308" s="20"/>
      <c r="D308" s="14"/>
      <c r="E308" s="23" t="s">
        <v>388</v>
      </c>
      <c r="F308" s="23"/>
      <c r="G308" s="23"/>
      <c r="H308" s="23"/>
      <c r="I308" s="13" t="s">
        <v>41</v>
      </c>
      <c r="J308" s="8" t="str">
        <f t="shared" ref="J308:J312" si="52">"/mgmt"&amp;$J$304&amp;O308</f>
        <v>/mgmt/equipment{"/edit", "/copy"}</v>
      </c>
      <c r="K308" s="8" t="s">
        <v>154</v>
      </c>
      <c r="L308" s="8"/>
      <c r="M308" s="1" t="s">
        <v>530</v>
      </c>
      <c r="N308" s="1" t="s">
        <v>517</v>
      </c>
      <c r="O308" s="8" t="s">
        <v>535</v>
      </c>
      <c r="P308" s="8" t="s">
        <v>25</v>
      </c>
      <c r="Q308" s="1"/>
    </row>
    <row r="309" spans="2:17" x14ac:dyDescent="0.15">
      <c r="B309" s="1">
        <f t="shared" ref="B309:B345" si="53">B308+1</f>
        <v>247</v>
      </c>
      <c r="C309" s="20"/>
      <c r="D309" s="14"/>
      <c r="E309" s="23" t="s">
        <v>161</v>
      </c>
      <c r="F309" s="23"/>
      <c r="G309" s="23"/>
      <c r="H309" s="23"/>
      <c r="I309" s="13" t="s">
        <v>41</v>
      </c>
      <c r="J309" s="8" t="str">
        <f t="shared" si="52"/>
        <v>/mgmt/equipment/create</v>
      </c>
      <c r="K309" s="8" t="s">
        <v>381</v>
      </c>
      <c r="L309" s="8"/>
      <c r="M309" s="1" t="s">
        <v>297</v>
      </c>
      <c r="N309" s="1" t="s">
        <v>169</v>
      </c>
      <c r="O309" s="1" t="s">
        <v>536</v>
      </c>
      <c r="P309" s="8" t="s">
        <v>25</v>
      </c>
      <c r="Q309" s="1" t="s">
        <v>506</v>
      </c>
    </row>
    <row r="310" spans="2:17" x14ac:dyDescent="0.15">
      <c r="B310" s="1">
        <f t="shared" si="53"/>
        <v>248</v>
      </c>
      <c r="C310" s="20"/>
      <c r="D310" s="14"/>
      <c r="E310" s="23" t="s">
        <v>161</v>
      </c>
      <c r="F310" s="23"/>
      <c r="G310" s="23"/>
      <c r="H310" s="23"/>
      <c r="I310" s="13" t="s">
        <v>41</v>
      </c>
      <c r="J310" s="8" t="str">
        <f t="shared" si="52"/>
        <v>/mgmt/equipment/update</v>
      </c>
      <c r="K310" s="8" t="s">
        <v>381</v>
      </c>
      <c r="L310" s="8"/>
      <c r="M310" s="1" t="s">
        <v>297</v>
      </c>
      <c r="N310" s="1" t="s">
        <v>163</v>
      </c>
      <c r="O310" s="1" t="s">
        <v>537</v>
      </c>
      <c r="P310" s="8" t="s">
        <v>25</v>
      </c>
      <c r="Q310" s="1" t="s">
        <v>506</v>
      </c>
    </row>
    <row r="311" spans="2:17" x14ac:dyDescent="0.15">
      <c r="B311" s="1">
        <f t="shared" si="53"/>
        <v>249</v>
      </c>
      <c r="C311" s="20"/>
      <c r="D311" s="14"/>
      <c r="E311" s="23" t="s">
        <v>161</v>
      </c>
      <c r="F311" s="23"/>
      <c r="G311" s="23"/>
      <c r="H311" s="23"/>
      <c r="I311" s="13" t="s">
        <v>41</v>
      </c>
      <c r="J311" s="8" t="str">
        <f t="shared" si="52"/>
        <v>/mgmt/equipment/delete</v>
      </c>
      <c r="K311" s="8" t="s">
        <v>381</v>
      </c>
      <c r="L311" s="8"/>
      <c r="M311" s="1" t="s">
        <v>297</v>
      </c>
      <c r="N311" s="1" t="s">
        <v>164</v>
      </c>
      <c r="O311" s="1" t="s">
        <v>538</v>
      </c>
      <c r="P311" s="8" t="s">
        <v>25</v>
      </c>
      <c r="Q311" s="1" t="s">
        <v>506</v>
      </c>
    </row>
    <row r="312" spans="2:17" x14ac:dyDescent="0.15">
      <c r="B312" s="1">
        <f t="shared" si="53"/>
        <v>250</v>
      </c>
      <c r="C312" s="20"/>
      <c r="D312" s="14"/>
      <c r="E312" s="23" t="s">
        <v>161</v>
      </c>
      <c r="F312" s="23"/>
      <c r="G312" s="23"/>
      <c r="H312" s="23"/>
      <c r="I312" s="13" t="s">
        <v>41</v>
      </c>
      <c r="J312" s="8" t="str">
        <f t="shared" si="52"/>
        <v>/mgmt/equipment{"/edit",  "/copy", "/create", "/update", "/delete"}</v>
      </c>
      <c r="K312" s="8" t="s">
        <v>154</v>
      </c>
      <c r="L312" s="8"/>
      <c r="M312" s="1" t="s">
        <v>297</v>
      </c>
      <c r="N312" s="1" t="s">
        <v>527</v>
      </c>
      <c r="O312" s="1" t="s">
        <v>528</v>
      </c>
      <c r="P312" s="8" t="s">
        <v>27</v>
      </c>
      <c r="Q312" s="1" t="s">
        <v>507</v>
      </c>
    </row>
    <row r="313" spans="2:17" x14ac:dyDescent="0.15">
      <c r="B313" s="1">
        <f t="shared" si="53"/>
        <v>251</v>
      </c>
      <c r="C313" s="3" t="s">
        <v>366</v>
      </c>
      <c r="D313" s="4"/>
      <c r="E313" s="4"/>
      <c r="F313" s="4"/>
      <c r="G313" s="4"/>
      <c r="H313" s="4"/>
      <c r="I313" s="12"/>
      <c r="J313" s="5" t="s">
        <v>367</v>
      </c>
      <c r="K313" s="5"/>
      <c r="L313" s="5"/>
      <c r="M313" s="5"/>
      <c r="N313" s="5"/>
      <c r="O313" s="5"/>
      <c r="P313" s="5"/>
      <c r="Q313" s="5"/>
    </row>
    <row r="314" spans="2:17" x14ac:dyDescent="0.15">
      <c r="B314" s="1">
        <f t="shared" si="53"/>
        <v>252</v>
      </c>
      <c r="C314" s="20"/>
      <c r="D314" s="14"/>
      <c r="E314" s="23" t="s">
        <v>560</v>
      </c>
      <c r="F314" s="23"/>
      <c r="G314" s="23"/>
      <c r="H314" s="23"/>
      <c r="I314" s="15"/>
      <c r="J314" s="8"/>
      <c r="K314" s="8"/>
      <c r="L314" s="8"/>
      <c r="M314" s="8"/>
      <c r="N314" s="8" t="s">
        <v>561</v>
      </c>
      <c r="O314" s="8"/>
      <c r="P314" s="8"/>
      <c r="Q314" s="8"/>
    </row>
    <row r="315" spans="2:17" x14ac:dyDescent="0.15">
      <c r="B315" s="1">
        <f t="shared" si="53"/>
        <v>253</v>
      </c>
      <c r="C315" s="20"/>
      <c r="D315" s="14"/>
      <c r="E315" s="23" t="s">
        <v>559</v>
      </c>
      <c r="F315" s="24"/>
      <c r="G315" s="23"/>
      <c r="H315" s="23"/>
      <c r="I315" s="15"/>
      <c r="J315" s="8"/>
      <c r="K315" s="8"/>
      <c r="L315" s="8"/>
      <c r="M315" s="8"/>
      <c r="N315" s="8" t="s">
        <v>562</v>
      </c>
      <c r="O315" s="8"/>
      <c r="P315" s="8"/>
      <c r="Q315" s="8"/>
    </row>
    <row r="316" spans="2:17" x14ac:dyDescent="0.15">
      <c r="B316" s="1">
        <f t="shared" si="53"/>
        <v>254</v>
      </c>
      <c r="C316" s="20"/>
      <c r="D316" s="14"/>
      <c r="E316" s="23"/>
      <c r="F316" s="23"/>
      <c r="G316" s="23"/>
      <c r="H316" s="23"/>
      <c r="I316" s="15"/>
      <c r="J316" s="8"/>
      <c r="K316" s="8"/>
      <c r="L316" s="8"/>
      <c r="M316" s="8"/>
      <c r="N316" s="8"/>
      <c r="O316" s="8"/>
      <c r="P316" s="8"/>
      <c r="Q316" s="8"/>
    </row>
    <row r="317" spans="2:17" x14ac:dyDescent="0.15">
      <c r="B317" s="1">
        <f t="shared" si="53"/>
        <v>255</v>
      </c>
      <c r="C317" s="6"/>
      <c r="D317" s="7"/>
      <c r="E317" s="7"/>
      <c r="F317" s="7"/>
      <c r="G317" s="7"/>
      <c r="H317" s="7"/>
      <c r="I317" s="13"/>
      <c r="J317" s="8"/>
      <c r="K317" s="1"/>
      <c r="L317" s="1"/>
      <c r="M317" s="1"/>
      <c r="N317" s="1"/>
      <c r="O317" s="1"/>
      <c r="P317" s="1"/>
      <c r="Q317" s="1"/>
    </row>
    <row r="318" spans="2:17" x14ac:dyDescent="0.15">
      <c r="B318" s="1">
        <f t="shared" si="53"/>
        <v>256</v>
      </c>
      <c r="C318" s="3" t="s">
        <v>373</v>
      </c>
      <c r="D318" s="4"/>
      <c r="E318" s="4"/>
      <c r="F318" s="4"/>
      <c r="G318" s="4"/>
      <c r="H318" s="4"/>
      <c r="I318" s="12"/>
      <c r="J318" s="5" t="s">
        <v>374</v>
      </c>
      <c r="K318" s="5"/>
      <c r="L318" s="5"/>
      <c r="M318" s="5"/>
      <c r="N318" s="5"/>
      <c r="O318" s="5"/>
      <c r="P318" s="5"/>
      <c r="Q318" s="5"/>
    </row>
    <row r="319" spans="2:17" x14ac:dyDescent="0.15">
      <c r="B319" s="1">
        <f t="shared" si="53"/>
        <v>257</v>
      </c>
      <c r="C319" s="20"/>
      <c r="D319" s="14"/>
      <c r="E319" s="23" t="s">
        <v>134</v>
      </c>
      <c r="F319" s="24"/>
      <c r="G319" s="23"/>
      <c r="H319" s="23"/>
      <c r="I319" s="15"/>
      <c r="J319" s="8"/>
      <c r="K319" s="8"/>
      <c r="L319" s="8"/>
      <c r="M319" s="8"/>
      <c r="N319" s="8"/>
      <c r="O319" s="8"/>
      <c r="P319" s="8"/>
      <c r="Q319" s="8"/>
    </row>
    <row r="320" spans="2:17" x14ac:dyDescent="0.15">
      <c r="B320" s="1">
        <f t="shared" si="53"/>
        <v>258</v>
      </c>
      <c r="C320" s="20"/>
      <c r="D320" s="14"/>
      <c r="E320" s="23" t="s">
        <v>133</v>
      </c>
      <c r="F320" s="23"/>
      <c r="G320" s="23"/>
      <c r="H320" s="23"/>
      <c r="I320" s="15"/>
      <c r="J320" s="8"/>
      <c r="K320" s="8"/>
      <c r="L320" s="8"/>
      <c r="M320" s="8"/>
      <c r="N320" s="8"/>
      <c r="O320" s="8"/>
      <c r="P320" s="8"/>
      <c r="Q320" s="8"/>
    </row>
    <row r="321" spans="2:17" x14ac:dyDescent="0.15">
      <c r="B321" s="1">
        <f t="shared" si="53"/>
        <v>259</v>
      </c>
      <c r="C321" s="20"/>
      <c r="D321" s="14"/>
      <c r="E321" s="23" t="s">
        <v>132</v>
      </c>
      <c r="F321" s="23"/>
      <c r="G321" s="23"/>
      <c r="H321" s="23"/>
      <c r="I321" s="15"/>
      <c r="J321" s="8"/>
      <c r="K321" s="8"/>
      <c r="L321" s="8"/>
      <c r="M321" s="8"/>
      <c r="N321" s="8"/>
      <c r="O321" s="8"/>
      <c r="P321" s="8"/>
      <c r="Q321" s="8"/>
    </row>
    <row r="322" spans="2:17" x14ac:dyDescent="0.15">
      <c r="B322" s="1">
        <f t="shared" si="53"/>
        <v>260</v>
      </c>
      <c r="C322" s="20"/>
      <c r="D322" s="14"/>
      <c r="E322" s="14"/>
      <c r="F322" s="14"/>
      <c r="G322" s="14"/>
      <c r="H322" s="14"/>
      <c r="I322" s="15"/>
      <c r="J322" s="8"/>
      <c r="K322" s="8"/>
      <c r="L322" s="8"/>
      <c r="M322" s="8"/>
      <c r="N322" s="8"/>
      <c r="O322" s="8"/>
      <c r="P322" s="8"/>
      <c r="Q322" s="8"/>
    </row>
    <row r="323" spans="2:17" x14ac:dyDescent="0.15">
      <c r="B323" s="1">
        <f t="shared" si="53"/>
        <v>261</v>
      </c>
      <c r="C323" s="3" t="s">
        <v>375</v>
      </c>
      <c r="D323" s="4"/>
      <c r="E323" s="4"/>
      <c r="F323" s="4"/>
      <c r="G323" s="4"/>
      <c r="H323" s="4"/>
      <c r="I323" s="12"/>
      <c r="J323" s="5" t="s">
        <v>376</v>
      </c>
      <c r="K323" s="5"/>
      <c r="L323" s="5"/>
      <c r="M323" s="5"/>
      <c r="N323" s="5"/>
      <c r="O323" s="5"/>
      <c r="P323" s="5"/>
      <c r="Q323" s="5"/>
    </row>
    <row r="324" spans="2:17" x14ac:dyDescent="0.15">
      <c r="B324" s="1">
        <f t="shared" si="53"/>
        <v>262</v>
      </c>
      <c r="C324" s="20"/>
      <c r="D324" s="14"/>
      <c r="E324" s="87" t="s">
        <v>95</v>
      </c>
      <c r="F324" s="91"/>
      <c r="G324" s="91"/>
      <c r="H324" s="91"/>
      <c r="I324" s="88"/>
      <c r="J324" s="67"/>
      <c r="K324" s="67"/>
      <c r="L324" s="67"/>
      <c r="M324" s="67"/>
      <c r="N324" s="67"/>
      <c r="O324" s="67"/>
      <c r="P324" s="67"/>
      <c r="Q324" s="67"/>
    </row>
    <row r="325" spans="2:17" x14ac:dyDescent="0.15">
      <c r="B325" s="1">
        <f t="shared" si="53"/>
        <v>263</v>
      </c>
      <c r="C325" s="3" t="s">
        <v>377</v>
      </c>
      <c r="D325" s="4"/>
      <c r="E325" s="4"/>
      <c r="F325" s="4"/>
      <c r="G325" s="4"/>
      <c r="H325" s="4"/>
      <c r="I325" s="12"/>
      <c r="J325" s="5" t="s">
        <v>269</v>
      </c>
      <c r="K325" s="5"/>
      <c r="L325" s="5"/>
      <c r="M325" s="5"/>
      <c r="N325" s="5"/>
      <c r="O325" s="5"/>
      <c r="P325" s="5"/>
      <c r="Q325" s="5"/>
    </row>
    <row r="326" spans="2:17" x14ac:dyDescent="0.15">
      <c r="B326" s="1">
        <f t="shared" si="53"/>
        <v>264</v>
      </c>
      <c r="C326" s="20"/>
      <c r="D326" s="14"/>
      <c r="E326" s="87" t="s">
        <v>81</v>
      </c>
      <c r="F326" s="87"/>
      <c r="G326" s="87"/>
      <c r="H326" s="87"/>
      <c r="I326" s="88"/>
      <c r="J326" s="67"/>
      <c r="K326" s="67"/>
      <c r="L326" s="67"/>
      <c r="M326" s="67"/>
      <c r="N326" s="67"/>
      <c r="O326" s="67"/>
      <c r="P326" s="67"/>
      <c r="Q326" s="67"/>
    </row>
    <row r="327" spans="2:17" x14ac:dyDescent="0.15">
      <c r="B327" s="1">
        <f t="shared" si="53"/>
        <v>265</v>
      </c>
      <c r="C327" s="20"/>
      <c r="D327" s="14"/>
      <c r="E327" s="87" t="s">
        <v>91</v>
      </c>
      <c r="F327" s="87"/>
      <c r="G327" s="87"/>
      <c r="H327" s="87"/>
      <c r="I327" s="88"/>
      <c r="J327" s="67"/>
      <c r="K327" s="67"/>
      <c r="L327" s="67"/>
      <c r="M327" s="67"/>
      <c r="N327" s="67"/>
      <c r="O327" s="67"/>
      <c r="P327" s="67"/>
      <c r="Q327" s="67"/>
    </row>
    <row r="328" spans="2:17" x14ac:dyDescent="0.15">
      <c r="B328" s="1">
        <f t="shared" si="53"/>
        <v>266</v>
      </c>
      <c r="C328" s="20"/>
      <c r="D328" s="14"/>
      <c r="E328" s="87" t="s">
        <v>90</v>
      </c>
      <c r="F328" s="87"/>
      <c r="G328" s="87"/>
      <c r="H328" s="87"/>
      <c r="I328" s="88"/>
      <c r="J328" s="67"/>
      <c r="K328" s="67"/>
      <c r="L328" s="67"/>
      <c r="M328" s="67"/>
      <c r="N328" s="67"/>
      <c r="O328" s="67"/>
      <c r="P328" s="67"/>
      <c r="Q328" s="67"/>
    </row>
    <row r="329" spans="2:17" x14ac:dyDescent="0.15">
      <c r="B329" s="1">
        <f t="shared" si="53"/>
        <v>267</v>
      </c>
      <c r="C329" s="3" t="s">
        <v>683</v>
      </c>
      <c r="D329" s="4"/>
      <c r="E329" s="4"/>
      <c r="F329" s="4"/>
      <c r="G329" s="4"/>
      <c r="H329" s="4"/>
      <c r="I329" s="12"/>
      <c r="J329" s="5" t="s">
        <v>688</v>
      </c>
      <c r="K329" s="5"/>
      <c r="L329" s="5"/>
      <c r="M329" s="5"/>
      <c r="N329" s="5"/>
      <c r="O329" s="5"/>
      <c r="P329" s="5"/>
      <c r="Q329" s="5"/>
    </row>
    <row r="330" spans="2:17" x14ac:dyDescent="0.15">
      <c r="B330" s="1">
        <f t="shared" si="53"/>
        <v>268</v>
      </c>
      <c r="C330" s="20"/>
      <c r="D330" s="14"/>
      <c r="E330" s="14" t="s">
        <v>685</v>
      </c>
      <c r="F330" s="14"/>
      <c r="G330" s="14"/>
      <c r="H330" s="14"/>
      <c r="I330" s="15"/>
      <c r="J330" s="8" t="str">
        <f>$J$329&amp;O330</f>
        <v>/messagebox{"","/","/list"}</v>
      </c>
      <c r="K330" s="1" t="s">
        <v>689</v>
      </c>
      <c r="L330" s="8"/>
      <c r="M330" s="1" t="s">
        <v>690</v>
      </c>
      <c r="N330" s="1" t="s">
        <v>170</v>
      </c>
      <c r="O330" s="8" t="s">
        <v>504</v>
      </c>
      <c r="P330" s="8" t="s">
        <v>27</v>
      </c>
      <c r="Q330" s="1"/>
    </row>
    <row r="331" spans="2:17" x14ac:dyDescent="0.15">
      <c r="B331" s="1">
        <f t="shared" si="53"/>
        <v>269</v>
      </c>
      <c r="C331" s="20"/>
      <c r="D331" s="14"/>
      <c r="E331" s="14" t="s">
        <v>686</v>
      </c>
      <c r="F331" s="14"/>
      <c r="G331" s="14"/>
      <c r="H331" s="14"/>
      <c r="I331" s="15"/>
      <c r="J331" s="8" t="str">
        <f>$J$329&amp;O331</f>
        <v>/messagebox/view</v>
      </c>
      <c r="K331" s="8" t="s">
        <v>381</v>
      </c>
      <c r="L331" s="8"/>
      <c r="M331" s="1" t="s">
        <v>693</v>
      </c>
      <c r="N331" s="8" t="s">
        <v>692</v>
      </c>
      <c r="O331" s="1" t="s">
        <v>694</v>
      </c>
      <c r="P331" s="8" t="s">
        <v>27</v>
      </c>
      <c r="Q331" s="8"/>
    </row>
    <row r="332" spans="2:17" x14ac:dyDescent="0.15">
      <c r="B332" s="1">
        <f t="shared" si="53"/>
        <v>270</v>
      </c>
      <c r="C332" s="20"/>
      <c r="D332" s="14"/>
      <c r="E332" s="14" t="s">
        <v>687</v>
      </c>
      <c r="F332" s="14"/>
      <c r="G332" s="14"/>
      <c r="H332" s="14"/>
      <c r="I332" s="15"/>
      <c r="J332" s="8" t="str">
        <f>$J$329&amp;O332</f>
        <v>/messagebox/create</v>
      </c>
      <c r="K332" s="8" t="s">
        <v>154</v>
      </c>
      <c r="L332" s="8"/>
      <c r="M332" s="1" t="s">
        <v>691</v>
      </c>
      <c r="N332" s="1" t="s">
        <v>169</v>
      </c>
      <c r="O332" s="1" t="s">
        <v>541</v>
      </c>
      <c r="P332" s="8" t="s">
        <v>25</v>
      </c>
      <c r="Q332" s="1" t="s">
        <v>506</v>
      </c>
    </row>
    <row r="333" spans="2:17" x14ac:dyDescent="0.15">
      <c r="B333" s="1">
        <f t="shared" si="53"/>
        <v>271</v>
      </c>
      <c r="C333" s="3" t="s">
        <v>378</v>
      </c>
      <c r="D333" s="4"/>
      <c r="E333" s="4"/>
      <c r="F333" s="4"/>
      <c r="G333" s="4"/>
      <c r="H333" s="4"/>
      <c r="I333" s="12"/>
      <c r="J333" s="5" t="s">
        <v>268</v>
      </c>
      <c r="K333" s="5"/>
      <c r="L333" s="5"/>
      <c r="M333" s="5"/>
      <c r="N333" s="5"/>
      <c r="O333" s="5"/>
      <c r="P333" s="5"/>
      <c r="Q333" s="5"/>
    </row>
    <row r="334" spans="2:17" x14ac:dyDescent="0.15">
      <c r="B334" s="1">
        <f t="shared" si="53"/>
        <v>272</v>
      </c>
      <c r="C334" s="3"/>
      <c r="D334" s="4" t="s">
        <v>558</v>
      </c>
      <c r="E334" s="4"/>
      <c r="F334" s="4"/>
      <c r="G334" s="4"/>
      <c r="H334" s="4"/>
      <c r="I334" s="15"/>
      <c r="J334" s="8"/>
      <c r="K334" s="8"/>
      <c r="L334" s="8"/>
      <c r="M334" s="8"/>
      <c r="N334" s="8"/>
      <c r="O334" s="8"/>
      <c r="P334" s="8"/>
      <c r="Q334" s="8"/>
    </row>
    <row r="335" spans="2:17" x14ac:dyDescent="0.15">
      <c r="B335" s="1">
        <f t="shared" si="53"/>
        <v>273</v>
      </c>
      <c r="C335" s="20"/>
      <c r="D335" s="14"/>
      <c r="E335" s="23" t="s">
        <v>87</v>
      </c>
      <c r="F335" s="24"/>
      <c r="G335" s="23"/>
      <c r="H335" s="23"/>
      <c r="I335" s="15"/>
      <c r="J335" s="8" t="str">
        <f>$J$333</f>
        <v>/setting</v>
      </c>
      <c r="K335" s="8"/>
      <c r="L335" s="8"/>
      <c r="M335" s="8"/>
      <c r="N335" s="8"/>
      <c r="O335" s="8"/>
      <c r="P335" s="8"/>
      <c r="Q335" s="8"/>
    </row>
    <row r="336" spans="2:17" x14ac:dyDescent="0.15">
      <c r="B336" s="1">
        <f t="shared" si="53"/>
        <v>274</v>
      </c>
      <c r="C336" s="20"/>
      <c r="D336" s="14"/>
      <c r="E336" s="23" t="s">
        <v>510</v>
      </c>
      <c r="F336" s="23"/>
      <c r="G336" s="23"/>
      <c r="H336" s="23"/>
      <c r="I336" s="15"/>
      <c r="J336" s="8"/>
      <c r="K336" s="8"/>
      <c r="L336" s="8"/>
      <c r="M336" s="8"/>
      <c r="N336" s="8"/>
      <c r="O336" s="8"/>
      <c r="P336" s="8"/>
      <c r="Q336" s="8"/>
    </row>
    <row r="337" spans="2:17" x14ac:dyDescent="0.15">
      <c r="B337" s="1">
        <f t="shared" si="53"/>
        <v>275</v>
      </c>
      <c r="C337" s="20"/>
      <c r="D337" s="14"/>
      <c r="E337" s="23" t="s">
        <v>511</v>
      </c>
      <c r="F337" s="23"/>
      <c r="G337" s="23"/>
      <c r="H337" s="23"/>
      <c r="I337" s="15"/>
      <c r="J337" s="8"/>
      <c r="K337" s="8"/>
      <c r="L337" s="8"/>
      <c r="M337" s="8"/>
      <c r="N337" s="8"/>
      <c r="O337" s="8"/>
      <c r="P337" s="8"/>
      <c r="Q337" s="8"/>
    </row>
    <row r="338" spans="2:17" x14ac:dyDescent="0.15">
      <c r="B338" s="1">
        <f t="shared" si="53"/>
        <v>276</v>
      </c>
      <c r="C338" s="20"/>
      <c r="D338" s="14"/>
      <c r="E338" s="23" t="s">
        <v>88</v>
      </c>
      <c r="F338" s="23"/>
      <c r="G338" s="23"/>
      <c r="H338" s="23"/>
      <c r="I338" s="15"/>
      <c r="J338" s="8"/>
      <c r="K338" s="8"/>
      <c r="L338" s="8"/>
      <c r="M338" s="8"/>
      <c r="N338" s="8"/>
      <c r="O338" s="8"/>
      <c r="P338" s="8"/>
      <c r="Q338" s="8"/>
    </row>
    <row r="339" spans="2:17" x14ac:dyDescent="0.15">
      <c r="B339" s="1">
        <f t="shared" si="53"/>
        <v>277</v>
      </c>
      <c r="C339" s="20"/>
      <c r="D339" s="14"/>
      <c r="E339" s="23" t="s">
        <v>89</v>
      </c>
      <c r="F339" s="23"/>
      <c r="G339" s="23"/>
      <c r="H339" s="23"/>
      <c r="I339" s="15"/>
      <c r="J339" s="8"/>
      <c r="K339" s="8"/>
      <c r="L339" s="8"/>
      <c r="M339" s="8"/>
      <c r="N339" s="8"/>
      <c r="O339" s="8"/>
      <c r="P339" s="8"/>
      <c r="Q339" s="8"/>
    </row>
    <row r="340" spans="2:17" x14ac:dyDescent="0.15">
      <c r="B340" s="1">
        <f t="shared" si="53"/>
        <v>278</v>
      </c>
      <c r="C340" s="20"/>
      <c r="D340" s="14"/>
      <c r="E340" s="23" t="s">
        <v>50</v>
      </c>
      <c r="F340" s="23"/>
      <c r="G340" s="23"/>
      <c r="H340" s="23"/>
      <c r="I340" s="15"/>
      <c r="J340" s="8"/>
      <c r="K340" s="8"/>
      <c r="L340" s="8"/>
      <c r="M340" s="8"/>
      <c r="N340" s="8"/>
      <c r="O340" s="8"/>
      <c r="P340" s="8"/>
      <c r="Q340" s="8"/>
    </row>
    <row r="341" spans="2:17" x14ac:dyDescent="0.15">
      <c r="B341" s="1">
        <f t="shared" si="53"/>
        <v>279</v>
      </c>
      <c r="C341" s="3"/>
      <c r="D341" s="4" t="s">
        <v>557</v>
      </c>
      <c r="E341" s="4"/>
      <c r="F341" s="4"/>
      <c r="G341" s="4"/>
      <c r="H341" s="4"/>
      <c r="I341" s="15"/>
      <c r="J341" s="8" t="str">
        <f>"/mgmt"&amp;$J$333&amp;"/"</f>
        <v>/mgmt/setting/</v>
      </c>
      <c r="K341" s="8"/>
      <c r="L341" s="8"/>
      <c r="M341" s="8"/>
      <c r="N341" s="8"/>
      <c r="O341" s="8"/>
      <c r="P341" s="8"/>
      <c r="Q341" s="8"/>
    </row>
    <row r="342" spans="2:17" x14ac:dyDescent="0.15">
      <c r="B342" s="1">
        <f t="shared" si="53"/>
        <v>280</v>
      </c>
      <c r="C342" s="20"/>
      <c r="D342" s="14"/>
      <c r="E342" s="23" t="s">
        <v>96</v>
      </c>
      <c r="F342" s="23"/>
      <c r="G342" s="23"/>
      <c r="H342" s="23"/>
      <c r="I342" s="15"/>
      <c r="J342" s="8"/>
      <c r="K342" s="8"/>
      <c r="L342" s="8"/>
      <c r="M342" s="8"/>
      <c r="N342" s="8"/>
      <c r="O342" s="8"/>
      <c r="P342" s="8"/>
      <c r="Q342" s="8"/>
    </row>
    <row r="343" spans="2:17" x14ac:dyDescent="0.15">
      <c r="B343" s="1">
        <f t="shared" si="53"/>
        <v>281</v>
      </c>
      <c r="C343" s="20"/>
      <c r="D343" s="14"/>
      <c r="E343" s="23" t="s">
        <v>512</v>
      </c>
      <c r="F343" s="23"/>
      <c r="G343" s="23"/>
      <c r="H343" s="23"/>
      <c r="I343" s="15"/>
      <c r="J343" s="8"/>
      <c r="K343" s="8"/>
      <c r="L343" s="8"/>
      <c r="M343" s="8"/>
      <c r="N343" s="8"/>
      <c r="O343" s="8"/>
      <c r="P343" s="8"/>
      <c r="Q343" s="8"/>
    </row>
    <row r="344" spans="2:17" x14ac:dyDescent="0.15">
      <c r="B344" s="1">
        <f t="shared" si="53"/>
        <v>282</v>
      </c>
      <c r="C344" s="20"/>
      <c r="D344" s="14"/>
      <c r="E344" s="89" t="s">
        <v>514</v>
      </c>
      <c r="F344" s="23"/>
      <c r="G344" s="23"/>
      <c r="H344" s="23"/>
      <c r="I344" s="15"/>
      <c r="J344" s="8"/>
      <c r="K344" s="8"/>
      <c r="L344" s="8"/>
      <c r="M344" s="8"/>
      <c r="N344" s="8"/>
      <c r="O344" s="8"/>
      <c r="P344" s="8"/>
      <c r="Q344" s="8"/>
    </row>
    <row r="345" spans="2:17" x14ac:dyDescent="0.15">
      <c r="B345" s="1">
        <f t="shared" si="53"/>
        <v>283</v>
      </c>
      <c r="C345" s="20"/>
      <c r="D345" s="14"/>
      <c r="E345" s="23" t="s">
        <v>513</v>
      </c>
      <c r="F345" s="23"/>
      <c r="G345" s="23"/>
      <c r="H345" s="23"/>
      <c r="I345" s="15"/>
      <c r="J345" s="8"/>
      <c r="K345" s="8"/>
      <c r="L345" s="8"/>
      <c r="M345" s="8"/>
      <c r="N345" s="8"/>
      <c r="O345" s="8"/>
      <c r="P345" s="8"/>
      <c r="Q345" s="8"/>
    </row>
    <row r="346" spans="2:17" x14ac:dyDescent="0.15">
      <c r="B346" s="1">
        <f t="shared" ref="B346:B360" si="54">B345+1</f>
        <v>284</v>
      </c>
      <c r="C346" s="20"/>
      <c r="D346" s="14"/>
      <c r="E346" s="90" t="s">
        <v>131</v>
      </c>
      <c r="F346" s="23"/>
      <c r="G346" s="23"/>
      <c r="H346" s="23"/>
      <c r="I346" s="15"/>
      <c r="J346" s="8"/>
      <c r="K346" s="8"/>
      <c r="L346" s="8"/>
      <c r="M346" s="8"/>
      <c r="N346" s="8"/>
      <c r="O346" s="8"/>
      <c r="P346" s="8"/>
      <c r="Q346" s="8"/>
    </row>
    <row r="347" spans="2:17" x14ac:dyDescent="0.15">
      <c r="B347" s="1">
        <f t="shared" si="54"/>
        <v>285</v>
      </c>
      <c r="C347" s="20"/>
      <c r="D347" s="14"/>
      <c r="E347" s="90" t="s">
        <v>138</v>
      </c>
      <c r="F347" s="23"/>
      <c r="G347" s="23"/>
      <c r="H347" s="23"/>
      <c r="I347" s="15"/>
      <c r="J347" s="8"/>
      <c r="K347" s="8"/>
      <c r="L347" s="8"/>
      <c r="M347" s="8"/>
      <c r="N347" s="8"/>
      <c r="O347" s="8"/>
      <c r="P347" s="8"/>
      <c r="Q347" s="8"/>
    </row>
    <row r="348" spans="2:17" x14ac:dyDescent="0.15">
      <c r="B348" s="1">
        <f t="shared" si="54"/>
        <v>286</v>
      </c>
      <c r="C348" s="20"/>
      <c r="D348" s="14"/>
      <c r="E348" s="90" t="s">
        <v>141</v>
      </c>
      <c r="F348" s="23"/>
      <c r="G348" s="23"/>
      <c r="H348" s="23"/>
      <c r="I348" s="15"/>
      <c r="J348" s="8"/>
      <c r="K348" s="8"/>
      <c r="L348" s="8"/>
      <c r="M348" s="8"/>
      <c r="N348" s="8"/>
      <c r="O348" s="8"/>
      <c r="P348" s="8"/>
      <c r="Q348" s="8"/>
    </row>
    <row r="349" spans="2:17" x14ac:dyDescent="0.15">
      <c r="B349" s="1">
        <f t="shared" si="54"/>
        <v>287</v>
      </c>
      <c r="C349" s="20"/>
      <c r="D349" s="14"/>
      <c r="E349" s="90" t="s">
        <v>142</v>
      </c>
      <c r="F349" s="23"/>
      <c r="G349" s="23"/>
      <c r="H349" s="23"/>
      <c r="I349" s="15"/>
      <c r="J349" s="8"/>
      <c r="K349" s="8"/>
      <c r="L349" s="8"/>
      <c r="M349" s="8"/>
      <c r="N349" s="8"/>
      <c r="O349" s="8"/>
      <c r="P349" s="8"/>
      <c r="Q349" s="8"/>
    </row>
    <row r="350" spans="2:17" x14ac:dyDescent="0.15">
      <c r="B350" s="1">
        <f t="shared" si="54"/>
        <v>288</v>
      </c>
      <c r="C350" s="20"/>
      <c r="D350" s="14"/>
      <c r="E350" s="90" t="s">
        <v>143</v>
      </c>
      <c r="F350" s="23"/>
      <c r="G350" s="23"/>
      <c r="H350" s="23"/>
      <c r="I350" s="15"/>
      <c r="J350" s="8"/>
      <c r="K350" s="8"/>
      <c r="L350" s="8"/>
      <c r="M350" s="8"/>
      <c r="N350" s="8"/>
      <c r="O350" s="8"/>
      <c r="P350" s="8"/>
      <c r="Q350" s="8"/>
    </row>
    <row r="351" spans="2:17" x14ac:dyDescent="0.15">
      <c r="B351" s="1">
        <f t="shared" si="54"/>
        <v>289</v>
      </c>
      <c r="C351" s="20"/>
      <c r="D351" s="14"/>
      <c r="E351" s="14"/>
      <c r="F351" s="14"/>
      <c r="G351" s="14"/>
      <c r="H351" s="14"/>
      <c r="I351" s="15"/>
      <c r="J351" s="8"/>
      <c r="K351" s="8"/>
      <c r="L351" s="8"/>
      <c r="M351" s="8"/>
      <c r="N351" s="8"/>
      <c r="O351" s="8"/>
      <c r="P351" s="8"/>
      <c r="Q351" s="8"/>
    </row>
    <row r="352" spans="2:17" x14ac:dyDescent="0.15">
      <c r="B352" s="1">
        <f t="shared" si="54"/>
        <v>290</v>
      </c>
      <c r="C352" s="20"/>
      <c r="D352" s="14"/>
      <c r="E352" s="14"/>
      <c r="F352" s="14"/>
      <c r="G352" s="14"/>
      <c r="H352" s="14"/>
      <c r="I352" s="15"/>
      <c r="J352" s="8"/>
      <c r="K352" s="8"/>
      <c r="L352" s="8"/>
      <c r="M352" s="8"/>
      <c r="N352" s="8"/>
      <c r="O352" s="8"/>
      <c r="P352" s="8"/>
      <c r="Q352" s="8"/>
    </row>
    <row r="353" spans="2:17" x14ac:dyDescent="0.15">
      <c r="B353" s="1">
        <f t="shared" si="54"/>
        <v>291</v>
      </c>
      <c r="C353" s="3" t="s">
        <v>684</v>
      </c>
      <c r="D353" s="4"/>
      <c r="E353" s="4"/>
      <c r="F353" s="4"/>
      <c r="G353" s="4"/>
      <c r="H353" s="4"/>
      <c r="I353" s="12"/>
      <c r="J353" s="5" t="s">
        <v>509</v>
      </c>
      <c r="K353" s="5"/>
      <c r="L353" s="5"/>
      <c r="M353" s="5"/>
      <c r="N353" s="5"/>
      <c r="O353" s="5"/>
      <c r="P353" s="5"/>
      <c r="Q353" s="5"/>
    </row>
    <row r="354" spans="2:17" x14ac:dyDescent="0.15">
      <c r="B354" s="1">
        <f t="shared" si="54"/>
        <v>292</v>
      </c>
      <c r="C354" s="20"/>
      <c r="D354" s="14"/>
      <c r="E354" s="25" t="s">
        <v>135</v>
      </c>
      <c r="F354" s="14"/>
      <c r="G354" s="14"/>
      <c r="H354" s="14"/>
      <c r="I354" s="15"/>
      <c r="J354" s="8" t="str">
        <f>$J$353&amp;"/mscode/"</f>
        <v>/admin/mscode/</v>
      </c>
      <c r="K354" s="8"/>
      <c r="L354" s="8"/>
      <c r="M354" s="8"/>
      <c r="N354" s="8"/>
      <c r="O354" s="8"/>
      <c r="P354" s="8"/>
      <c r="Q354" s="8"/>
    </row>
    <row r="355" spans="2:17" x14ac:dyDescent="0.15">
      <c r="B355" s="1">
        <f t="shared" si="54"/>
        <v>293</v>
      </c>
      <c r="C355" s="20"/>
      <c r="D355" s="14"/>
      <c r="E355" s="26" t="s">
        <v>136</v>
      </c>
      <c r="F355" s="14"/>
      <c r="G355" s="14"/>
      <c r="H355" s="14"/>
      <c r="I355" s="15"/>
      <c r="J355" s="8" t="str">
        <f>$J$353&amp;"/msmenu/"</f>
        <v>/admin/msmenu/</v>
      </c>
      <c r="K355" s="8"/>
      <c r="L355" s="8"/>
      <c r="M355" s="8"/>
      <c r="N355" s="8"/>
      <c r="O355" s="8"/>
      <c r="P355" s="8"/>
      <c r="Q355" s="8"/>
    </row>
    <row r="356" spans="2:17" x14ac:dyDescent="0.15">
      <c r="B356" s="1">
        <f t="shared" si="54"/>
        <v>294</v>
      </c>
      <c r="C356" s="20"/>
      <c r="D356" s="14"/>
      <c r="E356" s="26" t="s">
        <v>137</v>
      </c>
      <c r="F356" s="14"/>
      <c r="G356" s="14"/>
      <c r="H356" s="14"/>
      <c r="I356" s="15"/>
      <c r="J356" s="8" t="str">
        <f>$J$353&amp;"/msrolemenu/"</f>
        <v>/admin/msrolemenu/</v>
      </c>
      <c r="K356" s="8"/>
      <c r="L356" s="8"/>
      <c r="M356" s="8"/>
      <c r="N356" s="8"/>
      <c r="O356" s="8"/>
      <c r="P356" s="8"/>
      <c r="Q356" s="8"/>
    </row>
    <row r="357" spans="2:17" x14ac:dyDescent="0.15">
      <c r="B357" s="1">
        <f t="shared" si="54"/>
        <v>295</v>
      </c>
      <c r="C357" s="20"/>
      <c r="D357" s="14"/>
      <c r="E357" s="26" t="s">
        <v>139</v>
      </c>
      <c r="F357" s="14"/>
      <c r="G357" s="14"/>
      <c r="H357" s="14"/>
      <c r="I357" s="15"/>
      <c r="J357" s="8" t="str">
        <f>$J$353&amp;"/msuser/"</f>
        <v>/admin/msuser/</v>
      </c>
      <c r="K357" s="8"/>
      <c r="L357" s="8"/>
      <c r="M357" s="8"/>
      <c r="N357" s="8"/>
      <c r="O357" s="8"/>
      <c r="P357" s="8"/>
      <c r="Q357" s="8"/>
    </row>
    <row r="358" spans="2:17" x14ac:dyDescent="0.15">
      <c r="B358" s="1">
        <f t="shared" si="54"/>
        <v>296</v>
      </c>
      <c r="C358" s="20"/>
      <c r="D358" s="14"/>
      <c r="E358" s="26" t="s">
        <v>140</v>
      </c>
      <c r="F358" s="14"/>
      <c r="G358" s="14"/>
      <c r="H358" s="14"/>
      <c r="I358" s="15"/>
      <c r="J358" s="8" t="str">
        <f>$J$353&amp;"/mspassword/"</f>
        <v>/admin/mspassword/</v>
      </c>
      <c r="K358" s="8"/>
      <c r="L358" s="8"/>
      <c r="M358" s="8"/>
      <c r="N358" s="8"/>
      <c r="O358" s="8"/>
      <c r="P358" s="8"/>
      <c r="Q358" s="8"/>
    </row>
    <row r="359" spans="2:17" x14ac:dyDescent="0.15">
      <c r="B359" s="1">
        <f t="shared" si="54"/>
        <v>297</v>
      </c>
      <c r="C359" s="20"/>
      <c r="D359" s="14"/>
      <c r="E359" s="26"/>
      <c r="F359" s="14"/>
      <c r="G359" s="14"/>
      <c r="H359" s="14"/>
      <c r="I359" s="15"/>
      <c r="J359" s="8"/>
      <c r="K359" s="8"/>
      <c r="L359" s="8"/>
      <c r="M359" s="8"/>
      <c r="N359" s="8"/>
      <c r="O359" s="8"/>
      <c r="P359" s="8"/>
      <c r="Q359" s="8"/>
    </row>
    <row r="360" spans="2:17" x14ac:dyDescent="0.15">
      <c r="B360" s="1">
        <f t="shared" si="54"/>
        <v>298</v>
      </c>
      <c r="C360" s="20"/>
      <c r="D360" s="14"/>
      <c r="E360" s="14"/>
      <c r="F360" s="14"/>
      <c r="G360" s="14"/>
      <c r="H360" s="14"/>
      <c r="I360" s="15"/>
      <c r="J360" s="8"/>
      <c r="K360" s="8"/>
      <c r="L360" s="8"/>
      <c r="M360" s="8"/>
      <c r="N360" s="8"/>
      <c r="O360" s="8"/>
      <c r="P360" s="8"/>
      <c r="Q360" s="8"/>
    </row>
    <row r="361" spans="2:17" x14ac:dyDescent="0.15">
      <c r="B361" s="1">
        <f t="shared" ref="B361:B362" si="55">B360+1</f>
        <v>299</v>
      </c>
      <c r="C361" s="20"/>
      <c r="D361" s="14"/>
      <c r="E361" s="14"/>
      <c r="F361" s="14"/>
      <c r="G361" s="14"/>
      <c r="H361" s="14"/>
      <c r="I361" s="15"/>
      <c r="J361" s="8"/>
      <c r="K361" s="8"/>
      <c r="L361" s="8"/>
      <c r="M361" s="8"/>
      <c r="N361" s="8"/>
      <c r="O361" s="8"/>
      <c r="P361" s="8"/>
      <c r="Q361" s="8"/>
    </row>
    <row r="362" spans="2:17" x14ac:dyDescent="0.15">
      <c r="B362" s="1">
        <f t="shared" si="55"/>
        <v>300</v>
      </c>
      <c r="C362" s="20"/>
      <c r="D362" s="14"/>
      <c r="E362" s="14"/>
      <c r="F362" s="14"/>
      <c r="G362" s="14"/>
      <c r="H362" s="14"/>
      <c r="I362" s="15"/>
      <c r="J362" s="8"/>
      <c r="K362" s="8"/>
      <c r="L362" s="8"/>
      <c r="M362" s="8"/>
      <c r="N362" s="8"/>
      <c r="O362" s="8"/>
      <c r="P362" s="8"/>
      <c r="Q362" s="8"/>
    </row>
  </sheetData>
  <phoneticPr fontId="1"/>
  <conditionalFormatting sqref="B5:M5 J11:M12 J8:M8 I6:M7 C33:I36 C45:M45 L198 C267:M267 C279:M279 B362:M362 L32:M33 L34:L36 O198 C198:D198 F198:I198 O16:Q19 O11:Q12 O5:Q8 O15:P15 O9:P10 O44:Q45 L44 C44:I44 O318:Q329 C318:M318 O278:Q280 K274:L274 C274:H274 E275:H276 O31:Q36 C31:M31 E300:E303 O340:Q345 C335:E335 G335:M335 C337:D337 F337:M337 C336:M336 N335:Q339 C338:M340 C341:D345 E341 C348:H348 C347:D347 F347:H347 C346:H346 I346:Q348 O354:Q362 E346:E350 O351:Q352 C349:Q350 C351:N351 B6:B47 J271:J272 B54:B59 B64:B68 B73:B77 B82:B86 B89:B93 B98:B102 B107:B111 B116:B120 B125:B129 B134:B138 B143:B147 B152:B156 B158:B162 B167:B171 B173:B177 B182:B186 B49:B52 C227:N227 C200:Q221 C16:M19 C313:Q313 C316:Q317 F341:M345 C257:I257 Q236:Q237 I258:I259 C261:I261 P238:Q239 Q247 K261:O261 K257:L257 O266:Q267 Q254:Q255 O255 O262 M253:M255 Q249 M249 Q261 M257:M259 O257:O259 Q264 O264:O265 M246:M247 J274:J277 Q239:Q240 Q257:Q259 P242:Q242 M237:M240 C289:N289 O286:Q293 C294:Q294 O227:Q234 C235:Q235 C323:M329 Q331 O333:Q333 C333:M333 C330:I332 L331:L332 M244 P244:Q244 B188:B192 B196:B362">
    <cfRule type="expression" dxfId="1928" priority="2909" stopIfTrue="1">
      <formula>OR($J5="完了",$J5="完了")</formula>
    </cfRule>
  </conditionalFormatting>
  <conditionalFormatting sqref="J15:M15">
    <cfRule type="expression" dxfId="1927" priority="2905" stopIfTrue="1">
      <formula>OR($J15="完了",$J15="完了")</formula>
    </cfRule>
  </conditionalFormatting>
  <conditionalFormatting sqref="J10:M10">
    <cfRule type="expression" dxfId="1926" priority="2901" stopIfTrue="1">
      <formula>OR($J10="完了",$J10="完了")</formula>
    </cfRule>
  </conditionalFormatting>
  <conditionalFormatting sqref="C8:H8">
    <cfRule type="expression" dxfId="1925" priority="2891" stopIfTrue="1">
      <formula>OR($J8="完了",$J8="完了")</formula>
    </cfRule>
  </conditionalFormatting>
  <conditionalFormatting sqref="I8 I15 I10:I11">
    <cfRule type="expression" dxfId="1924" priority="2898" stopIfTrue="1">
      <formula>OR($J8="完了",$J8="完了")</formula>
    </cfRule>
  </conditionalFormatting>
  <conditionalFormatting sqref="C6:H6">
    <cfRule type="expression" dxfId="1923" priority="2893" stopIfTrue="1">
      <formula>OR($J6="完了",$J6="完了")</formula>
    </cfRule>
  </conditionalFormatting>
  <conditionalFormatting sqref="C11:E11 G11:H11">
    <cfRule type="expression" dxfId="1922" priority="2889" stopIfTrue="1">
      <formula>OR($J11="完了",$J11="完了")</formula>
    </cfRule>
  </conditionalFormatting>
  <conditionalFormatting sqref="C7:H7">
    <cfRule type="expression" dxfId="1921" priority="2892" stopIfTrue="1">
      <formula>OR($J7="完了",$J7="完了")</formula>
    </cfRule>
  </conditionalFormatting>
  <conditionalFormatting sqref="C10:H10">
    <cfRule type="expression" dxfId="1920" priority="2890" stopIfTrue="1">
      <formula>OR($J10="完了",$J10="完了")</formula>
    </cfRule>
  </conditionalFormatting>
  <conditionalFormatting sqref="C15:H15">
    <cfRule type="expression" dxfId="1919" priority="2888" stopIfTrue="1">
      <formula>OR($J15="完了",$J15="完了")</formula>
    </cfRule>
  </conditionalFormatting>
  <conditionalFormatting sqref="J32:J36 J44">
    <cfRule type="expression" dxfId="1918" priority="2857" stopIfTrue="1">
      <formula>OR($J32="完了",$J32="完了")</formula>
    </cfRule>
  </conditionalFormatting>
  <conditionalFormatting sqref="C32:I32">
    <cfRule type="expression" dxfId="1917" priority="2858" stopIfTrue="1">
      <formula>OR($J32="完了",$J32="完了")</formula>
    </cfRule>
  </conditionalFormatting>
  <conditionalFormatting sqref="K34:K36 K44">
    <cfRule type="expression" dxfId="1916" priority="2854" stopIfTrue="1">
      <formula>OR($J34="完了",$J34="完了")</formula>
    </cfRule>
  </conditionalFormatting>
  <conditionalFormatting sqref="Q10">
    <cfRule type="expression" dxfId="1915" priority="2849" stopIfTrue="1">
      <formula>OR($J10="完了",$J10="完了")</formula>
    </cfRule>
  </conditionalFormatting>
  <conditionalFormatting sqref="C12:E12 G12:H12">
    <cfRule type="expression" dxfId="1914" priority="2845" stopIfTrue="1">
      <formula>OR($J12="完了",$J12="完了")</formula>
    </cfRule>
  </conditionalFormatting>
  <conditionalFormatting sqref="I12">
    <cfRule type="expression" dxfId="1913" priority="2846" stopIfTrue="1">
      <formula>OR($J12="完了",$J12="完了")</formula>
    </cfRule>
  </conditionalFormatting>
  <conditionalFormatting sqref="Q15">
    <cfRule type="expression" dxfId="1912" priority="2844" stopIfTrue="1">
      <formula>OR($J15="完了",$J15="完了")</formula>
    </cfRule>
  </conditionalFormatting>
  <conditionalFormatting sqref="C280:E280 G280:H280 J280:M280 J281:J287">
    <cfRule type="expression" dxfId="1911" priority="2823" stopIfTrue="1">
      <formula>OR($J280="完了",$J280="完了")</formula>
    </cfRule>
  </conditionalFormatting>
  <conditionalFormatting sqref="C230:H230 K230:M230">
    <cfRule type="expression" dxfId="1910" priority="2840" stopIfTrue="1">
      <formula>OR($J230="完了",$J230="完了")</formula>
    </cfRule>
  </conditionalFormatting>
  <conditionalFormatting sqref="C229:H229 K229:M229">
    <cfRule type="expression" dxfId="1909" priority="2839" stopIfTrue="1">
      <formula>OR($J229="完了",$J229="完了")</formula>
    </cfRule>
  </conditionalFormatting>
  <conditionalFormatting sqref="C228:H228 J229:J231 J228:M228">
    <cfRule type="expression" dxfId="1908" priority="2838" stopIfTrue="1">
      <formula>OR($J228="完了",$J228="完了")</formula>
    </cfRule>
  </conditionalFormatting>
  <conditionalFormatting sqref="C231:H231 K231:M231">
    <cfRule type="expression" dxfId="1907" priority="2837" stopIfTrue="1">
      <formula>OR($J231="完了",$J231="完了")</formula>
    </cfRule>
  </conditionalFormatting>
  <conditionalFormatting sqref="C264:H264 L264 E265:H265">
    <cfRule type="expression" dxfId="1906" priority="2833" stopIfTrue="1">
      <formula>OR($J264="完了",$J264="完了")</formula>
    </cfRule>
  </conditionalFormatting>
  <conditionalFormatting sqref="C262:H262 L262">
    <cfRule type="expression" dxfId="1905" priority="2832" stopIfTrue="1">
      <formula>OR($J262="完了",$J262="完了")</formula>
    </cfRule>
  </conditionalFormatting>
  <conditionalFormatting sqref="C259:H259 L259">
    <cfRule type="expression" dxfId="1904" priority="2831" stopIfTrue="1">
      <formula>OR($J259="完了",$J259="完了")</formula>
    </cfRule>
  </conditionalFormatting>
  <conditionalFormatting sqref="C278:D278 F278:M278">
    <cfRule type="expression" dxfId="1903" priority="2828" stopIfTrue="1">
      <formula>OR($J278="完了",$J278="完了")</formula>
    </cfRule>
  </conditionalFormatting>
  <conditionalFormatting sqref="C282:D282 F282:H282">
    <cfRule type="expression" dxfId="1902" priority="2821" stopIfTrue="1">
      <formula>OR($J282="完了",$J282="完了")</formula>
    </cfRule>
  </conditionalFormatting>
  <conditionalFormatting sqref="E278">
    <cfRule type="expression" dxfId="1901" priority="2911" stopIfTrue="1">
      <formula>OR($J274="完了",$J274="完了")</formula>
    </cfRule>
  </conditionalFormatting>
  <conditionalFormatting sqref="C322:M322">
    <cfRule type="expression" dxfId="1900" priority="2795" stopIfTrue="1">
      <formula>OR($J322="完了",$J322="完了")</formula>
    </cfRule>
  </conditionalFormatting>
  <conditionalFormatting sqref="C293:M293">
    <cfRule type="expression" dxfId="1899" priority="2813" stopIfTrue="1">
      <formula>OR($J293="完了",$J293="完了")</formula>
    </cfRule>
  </conditionalFormatting>
  <conditionalFormatting sqref="C281:H281">
    <cfRule type="expression" dxfId="1898" priority="2820" stopIfTrue="1">
      <formula>OR($J281="完了",$J281="完了")</formula>
    </cfRule>
  </conditionalFormatting>
  <conditionalFormatting sqref="C285:H285">
    <cfRule type="expression" dxfId="1897" priority="2819" stopIfTrue="1">
      <formula>OR($J285="完了",$J285="完了")</formula>
    </cfRule>
  </conditionalFormatting>
  <conditionalFormatting sqref="E282 E337">
    <cfRule type="expression" dxfId="1896" priority="2824" stopIfTrue="1">
      <formula>OR($J280="完了",$J280="完了")</formula>
    </cfRule>
  </conditionalFormatting>
  <conditionalFormatting sqref="C290:E290 G290:H290 J290:M290 J291:J292">
    <cfRule type="expression" dxfId="1895" priority="2817" stopIfTrue="1">
      <formula>OR($J290="完了",$J290="完了")</formula>
    </cfRule>
  </conditionalFormatting>
  <conditionalFormatting sqref="C292:D292 F292:H292 K292:M292">
    <cfRule type="expression" dxfId="1894" priority="2815" stopIfTrue="1">
      <formula>OR($J292="完了",$J292="完了")</formula>
    </cfRule>
  </conditionalFormatting>
  <conditionalFormatting sqref="C291:H291 K291:M291">
    <cfRule type="expression" dxfId="1893" priority="2814" stopIfTrue="1">
      <formula>OR($J291="完了",$J291="完了")</formula>
    </cfRule>
  </conditionalFormatting>
  <conditionalFormatting sqref="E292">
    <cfRule type="expression" dxfId="1892" priority="2818" stopIfTrue="1">
      <formula>OR($J290="完了",$J290="完了")</formula>
    </cfRule>
  </conditionalFormatting>
  <conditionalFormatting sqref="C297:E297 G297:H297">
    <cfRule type="expression" dxfId="1891" priority="2811" stopIfTrue="1">
      <formula>OR($J297="完了",$J297="完了")</formula>
    </cfRule>
  </conditionalFormatting>
  <conditionalFormatting sqref="C299:D299 F299:H299">
    <cfRule type="expression" dxfId="1890" priority="2808" stopIfTrue="1">
      <formula>OR($J299="完了",$J299="完了")</formula>
    </cfRule>
  </conditionalFormatting>
  <conditionalFormatting sqref="C303:D303">
    <cfRule type="expression" dxfId="1889" priority="2807" stopIfTrue="1">
      <formula>OR($J303="完了",$J303="完了")</formula>
    </cfRule>
  </conditionalFormatting>
  <conditionalFormatting sqref="C319:E319 G319:M319">
    <cfRule type="expression" dxfId="1888" priority="2799" stopIfTrue="1">
      <formula>OR($J319="完了",$J319="完了")</formula>
    </cfRule>
  </conditionalFormatting>
  <conditionalFormatting sqref="C321:D321 F321:M321">
    <cfRule type="expression" dxfId="1887" priority="2797" stopIfTrue="1">
      <formula>OR($J321="完了",$J321="完了")</formula>
    </cfRule>
  </conditionalFormatting>
  <conditionalFormatting sqref="C320:M320">
    <cfRule type="expression" dxfId="1886" priority="2796" stopIfTrue="1">
      <formula>OR($J320="完了",$J320="完了")</formula>
    </cfRule>
  </conditionalFormatting>
  <conditionalFormatting sqref="C254:H254 L254">
    <cfRule type="expression" dxfId="1885" priority="2711" stopIfTrue="1">
      <formula>OR($J254="完了",$J254="完了")</formula>
    </cfRule>
  </conditionalFormatting>
  <conditionalFormatting sqref="E321">
    <cfRule type="expression" dxfId="1884" priority="2800" stopIfTrue="1">
      <formula>OR($J319="完了",$J319="完了")</formula>
    </cfRule>
  </conditionalFormatting>
  <conditionalFormatting sqref="C234:M234">
    <cfRule type="expression" dxfId="1883" priority="2794" stopIfTrue="1">
      <formula>OR($J234="完了",$J234="完了")</formula>
    </cfRule>
  </conditionalFormatting>
  <conditionalFormatting sqref="C232:D232 F232:H232 K232:M232">
    <cfRule type="expression" dxfId="1882" priority="2793" stopIfTrue="1">
      <formula>OR($J232="完了",$J232="完了")</formula>
    </cfRule>
  </conditionalFormatting>
  <conditionalFormatting sqref="C288:M288">
    <cfRule type="expression" dxfId="1881" priority="2786" stopIfTrue="1">
      <formula>OR($J288="完了",$J288="完了")</formula>
    </cfRule>
  </conditionalFormatting>
  <conditionalFormatting sqref="C284:H284">
    <cfRule type="expression" dxfId="1880" priority="2789" stopIfTrue="1">
      <formula>OR($J284="完了",$J284="完了")</formula>
    </cfRule>
  </conditionalFormatting>
  <conditionalFormatting sqref="E232">
    <cfRule type="expression" dxfId="1879" priority="2790" stopIfTrue="1">
      <formula>OR($J232="完了",$J232="完了")</formula>
    </cfRule>
  </conditionalFormatting>
  <conditionalFormatting sqref="C283:H283">
    <cfRule type="expression" dxfId="1878" priority="2788" stopIfTrue="1">
      <formula>OR($J283="完了",$J283="完了")</formula>
    </cfRule>
  </conditionalFormatting>
  <conditionalFormatting sqref="C266:M266">
    <cfRule type="expression" dxfId="1877" priority="2787" stopIfTrue="1">
      <formula>OR($J266="完了",$J266="完了")</formula>
    </cfRule>
  </conditionalFormatting>
  <conditionalFormatting sqref="C233:D233 F233:H233 J232 J233:M233">
    <cfRule type="expression" dxfId="1876" priority="2784" stopIfTrue="1">
      <formula>OR($J232="完了",$J232="完了")</formula>
    </cfRule>
  </conditionalFormatting>
  <conditionalFormatting sqref="E233">
    <cfRule type="expression" dxfId="1875" priority="2783" stopIfTrue="1">
      <formula>OR($J233="完了",$J233="完了")</formula>
    </cfRule>
  </conditionalFormatting>
  <conditionalFormatting sqref="C265:D265 L265">
    <cfRule type="expression" dxfId="1874" priority="2782" stopIfTrue="1">
      <formula>OR($J265="完了",$J265="完了")</formula>
    </cfRule>
  </conditionalFormatting>
  <conditionalFormatting sqref="C59:D59 L59 O59 F59:I59">
    <cfRule type="expression" dxfId="1873" priority="2718" stopIfTrue="1">
      <formula>OR($J59="完了",$J59="完了")</formula>
    </cfRule>
  </conditionalFormatting>
  <conditionalFormatting sqref="C268:E268 G268:H268 L268 J268">
    <cfRule type="expression" dxfId="1872" priority="2716" stopIfTrue="1">
      <formula>OR($J268="完了",$J268="完了")</formula>
    </cfRule>
  </conditionalFormatting>
  <conditionalFormatting sqref="C271:D271 F271:H271 L271">
    <cfRule type="expression" dxfId="1871" priority="2715" stopIfTrue="1">
      <formula>OR($J271="完了",$J271="完了")</formula>
    </cfRule>
  </conditionalFormatting>
  <conditionalFormatting sqref="C269:D269 F269:H269 K269:L269">
    <cfRule type="expression" dxfId="1870" priority="2714" stopIfTrue="1">
      <formula>OR($J269="完了",$J269="完了")</formula>
    </cfRule>
  </conditionalFormatting>
  <conditionalFormatting sqref="E271">
    <cfRule type="expression" dxfId="1869" priority="2717" stopIfTrue="1">
      <formula>OR($J268="完了",$J268="完了")</formula>
    </cfRule>
  </conditionalFormatting>
  <conditionalFormatting sqref="E269">
    <cfRule type="expression" dxfId="1868" priority="2712" stopIfTrue="1">
      <formula>OR($J269="完了",$J269="完了")</formula>
    </cfRule>
  </conditionalFormatting>
  <conditionalFormatting sqref="C295:E295 G295:H295">
    <cfRule type="expression" dxfId="1867" priority="2697" stopIfTrue="1">
      <formula>OR($J295="完了",$J295="完了")</formula>
    </cfRule>
  </conditionalFormatting>
  <conditionalFormatting sqref="C236:H236 J236:M236 M262 J253:J255 J249 J261:J262 J257:J259 J264:J265 J246:J247 J242 J238:J240 J244">
    <cfRule type="expression" dxfId="1866" priority="2709" stopIfTrue="1">
      <formula>OR($J236="完了",$J236="完了")</formula>
    </cfRule>
  </conditionalFormatting>
  <conditionalFormatting sqref="C255:H255 L255">
    <cfRule type="expression" dxfId="1865" priority="2708" stopIfTrue="1">
      <formula>OR($J255="完了",$J255="完了")</formula>
    </cfRule>
  </conditionalFormatting>
  <conditionalFormatting sqref="C258:H258 L258">
    <cfRule type="expression" dxfId="1864" priority="2706" stopIfTrue="1">
      <formula>OR($J258="完了",$J258="完了")</formula>
    </cfRule>
  </conditionalFormatting>
  <conditionalFormatting sqref="C249:H249 L249">
    <cfRule type="expression" dxfId="1863" priority="2705" stopIfTrue="1">
      <formula>OR($J249="完了",$J249="完了")</formula>
    </cfRule>
  </conditionalFormatting>
  <conditionalFormatting sqref="C247:H247 L247">
    <cfRule type="expression" dxfId="1862" priority="2704" stopIfTrue="1">
      <formula>OR($J247="完了",$J247="完了")</formula>
    </cfRule>
  </conditionalFormatting>
  <conditionalFormatting sqref="C244:H244 L244">
    <cfRule type="expression" dxfId="1861" priority="2703" stopIfTrue="1">
      <formula>OR($J244="完了",$J244="完了")</formula>
    </cfRule>
  </conditionalFormatting>
  <conditionalFormatting sqref="C238:H238 L238">
    <cfRule type="expression" dxfId="1860" priority="2702" stopIfTrue="1">
      <formula>OR($J238="完了",$J238="完了")</formula>
    </cfRule>
  </conditionalFormatting>
  <conditionalFormatting sqref="C237:H237 L237">
    <cfRule type="expression" dxfId="1859" priority="2701" stopIfTrue="1">
      <formula>OR($J237="完了",$J237="完了")</formula>
    </cfRule>
  </conditionalFormatting>
  <conditionalFormatting sqref="C239:H239 L239">
    <cfRule type="expression" dxfId="1858" priority="2700" stopIfTrue="1">
      <formula>OR($J239="完了",$J239="完了")</formula>
    </cfRule>
  </conditionalFormatting>
  <conditionalFormatting sqref="C242:H242 L242">
    <cfRule type="expression" dxfId="1857" priority="2699" stopIfTrue="1">
      <formula>OR($J242="完了",$J242="完了")</formula>
    </cfRule>
  </conditionalFormatting>
  <conditionalFormatting sqref="C240:H240 L240">
    <cfRule type="expression" dxfId="1856" priority="2698" stopIfTrue="1">
      <formula>OR($J240="完了",$J240="完了")</formula>
    </cfRule>
  </conditionalFormatting>
  <conditionalFormatting sqref="E354">
    <cfRule type="expression" dxfId="1855" priority="2641" stopIfTrue="1">
      <formula>OR($J354="完了",$J354="完了")</formula>
    </cfRule>
  </conditionalFormatting>
  <conditionalFormatting sqref="C296:D296 F296:H296">
    <cfRule type="expression" dxfId="1854" priority="2696" stopIfTrue="1">
      <formula>OR($J296="完了",$J296="完了")</formula>
    </cfRule>
  </conditionalFormatting>
  <conditionalFormatting sqref="E296">
    <cfRule type="expression" dxfId="1853" priority="2695" stopIfTrue="1">
      <formula>OR($J296="完了",$J296="完了")</formula>
    </cfRule>
  </conditionalFormatting>
  <conditionalFormatting sqref="C287:D287 F287:H287 K287:M287">
    <cfRule type="expression" dxfId="1852" priority="2693" stopIfTrue="1">
      <formula>OR($J287="完了",$J287="完了")</formula>
    </cfRule>
  </conditionalFormatting>
  <conditionalFormatting sqref="E287">
    <cfRule type="expression" dxfId="1851" priority="2692" stopIfTrue="1">
      <formula>OR($J287="完了",$J287="完了")</formula>
    </cfRule>
  </conditionalFormatting>
  <conditionalFormatting sqref="C286:D286 F286:H286 K286:M286">
    <cfRule type="expression" dxfId="1850" priority="2690" stopIfTrue="1">
      <formula>OR($J286="完了",$J286="完了")</formula>
    </cfRule>
  </conditionalFormatting>
  <conditionalFormatting sqref="E286">
    <cfRule type="expression" dxfId="1849" priority="2689" stopIfTrue="1">
      <formula>OR($J286="完了",$J286="完了")</formula>
    </cfRule>
  </conditionalFormatting>
  <conditionalFormatting sqref="C352:M352">
    <cfRule type="expression" dxfId="1848" priority="2675" stopIfTrue="1">
      <formula>OR($J352="完了",$J352="完了")</formula>
    </cfRule>
  </conditionalFormatting>
  <conditionalFormatting sqref="C361:M361">
    <cfRule type="expression" dxfId="1847" priority="2671" stopIfTrue="1">
      <formula>OR($J361="完了",$J361="完了")</formula>
    </cfRule>
  </conditionalFormatting>
  <conditionalFormatting sqref="C360:M360">
    <cfRule type="expression" dxfId="1846" priority="2670" stopIfTrue="1">
      <formula>OR($J360="完了",$J360="完了")</formula>
    </cfRule>
  </conditionalFormatting>
  <conditionalFormatting sqref="C359:M359">
    <cfRule type="expression" dxfId="1845" priority="2663" stopIfTrue="1">
      <formula>OR($J359="完了",$J359="完了")</formula>
    </cfRule>
  </conditionalFormatting>
  <conditionalFormatting sqref="C358:I358 K358:M358">
    <cfRule type="expression" dxfId="1844" priority="2662" stopIfTrue="1">
      <formula>OR($J358="完了",$J358="完了")</formula>
    </cfRule>
  </conditionalFormatting>
  <conditionalFormatting sqref="C357:I357 K357:M357">
    <cfRule type="expression" dxfId="1843" priority="2652" stopIfTrue="1">
      <formula>OR($J357="完了",$J357="完了")</formula>
    </cfRule>
  </conditionalFormatting>
  <conditionalFormatting sqref="C356:D356 F356:I356 K356:M356">
    <cfRule type="expression" dxfId="1842" priority="2651" stopIfTrue="1">
      <formula>OR($J356="完了",$J356="完了")</formula>
    </cfRule>
  </conditionalFormatting>
  <conditionalFormatting sqref="C355:I355 K355:M355">
    <cfRule type="expression" dxfId="1841" priority="2650" stopIfTrue="1">
      <formula>OR($J355="完了",$J355="完了")</formula>
    </cfRule>
  </conditionalFormatting>
  <conditionalFormatting sqref="C354:M354 J355:J358">
    <cfRule type="expression" dxfId="1840" priority="2649" stopIfTrue="1">
      <formula>OR($J354="完了",$J354="完了")</formula>
    </cfRule>
  </conditionalFormatting>
  <conditionalFormatting sqref="E357">
    <cfRule type="expression" dxfId="1839" priority="2644" stopIfTrue="1">
      <formula>OR($J357="完了",$J357="完了")</formula>
    </cfRule>
  </conditionalFormatting>
  <conditionalFormatting sqref="P82">
    <cfRule type="expression" dxfId="1838" priority="2605" stopIfTrue="1">
      <formula>OR($J82="完了",$J82="完了")</formula>
    </cfRule>
  </conditionalFormatting>
  <conditionalFormatting sqref="E355">
    <cfRule type="expression" dxfId="1837" priority="2642" stopIfTrue="1">
      <formula>OR($J355="完了",$J355="完了")</formula>
    </cfRule>
  </conditionalFormatting>
  <conditionalFormatting sqref="C46:M46 Q46">
    <cfRule type="expression" dxfId="1836" priority="2627" stopIfTrue="1">
      <formula>OR($J46="完了",$J46="完了")</formula>
    </cfRule>
  </conditionalFormatting>
  <conditionalFormatting sqref="J9:M9">
    <cfRule type="expression" dxfId="1835" priority="2638" stopIfTrue="1">
      <formula>OR($J9="完了",$J9="完了")</formula>
    </cfRule>
  </conditionalFormatting>
  <conditionalFormatting sqref="I9">
    <cfRule type="expression" dxfId="1834" priority="2637" stopIfTrue="1">
      <formula>OR($J9="完了",$J9="完了")</formula>
    </cfRule>
  </conditionalFormatting>
  <conditionalFormatting sqref="C9:H9">
    <cfRule type="expression" dxfId="1833" priority="2636" stopIfTrue="1">
      <formula>OR($J9="完了",$J9="完了")</formula>
    </cfRule>
  </conditionalFormatting>
  <conditionalFormatting sqref="Q9">
    <cfRule type="expression" dxfId="1832" priority="2635" stopIfTrue="1">
      <formula>OR($J9="完了",$J9="完了")</formula>
    </cfRule>
  </conditionalFormatting>
  <conditionalFormatting sqref="M34:M36 M44">
    <cfRule type="expression" dxfId="1831" priority="2633" stopIfTrue="1">
      <formula>OR($J34="完了",$J34="完了")</formula>
    </cfRule>
  </conditionalFormatting>
  <conditionalFormatting sqref="C158:I158 K158:M158 O158">
    <cfRule type="expression" dxfId="1830" priority="2570" stopIfTrue="1">
      <formula>OR($J158="完了",$J158="完了")</formula>
    </cfRule>
  </conditionalFormatting>
  <conditionalFormatting sqref="P125">
    <cfRule type="expression" dxfId="1829" priority="2585" stopIfTrue="1">
      <formula>OR($J125="完了",$J125="完了")</formula>
    </cfRule>
  </conditionalFormatting>
  <conditionalFormatting sqref="C54:D54 F54:H54">
    <cfRule type="expression" dxfId="1828" priority="2630" stopIfTrue="1">
      <formula>OR($J54="完了",$J54="完了")</formula>
    </cfRule>
  </conditionalFormatting>
  <conditionalFormatting sqref="C55:I55 K55:M55 O55">
    <cfRule type="expression" dxfId="1827" priority="2618" stopIfTrue="1">
      <formula>OR($J55="完了",$J55="完了")</formula>
    </cfRule>
  </conditionalFormatting>
  <conditionalFormatting sqref="C167:I167 K167:M167 O167">
    <cfRule type="expression" dxfId="1826" priority="2566" stopIfTrue="1">
      <formula>OR($J167="完了",$J167="完了")</formula>
    </cfRule>
  </conditionalFormatting>
  <conditionalFormatting sqref="P64">
    <cfRule type="expression" dxfId="1825" priority="2613" stopIfTrue="1">
      <formula>OR($J64="完了",$J64="完了")</formula>
    </cfRule>
  </conditionalFormatting>
  <conditionalFormatting sqref="C49:I49 K49:M49 O49">
    <cfRule type="expression" dxfId="1824" priority="2622" stopIfTrue="1">
      <formula>OR($J49="完了",$J49="完了")</formula>
    </cfRule>
  </conditionalFormatting>
  <conditionalFormatting sqref="C173:I173 K173:M173 O173">
    <cfRule type="expression" dxfId="1823" priority="2562" stopIfTrue="1">
      <formula>OR($J173="完了",$J173="完了")</formula>
    </cfRule>
  </conditionalFormatting>
  <conditionalFormatting sqref="P107">
    <cfRule type="expression" dxfId="1822" priority="2593" stopIfTrue="1">
      <formula>OR($J107="完了",$J107="完了")</formula>
    </cfRule>
  </conditionalFormatting>
  <conditionalFormatting sqref="P49">
    <cfRule type="expression" dxfId="1821" priority="2621" stopIfTrue="1">
      <formula>OR($J49="完了",$J49="完了")</formula>
    </cfRule>
  </conditionalFormatting>
  <conditionalFormatting sqref="C182:I182 K182:M182 O182">
    <cfRule type="expression" dxfId="1820" priority="2558" stopIfTrue="1">
      <formula>OR($J182="完了",$J182="完了")</formula>
    </cfRule>
  </conditionalFormatting>
  <conditionalFormatting sqref="K197:M197 O197 C197:I197">
    <cfRule type="expression" dxfId="1819" priority="2552" stopIfTrue="1">
      <formula>OR($J197="完了",$J197="完了")</formula>
    </cfRule>
  </conditionalFormatting>
  <conditionalFormatting sqref="P55">
    <cfRule type="expression" dxfId="1818" priority="2617" stopIfTrue="1">
      <formula>OR($J55="完了",$J55="完了")</formula>
    </cfRule>
  </conditionalFormatting>
  <conditionalFormatting sqref="C188:I188 K188:M188 O188">
    <cfRule type="expression" dxfId="1817" priority="2554" stopIfTrue="1">
      <formula>OR($J188="完了",$J188="完了")</formula>
    </cfRule>
  </conditionalFormatting>
  <conditionalFormatting sqref="O222 Q222 K222:M222 C222:I222">
    <cfRule type="expression" dxfId="1816" priority="2549" stopIfTrue="1">
      <formula>OR($J222="完了",$J222="完了")</formula>
    </cfRule>
  </conditionalFormatting>
  <conditionalFormatting sqref="C64:I64 K64:M64 O64">
    <cfRule type="expression" dxfId="1815" priority="2614" stopIfTrue="1">
      <formula>OR($J64="完了",$J64="完了")</formula>
    </cfRule>
  </conditionalFormatting>
  <conditionalFormatting sqref="P182">
    <cfRule type="expression" dxfId="1814" priority="2557" stopIfTrue="1">
      <formula>OR($J182="完了",$J182="完了")</formula>
    </cfRule>
  </conditionalFormatting>
  <conditionalFormatting sqref="P197">
    <cfRule type="expression" dxfId="1813" priority="2550" stopIfTrue="1">
      <formula>OR($J197="完了",$J197="完了")</formula>
    </cfRule>
  </conditionalFormatting>
  <conditionalFormatting sqref="I223">
    <cfRule type="expression" dxfId="1812" priority="2546" stopIfTrue="1">
      <formula>OR($J223="完了",$J223="完了")</formula>
    </cfRule>
  </conditionalFormatting>
  <conditionalFormatting sqref="C73:I73 K73:M73 O73">
    <cfRule type="expression" dxfId="1811" priority="2610" stopIfTrue="1">
      <formula>OR($J73="完了",$J73="完了")</formula>
    </cfRule>
  </conditionalFormatting>
  <conditionalFormatting sqref="P73">
    <cfRule type="expression" dxfId="1810" priority="2609" stopIfTrue="1">
      <formula>OR($J73="完了",$J73="完了")</formula>
    </cfRule>
  </conditionalFormatting>
  <conditionalFormatting sqref="P223">
    <cfRule type="expression" dxfId="1809" priority="2543" stopIfTrue="1">
      <formula>OR($J223="完了",$J223="完了")</formula>
    </cfRule>
  </conditionalFormatting>
  <conditionalFormatting sqref="C82:I82 K82:M82 O82">
    <cfRule type="expression" dxfId="1808" priority="2606" stopIfTrue="1">
      <formula>OR($J82="完了",$J82="完了")</formula>
    </cfRule>
  </conditionalFormatting>
  <conditionalFormatting sqref="C224:L224">
    <cfRule type="expression" dxfId="1807" priority="2542" stopIfTrue="1">
      <formula>OR($J224="完了",$J224="完了")</formula>
    </cfRule>
  </conditionalFormatting>
  <conditionalFormatting sqref="C226:L226">
    <cfRule type="expression" dxfId="1806" priority="2540" stopIfTrue="1">
      <formula>OR($J226="完了",$J226="完了")</formula>
    </cfRule>
  </conditionalFormatting>
  <conditionalFormatting sqref="C89:I89 K89:M89 O89">
    <cfRule type="expression" dxfId="1805" priority="2602" stopIfTrue="1">
      <formula>OR($J89="完了",$J89="完了")</formula>
    </cfRule>
  </conditionalFormatting>
  <conditionalFormatting sqref="P89">
    <cfRule type="expression" dxfId="1804" priority="2601" stopIfTrue="1">
      <formula>OR($J89="完了",$J89="完了")</formula>
    </cfRule>
  </conditionalFormatting>
  <conditionalFormatting sqref="E59">
    <cfRule type="expression" dxfId="1803" priority="2538" stopIfTrue="1">
      <formula>OR($J59="完了",$J59="完了")</formula>
    </cfRule>
  </conditionalFormatting>
  <conditionalFormatting sqref="C98:I98 K98:M98 O98">
    <cfRule type="expression" dxfId="1802" priority="2598" stopIfTrue="1">
      <formula>OR($J98="完了",$J98="完了")</formula>
    </cfRule>
  </conditionalFormatting>
  <conditionalFormatting sqref="P98">
    <cfRule type="expression" dxfId="1801" priority="2597" stopIfTrue="1">
      <formula>OR($J98="完了",$J98="完了")</formula>
    </cfRule>
  </conditionalFormatting>
  <conditionalFormatting sqref="C107:I107 K107:M107 O107">
    <cfRule type="expression" dxfId="1800" priority="2594" stopIfTrue="1">
      <formula>OR($J107="完了",$J107="完了")</formula>
    </cfRule>
  </conditionalFormatting>
  <conditionalFormatting sqref="C116:I116 K116:M116 O116">
    <cfRule type="expression" dxfId="1799" priority="2590" stopIfTrue="1">
      <formula>OR($J116="完了",$J116="完了")</formula>
    </cfRule>
  </conditionalFormatting>
  <conditionalFormatting sqref="P116">
    <cfRule type="expression" dxfId="1798" priority="2589" stopIfTrue="1">
      <formula>OR($J116="完了",$J116="完了")</formula>
    </cfRule>
  </conditionalFormatting>
  <conditionalFormatting sqref="C125:I125 K125:M125 O125">
    <cfRule type="expression" dxfId="1797" priority="2586" stopIfTrue="1">
      <formula>OR($J125="完了",$J125="完了")</formula>
    </cfRule>
  </conditionalFormatting>
  <conditionalFormatting sqref="C134:I134 K134:M134 O134">
    <cfRule type="expression" dxfId="1796" priority="2582" stopIfTrue="1">
      <formula>OR($J134="完了",$J134="完了")</formula>
    </cfRule>
  </conditionalFormatting>
  <conditionalFormatting sqref="P134">
    <cfRule type="expression" dxfId="1795" priority="2581" stopIfTrue="1">
      <formula>OR($J134="完了",$J134="完了")</formula>
    </cfRule>
  </conditionalFormatting>
  <conditionalFormatting sqref="C143:I143 K143:M143 O143">
    <cfRule type="expression" dxfId="1794" priority="2578" stopIfTrue="1">
      <formula>OR($J143="完了",$J143="完了")</formula>
    </cfRule>
  </conditionalFormatting>
  <conditionalFormatting sqref="P143">
    <cfRule type="expression" dxfId="1793" priority="2577" stopIfTrue="1">
      <formula>OR($J143="完了",$J143="完了")</formula>
    </cfRule>
  </conditionalFormatting>
  <conditionalFormatting sqref="C152:I152 K152:M152 O152">
    <cfRule type="expression" dxfId="1792" priority="2574" stopIfTrue="1">
      <formula>OR($J152="完了",$J152="完了")</formula>
    </cfRule>
  </conditionalFormatting>
  <conditionalFormatting sqref="P152">
    <cfRule type="expression" dxfId="1791" priority="2573" stopIfTrue="1">
      <formula>OR($J152="完了",$J152="完了")</formula>
    </cfRule>
  </conditionalFormatting>
  <conditionalFormatting sqref="N254">
    <cfRule type="expression" dxfId="1790" priority="2428" stopIfTrue="1">
      <formula>OR($J254="完了",$J254="完了")</formula>
    </cfRule>
  </conditionalFormatting>
  <conditionalFormatting sqref="P158">
    <cfRule type="expression" dxfId="1789" priority="2569" stopIfTrue="1">
      <formula>OR($J158="完了",$J158="完了")</formula>
    </cfRule>
  </conditionalFormatting>
  <conditionalFormatting sqref="P167">
    <cfRule type="expression" dxfId="1788" priority="2565" stopIfTrue="1">
      <formula>OR($J167="完了",$J167="完了")</formula>
    </cfRule>
  </conditionalFormatting>
  <conditionalFormatting sqref="P173">
    <cfRule type="expression" dxfId="1787" priority="2561" stopIfTrue="1">
      <formula>OR($J173="完了",$J173="完了")</formula>
    </cfRule>
  </conditionalFormatting>
  <conditionalFormatting sqref="N244">
    <cfRule type="expression" dxfId="1786" priority="2420" stopIfTrue="1">
      <formula>OR($J244="完了",$J244="完了")</formula>
    </cfRule>
  </conditionalFormatting>
  <conditionalFormatting sqref="N9">
    <cfRule type="expression" dxfId="1785" priority="2385" stopIfTrue="1">
      <formula>OR($J9="完了",$J9="完了")</formula>
    </cfRule>
  </conditionalFormatting>
  <conditionalFormatting sqref="P188">
    <cfRule type="expression" dxfId="1784" priority="2553" stopIfTrue="1">
      <formula>OR($J188="完了",$J188="完了")</formula>
    </cfRule>
  </conditionalFormatting>
  <conditionalFormatting sqref="N287">
    <cfRule type="expression" dxfId="1783" priority="2412" stopIfTrue="1">
      <formula>OR($J287="完了",$J287="完了")</formula>
    </cfRule>
  </conditionalFormatting>
  <conditionalFormatting sqref="J222">
    <cfRule type="expression" dxfId="1782" priority="2548" stopIfTrue="1">
      <formula>OR($J222="完了",$J222="完了")</formula>
    </cfRule>
  </conditionalFormatting>
  <conditionalFormatting sqref="P222">
    <cfRule type="expression" dxfId="1781" priority="2547" stopIfTrue="1">
      <formula>OR($J222="完了",$J222="完了")</formula>
    </cfRule>
  </conditionalFormatting>
  <conditionalFormatting sqref="N361">
    <cfRule type="expression" dxfId="1780" priority="2408" stopIfTrue="1">
      <formula>OR($J361="完了",$J361="完了")</formula>
    </cfRule>
  </conditionalFormatting>
  <conditionalFormatting sqref="J223">
    <cfRule type="expression" dxfId="1779" priority="2544" stopIfTrue="1">
      <formula>OR($J223="完了",$J223="完了")</formula>
    </cfRule>
  </conditionalFormatting>
  <conditionalFormatting sqref="C223:H223 K223:M223 O223">
    <cfRule type="expression" dxfId="1778" priority="2545" stopIfTrue="1">
      <formula>OR($J223="完了",$J223="完了")</formula>
    </cfRule>
  </conditionalFormatting>
  <conditionalFormatting sqref="C225:L225">
    <cfRule type="expression" dxfId="1777" priority="2541" stopIfTrue="1">
      <formula>OR($J225="完了",$J225="完了")</formula>
    </cfRule>
  </conditionalFormatting>
  <conditionalFormatting sqref="E54">
    <cfRule type="expression" dxfId="1776" priority="2539" stopIfTrue="1">
      <formula>OR($J54="完了",$J54="完了")</formula>
    </cfRule>
  </conditionalFormatting>
  <conditionalFormatting sqref="N359">
    <cfRule type="expression" dxfId="1775" priority="2400" stopIfTrue="1">
      <formula>OR($J359="完了",$J359="完了")</formula>
    </cfRule>
  </conditionalFormatting>
  <conditionalFormatting sqref="N356">
    <cfRule type="expression" dxfId="1774" priority="2388" stopIfTrue="1">
      <formula>OR($J356="完了",$J356="完了")</formula>
    </cfRule>
  </conditionalFormatting>
  <conditionalFormatting sqref="N223">
    <cfRule type="expression" dxfId="1773" priority="2382" stopIfTrue="1">
      <formula>OR($J223="完了",$J223="完了")</formula>
    </cfRule>
  </conditionalFormatting>
  <conditionalFormatting sqref="E198">
    <cfRule type="expression" dxfId="1772" priority="2521" stopIfTrue="1">
      <formula>OR($J198="完了",$J198="完了")</formula>
    </cfRule>
  </conditionalFormatting>
  <conditionalFormatting sqref="O47">
    <cfRule type="expression" dxfId="1771" priority="2331" stopIfTrue="1">
      <formula>OR($J47="完了",$J47="完了")</formula>
    </cfRule>
  </conditionalFormatting>
  <conditionalFormatting sqref="N362 N323:N329 N279 N267 N16:N19 N11:N12 N5:N8 N44:N45 N318 N31:N36 N340:N345 N331 N333">
    <cfRule type="expression" dxfId="1770" priority="2477" stopIfTrue="1">
      <formula>OR($J5="完了",$J5="完了")</formula>
    </cfRule>
  </conditionalFormatting>
  <conditionalFormatting sqref="N15">
    <cfRule type="expression" dxfId="1769" priority="2476" stopIfTrue="1">
      <formula>OR($J15="完了",$J15="完了")</formula>
    </cfRule>
  </conditionalFormatting>
  <conditionalFormatting sqref="N10">
    <cfRule type="expression" dxfId="1768" priority="2475" stopIfTrue="1">
      <formula>OR($J10="完了",$J10="完了")</formula>
    </cfRule>
  </conditionalFormatting>
  <conditionalFormatting sqref="N230">
    <cfRule type="expression" dxfId="1767" priority="2472" stopIfTrue="1">
      <formula>OR($J230="完了",$J230="完了")</formula>
    </cfRule>
  </conditionalFormatting>
  <conditionalFormatting sqref="N229">
    <cfRule type="expression" dxfId="1766" priority="2471" stopIfTrue="1">
      <formula>OR($J229="完了",$J229="完了")</formula>
    </cfRule>
  </conditionalFormatting>
  <conditionalFormatting sqref="N228">
    <cfRule type="expression" dxfId="1765" priority="2470" stopIfTrue="1">
      <formula>OR($J228="完了",$J228="完了")</formula>
    </cfRule>
  </conditionalFormatting>
  <conditionalFormatting sqref="N231">
    <cfRule type="expression" dxfId="1764" priority="2469" stopIfTrue="1">
      <formula>OR($J231="完了",$J231="完了")</formula>
    </cfRule>
  </conditionalFormatting>
  <conditionalFormatting sqref="N264">
    <cfRule type="expression" dxfId="1763" priority="2467" stopIfTrue="1">
      <formula>OR($J264="完了",$J264="完了")</formula>
    </cfRule>
  </conditionalFormatting>
  <conditionalFormatting sqref="N319">
    <cfRule type="expression" dxfId="1762" priority="2444" stopIfTrue="1">
      <formula>OR($J319="完了",$J319="完了")</formula>
    </cfRule>
  </conditionalFormatting>
  <conditionalFormatting sqref="N259">
    <cfRule type="expression" dxfId="1761" priority="2465" stopIfTrue="1">
      <formula>OR($J259="完了",$J259="完了")</formula>
    </cfRule>
  </conditionalFormatting>
  <conditionalFormatting sqref="N278">
    <cfRule type="expression" dxfId="1760" priority="2464" stopIfTrue="1">
      <formula>OR($J278="完了",$J278="完了")</formula>
    </cfRule>
  </conditionalFormatting>
  <conditionalFormatting sqref="N280">
    <cfRule type="expression" dxfId="1759" priority="2463" stopIfTrue="1">
      <formula>OR($J280="完了",$J280="完了")</formula>
    </cfRule>
  </conditionalFormatting>
  <conditionalFormatting sqref="N293">
    <cfRule type="expression" dxfId="1758" priority="2454" stopIfTrue="1">
      <formula>OR($J293="完了",$J293="完了")</formula>
    </cfRule>
  </conditionalFormatting>
  <conditionalFormatting sqref="N249">
    <cfRule type="expression" dxfId="1757" priority="2422" stopIfTrue="1">
      <formula>OR($J249="完了",$J249="完了")</formula>
    </cfRule>
  </conditionalFormatting>
  <conditionalFormatting sqref="N255">
    <cfRule type="expression" dxfId="1756" priority="2425" stopIfTrue="1">
      <formula>OR($J255="完了",$J255="完了")</formula>
    </cfRule>
  </conditionalFormatting>
  <conditionalFormatting sqref="N290">
    <cfRule type="expression" dxfId="1755" priority="2458" stopIfTrue="1">
      <formula>OR($J290="完了",$J290="完了")</formula>
    </cfRule>
  </conditionalFormatting>
  <conditionalFormatting sqref="N292">
    <cfRule type="expression" dxfId="1754" priority="2456" stopIfTrue="1">
      <formula>OR($J292="完了",$J292="完了")</formula>
    </cfRule>
  </conditionalFormatting>
  <conditionalFormatting sqref="N291">
    <cfRule type="expression" dxfId="1753" priority="2455" stopIfTrue="1">
      <formula>OR($J291="完了",$J291="完了")</formula>
    </cfRule>
  </conditionalFormatting>
  <conditionalFormatting sqref="N357">
    <cfRule type="expression" dxfId="1752" priority="2389" stopIfTrue="1">
      <formula>OR($J357="完了",$J357="完了")</formula>
    </cfRule>
  </conditionalFormatting>
  <conditionalFormatting sqref="N355">
    <cfRule type="expression" dxfId="1751" priority="2387" stopIfTrue="1">
      <formula>OR($J355="完了",$J355="完了")</formula>
    </cfRule>
  </conditionalFormatting>
  <conditionalFormatting sqref="N51">
    <cfRule type="expression" dxfId="1750" priority="2316" stopIfTrue="1">
      <formula>OR($J51="完了",$J51="完了")</formula>
    </cfRule>
  </conditionalFormatting>
  <conditionalFormatting sqref="N266">
    <cfRule type="expression" dxfId="1749" priority="2436" stopIfTrue="1">
      <formula>OR($J266="完了",$J266="完了")</formula>
    </cfRule>
  </conditionalFormatting>
  <conditionalFormatting sqref="N321">
    <cfRule type="expression" dxfId="1748" priority="2443" stopIfTrue="1">
      <formula>OR($J321="完了",$J321="完了")</formula>
    </cfRule>
  </conditionalFormatting>
  <conditionalFormatting sqref="N320">
    <cfRule type="expression" dxfId="1747" priority="2442" stopIfTrue="1">
      <formula>OR($J320="完了",$J320="完了")</formula>
    </cfRule>
  </conditionalFormatting>
  <conditionalFormatting sqref="N322">
    <cfRule type="expression" dxfId="1746" priority="2441" stopIfTrue="1">
      <formula>OR($J322="完了",$J322="完了")</formula>
    </cfRule>
  </conditionalFormatting>
  <conditionalFormatting sqref="N234">
    <cfRule type="expression" dxfId="1745" priority="2440" stopIfTrue="1">
      <formula>OR($J234="完了",$J234="完了")</formula>
    </cfRule>
  </conditionalFormatting>
  <conditionalFormatting sqref="N232">
    <cfRule type="expression" dxfId="1744" priority="2439" stopIfTrue="1">
      <formula>OR($J232="完了",$J232="完了")</formula>
    </cfRule>
  </conditionalFormatting>
  <conditionalFormatting sqref="N288">
    <cfRule type="expression" dxfId="1743" priority="2435" stopIfTrue="1">
      <formula>OR($J288="完了",$J288="完了")</formula>
    </cfRule>
  </conditionalFormatting>
  <conditionalFormatting sqref="N360">
    <cfRule type="expression" dxfId="1742" priority="2407" stopIfTrue="1">
      <formula>OR($J360="完了",$J360="完了")</formula>
    </cfRule>
  </conditionalFormatting>
  <conditionalFormatting sqref="N352">
    <cfRule type="expression" dxfId="1741" priority="2409" stopIfTrue="1">
      <formula>OR($J352="完了",$J352="完了")</formula>
    </cfRule>
  </conditionalFormatting>
  <conditionalFormatting sqref="N233">
    <cfRule type="expression" dxfId="1740" priority="2434" stopIfTrue="1">
      <formula>OR($J233="完了",$J233="完了")</formula>
    </cfRule>
  </conditionalFormatting>
  <conditionalFormatting sqref="N52">
    <cfRule type="expression" dxfId="1739" priority="2322" stopIfTrue="1">
      <formula>OR($J52="完了",$J52="完了")</formula>
    </cfRule>
  </conditionalFormatting>
  <conditionalFormatting sqref="M52">
    <cfRule type="expression" dxfId="1738" priority="2292" stopIfTrue="1">
      <formula>OR($J52="完了",$J52="完了")</formula>
    </cfRule>
  </conditionalFormatting>
  <conditionalFormatting sqref="N222">
    <cfRule type="expression" dxfId="1737" priority="2383" stopIfTrue="1">
      <formula>OR($J222="完了",$J222="完了")</formula>
    </cfRule>
  </conditionalFormatting>
  <conditionalFormatting sqref="P47">
    <cfRule type="expression" dxfId="1736" priority="2329" stopIfTrue="1">
      <formula>OR($J47="完了",$J47="完了")</formula>
    </cfRule>
  </conditionalFormatting>
  <conditionalFormatting sqref="N286">
    <cfRule type="expression" dxfId="1735" priority="2411" stopIfTrue="1">
      <formula>OR($J286="完了",$J286="完了")</formula>
    </cfRule>
  </conditionalFormatting>
  <conditionalFormatting sqref="N358">
    <cfRule type="expression" dxfId="1734" priority="2399" stopIfTrue="1">
      <formula>OR($J358="完了",$J358="完了")</formula>
    </cfRule>
  </conditionalFormatting>
  <conditionalFormatting sqref="N354">
    <cfRule type="expression" dxfId="1733" priority="2386" stopIfTrue="1">
      <formula>OR($J354="完了",$J354="完了")</formula>
    </cfRule>
  </conditionalFormatting>
  <conditionalFormatting sqref="M51">
    <cfRule type="expression" dxfId="1732" priority="2293" stopIfTrue="1">
      <formula>OR($J51="完了",$J51="完了")</formula>
    </cfRule>
  </conditionalFormatting>
  <conditionalFormatting sqref="M59">
    <cfRule type="expression" dxfId="1731" priority="2242" stopIfTrue="1">
      <formula>OR($J59="完了",$J59="完了")</formula>
    </cfRule>
  </conditionalFormatting>
  <conditionalFormatting sqref="C47:L47 Q47">
    <cfRule type="expression" dxfId="1730" priority="2330" stopIfTrue="1">
      <formula>OR($J47="完了",$J47="完了")</formula>
    </cfRule>
  </conditionalFormatting>
  <conditionalFormatting sqref="N47">
    <cfRule type="expression" dxfId="1729" priority="2328" stopIfTrue="1">
      <formula>OR($J47="完了",$J47="完了")</formula>
    </cfRule>
  </conditionalFormatting>
  <conditionalFormatting sqref="C52:D52 K52:L52 O52 F52:I52">
    <cfRule type="expression" dxfId="1728" priority="2325" stopIfTrue="1">
      <formula>OR($J52="完了",$J52="完了")</formula>
    </cfRule>
  </conditionalFormatting>
  <conditionalFormatting sqref="P51">
    <cfRule type="expression" dxfId="1727" priority="2303" stopIfTrue="1">
      <formula>OR($J51="完了",$J51="完了")</formula>
    </cfRule>
  </conditionalFormatting>
  <conditionalFormatting sqref="E52">
    <cfRule type="expression" dxfId="1726" priority="2323" stopIfTrue="1">
      <formula>OR($J52="完了",$J52="完了")</formula>
    </cfRule>
  </conditionalFormatting>
  <conditionalFormatting sqref="E58">
    <cfRule type="expression" dxfId="1725" priority="2283" stopIfTrue="1">
      <formula>OR($J58="完了",$J58="完了")</formula>
    </cfRule>
  </conditionalFormatting>
  <conditionalFormatting sqref="C51:D51 K51:L51 O51 F51:I51">
    <cfRule type="expression" dxfId="1724" priority="2319" stopIfTrue="1">
      <formula>OR($J51="完了",$J51="完了")</formula>
    </cfRule>
  </conditionalFormatting>
  <conditionalFormatting sqref="P52">
    <cfRule type="expression" dxfId="1723" priority="2302" stopIfTrue="1">
      <formula>OR($J52="完了",$J52="完了")</formula>
    </cfRule>
  </conditionalFormatting>
  <conditionalFormatting sqref="E51">
    <cfRule type="expression" dxfId="1722" priority="2317" stopIfTrue="1">
      <formula>OR($J51="完了",$J51="完了")</formula>
    </cfRule>
  </conditionalFormatting>
  <conditionalFormatting sqref="N68">
    <cfRule type="expression" dxfId="1721" priority="2223" stopIfTrue="1">
      <formula>OR($J68="完了",$J68="完了")</formula>
    </cfRule>
  </conditionalFormatting>
  <conditionalFormatting sqref="E66">
    <cfRule type="expression" dxfId="1720" priority="2228" stopIfTrue="1">
      <formula>OR($J66="完了",$J66="完了")</formula>
    </cfRule>
  </conditionalFormatting>
  <conditionalFormatting sqref="C57:D57 L57 O57 F57:I57">
    <cfRule type="expression" dxfId="1719" priority="2273" stopIfTrue="1">
      <formula>OR($J57="完了",$J57="完了")</formula>
    </cfRule>
  </conditionalFormatting>
  <conditionalFormatting sqref="C68:D68 L68 O68 F68:I68">
    <cfRule type="expression" dxfId="1718" priority="2235" stopIfTrue="1">
      <formula>OR($J68="完了",$J68="完了")</formula>
    </cfRule>
  </conditionalFormatting>
  <conditionalFormatting sqref="P58">
    <cfRule type="expression" dxfId="1717" priority="2248" stopIfTrue="1">
      <formula>OR($J58="完了",$J58="完了")</formula>
    </cfRule>
  </conditionalFormatting>
  <conditionalFormatting sqref="E57">
    <cfRule type="expression" dxfId="1716" priority="2271" stopIfTrue="1">
      <formula>OR($J57="完了",$J57="完了")</formula>
    </cfRule>
  </conditionalFormatting>
  <conditionalFormatting sqref="C58:D58 L58 O58 F58:I58">
    <cfRule type="expression" dxfId="1715" priority="2285" stopIfTrue="1">
      <formula>OR($J58="完了",$J58="完了")</formula>
    </cfRule>
  </conditionalFormatting>
  <conditionalFormatting sqref="N58">
    <cfRule type="expression" dxfId="1714" priority="2255" stopIfTrue="1">
      <formula>OR($J58="完了",$J58="完了")</formula>
    </cfRule>
  </conditionalFormatting>
  <conditionalFormatting sqref="Q51">
    <cfRule type="expression" dxfId="1713" priority="2288" stopIfTrue="1">
      <formula>OR($J51="完了",$J51="完了")</formula>
    </cfRule>
  </conditionalFormatting>
  <conditionalFormatting sqref="N57">
    <cfRule type="expression" dxfId="1712" priority="2254" stopIfTrue="1">
      <formula>OR($J57="完了",$J57="完了")</formula>
    </cfRule>
  </conditionalFormatting>
  <conditionalFormatting sqref="N59">
    <cfRule type="expression" dxfId="1711" priority="2257" stopIfTrue="1">
      <formula>OR($J59="完了",$J59="完了")</formula>
    </cfRule>
  </conditionalFormatting>
  <conditionalFormatting sqref="E67">
    <cfRule type="expression" dxfId="1710" priority="2231" stopIfTrue="1">
      <formula>OR($J67="完了",$J67="完了")</formula>
    </cfRule>
  </conditionalFormatting>
  <conditionalFormatting sqref="K58">
    <cfRule type="expression" dxfId="1709" priority="2239" stopIfTrue="1">
      <formula>OR($J58="完了",$J58="完了")</formula>
    </cfRule>
  </conditionalFormatting>
  <conditionalFormatting sqref="M57">
    <cfRule type="expression" dxfId="1708" priority="2244" stopIfTrue="1">
      <formula>OR($J57="完了",$J57="完了")</formula>
    </cfRule>
  </conditionalFormatting>
  <conditionalFormatting sqref="C66:D66 L66 O66 F66:I66">
    <cfRule type="expression" dxfId="1707" priority="2229" stopIfTrue="1">
      <formula>OR($J66="完了",$J66="完了")</formula>
    </cfRule>
  </conditionalFormatting>
  <conditionalFormatting sqref="K57">
    <cfRule type="expression" dxfId="1706" priority="2240" stopIfTrue="1">
      <formula>OR($J57="完了",$J57="完了")</formula>
    </cfRule>
  </conditionalFormatting>
  <conditionalFormatting sqref="K59">
    <cfRule type="expression" dxfId="1705" priority="2238" stopIfTrue="1">
      <formula>OR($J59="完了",$J59="完了")</formula>
    </cfRule>
  </conditionalFormatting>
  <conditionalFormatting sqref="E68">
    <cfRule type="expression" dxfId="1704" priority="2234" stopIfTrue="1">
      <formula>OR($J68="完了",$J68="完了")</formula>
    </cfRule>
  </conditionalFormatting>
  <conditionalFormatting sqref="Q59">
    <cfRule type="expression" dxfId="1703" priority="2144" stopIfTrue="1">
      <formula>OR($J59="完了",$J59="完了")</formula>
    </cfRule>
  </conditionalFormatting>
  <conditionalFormatting sqref="P66">
    <cfRule type="expression" dxfId="1702" priority="2218" stopIfTrue="1">
      <formula>OR($J66="完了",$J66="完了")</formula>
    </cfRule>
  </conditionalFormatting>
  <conditionalFormatting sqref="P57">
    <cfRule type="expression" dxfId="1701" priority="2249" stopIfTrue="1">
      <formula>OR($J57="完了",$J57="完了")</formula>
    </cfRule>
  </conditionalFormatting>
  <conditionalFormatting sqref="O46">
    <cfRule type="expression" dxfId="1700" priority="2206" stopIfTrue="1">
      <formula>OR($J46="完了",$J46="完了")</formula>
    </cfRule>
  </conditionalFormatting>
  <conditionalFormatting sqref="P59">
    <cfRule type="expression" dxfId="1699" priority="2247" stopIfTrue="1">
      <formula>OR($J59="完了",$J59="完了")</formula>
    </cfRule>
  </conditionalFormatting>
  <conditionalFormatting sqref="M66">
    <cfRule type="expression" dxfId="1698" priority="2213" stopIfTrue="1">
      <formula>OR($J66="完了",$J66="完了")</formula>
    </cfRule>
  </conditionalFormatting>
  <conditionalFormatting sqref="M68">
    <cfRule type="expression" dxfId="1697" priority="2211" stopIfTrue="1">
      <formula>OR($J68="完了",$J68="完了")</formula>
    </cfRule>
  </conditionalFormatting>
  <conditionalFormatting sqref="M58">
    <cfRule type="expression" dxfId="1696" priority="2243" stopIfTrue="1">
      <formula>OR($J58="完了",$J58="完了")</formula>
    </cfRule>
  </conditionalFormatting>
  <conditionalFormatting sqref="K67">
    <cfRule type="expression" dxfId="1695" priority="2208" stopIfTrue="1">
      <formula>OR($J67="完了",$J67="完了")</formula>
    </cfRule>
  </conditionalFormatting>
  <conditionalFormatting sqref="C76:D76 O76 F76:I76 L76:M76">
    <cfRule type="expression" dxfId="1694" priority="2195" stopIfTrue="1">
      <formula>OR($J76="完了",$J76="完了")</formula>
    </cfRule>
  </conditionalFormatting>
  <conditionalFormatting sqref="C67:D67 L67 O67 F67:I67">
    <cfRule type="expression" dxfId="1693" priority="2232" stopIfTrue="1">
      <formula>OR($J67="完了",$J67="完了")</formula>
    </cfRule>
  </conditionalFormatting>
  <conditionalFormatting sqref="K66">
    <cfRule type="expression" dxfId="1692" priority="2209" stopIfTrue="1">
      <formula>OR($J66="完了",$J66="完了")</formula>
    </cfRule>
  </conditionalFormatting>
  <conditionalFormatting sqref="N67">
    <cfRule type="expression" dxfId="1691" priority="2222" stopIfTrue="1">
      <formula>OR($J67="完了",$J67="完了")</formula>
    </cfRule>
  </conditionalFormatting>
  <conditionalFormatting sqref="N66">
    <cfRule type="expression" dxfId="1690" priority="2221" stopIfTrue="1">
      <formula>OR($J66="完了",$J66="完了")</formula>
    </cfRule>
  </conditionalFormatting>
  <conditionalFormatting sqref="E75">
    <cfRule type="expression" dxfId="1689" priority="2192" stopIfTrue="1">
      <formula>OR($J75="完了",$J75="完了")</formula>
    </cfRule>
  </conditionalFormatting>
  <conditionalFormatting sqref="P67">
    <cfRule type="expression" dxfId="1688" priority="2217" stopIfTrue="1">
      <formula>OR($J67="完了",$J67="完了")</formula>
    </cfRule>
  </conditionalFormatting>
  <conditionalFormatting sqref="P68">
    <cfRule type="expression" dxfId="1687" priority="2216" stopIfTrue="1">
      <formula>OR($J68="完了",$J68="完了")</formula>
    </cfRule>
  </conditionalFormatting>
  <conditionalFormatting sqref="N75">
    <cfRule type="expression" dxfId="1686" priority="2187" stopIfTrue="1">
      <formula>OR($J75="完了",$J75="完了")</formula>
    </cfRule>
  </conditionalFormatting>
  <conditionalFormatting sqref="P75">
    <cfRule type="expression" dxfId="1685" priority="2184" stopIfTrue="1">
      <formula>OR($J75="完了",$J75="完了")</formula>
    </cfRule>
  </conditionalFormatting>
  <conditionalFormatting sqref="M67">
    <cfRule type="expression" dxfId="1684" priority="2212" stopIfTrue="1">
      <formula>OR($J67="完了",$J67="完了")</formula>
    </cfRule>
  </conditionalFormatting>
  <conditionalFormatting sqref="Q76">
    <cfRule type="expression" dxfId="1683" priority="2139" stopIfTrue="1">
      <formula>OR($J76="完了",$J76="完了")</formula>
    </cfRule>
  </conditionalFormatting>
  <conditionalFormatting sqref="K68">
    <cfRule type="expression" dxfId="1682" priority="2207" stopIfTrue="1">
      <formula>OR($J68="完了",$J68="完了")</formula>
    </cfRule>
  </conditionalFormatting>
  <conditionalFormatting sqref="N46">
    <cfRule type="expression" dxfId="1681" priority="2205" stopIfTrue="1">
      <formula>OR($J46="完了",$J46="完了")</formula>
    </cfRule>
  </conditionalFormatting>
  <conditionalFormatting sqref="P46">
    <cfRule type="expression" dxfId="1680" priority="2204" stopIfTrue="1">
      <formula>OR($J46="完了",$J46="完了")</formula>
    </cfRule>
  </conditionalFormatting>
  <conditionalFormatting sqref="C77:D77 L77 O77 F77:I77">
    <cfRule type="expression" dxfId="1679" priority="2197" stopIfTrue="1">
      <formula>OR($J77="完了",$J77="完了")</formula>
    </cfRule>
  </conditionalFormatting>
  <conditionalFormatting sqref="E76">
    <cfRule type="expression" dxfId="1678" priority="2194" stopIfTrue="1">
      <formula>OR($J76="完了",$J76="完了")</formula>
    </cfRule>
  </conditionalFormatting>
  <conditionalFormatting sqref="E77">
    <cfRule type="expression" dxfId="1677" priority="2196" stopIfTrue="1">
      <formula>OR($J77="完了",$J77="完了")</formula>
    </cfRule>
  </conditionalFormatting>
  <conditionalFormatting sqref="M77">
    <cfRule type="expression" dxfId="1676" priority="2177" stopIfTrue="1">
      <formula>OR($J77="完了",$J77="完了")</formula>
    </cfRule>
  </conditionalFormatting>
  <conditionalFormatting sqref="K76">
    <cfRule type="expression" dxfId="1675" priority="2174" stopIfTrue="1">
      <formula>OR($J76="完了",$J76="完了")</formula>
    </cfRule>
  </conditionalFormatting>
  <conditionalFormatting sqref="C75:D75 L75 O75 F75:I75">
    <cfRule type="expression" dxfId="1674" priority="2193" stopIfTrue="1">
      <formula>OR($J75="完了",$J75="完了")</formula>
    </cfRule>
  </conditionalFormatting>
  <conditionalFormatting sqref="N77">
    <cfRule type="expression" dxfId="1673" priority="2189" stopIfTrue="1">
      <formula>OR($J77="完了",$J77="完了")</formula>
    </cfRule>
  </conditionalFormatting>
  <conditionalFormatting sqref="N76">
    <cfRule type="expression" dxfId="1672" priority="2188" stopIfTrue="1">
      <formula>OR($J76="完了",$J76="完了")</formula>
    </cfRule>
  </conditionalFormatting>
  <conditionalFormatting sqref="E85">
    <cfRule type="expression" dxfId="1671" priority="2131" stopIfTrue="1">
      <formula>OR($J85="完了",$J85="完了")</formula>
    </cfRule>
  </conditionalFormatting>
  <conditionalFormatting sqref="P76">
    <cfRule type="expression" dxfId="1670" priority="2183" stopIfTrue="1">
      <formula>OR($J76="完了",$J76="完了")</formula>
    </cfRule>
  </conditionalFormatting>
  <conditionalFormatting sqref="P77">
    <cfRule type="expression" dxfId="1669" priority="2182" stopIfTrue="1">
      <formula>OR($J77="完了",$J77="完了")</formula>
    </cfRule>
  </conditionalFormatting>
  <conditionalFormatting sqref="N86">
    <cfRule type="expression" dxfId="1668" priority="2126" stopIfTrue="1">
      <formula>OR($J86="完了",$J86="完了")</formula>
    </cfRule>
  </conditionalFormatting>
  <conditionalFormatting sqref="M75">
    <cfRule type="expression" dxfId="1667" priority="2179" stopIfTrue="1">
      <formula>OR($J75="完了",$J75="完了")</formula>
    </cfRule>
  </conditionalFormatting>
  <conditionalFormatting sqref="P84">
    <cfRule type="expression" dxfId="1666" priority="2122" stopIfTrue="1">
      <formula>OR($J84="完了",$J84="完了")</formula>
    </cfRule>
  </conditionalFormatting>
  <conditionalFormatting sqref="K75">
    <cfRule type="expression" dxfId="1665" priority="2175" stopIfTrue="1">
      <formula>OR($J75="完了",$J75="完了")</formula>
    </cfRule>
  </conditionalFormatting>
  <conditionalFormatting sqref="K77">
    <cfRule type="expression" dxfId="1664" priority="2173" stopIfTrue="1">
      <formula>OR($J77="完了",$J77="完了")</formula>
    </cfRule>
  </conditionalFormatting>
  <conditionalFormatting sqref="Q52">
    <cfRule type="expression" dxfId="1663" priority="2148" stopIfTrue="1">
      <formula>OR($J52="完了",$J52="完了")</formula>
    </cfRule>
  </conditionalFormatting>
  <conditionalFormatting sqref="M84">
    <cfRule type="expression" dxfId="1662" priority="2119" stopIfTrue="1">
      <formula>OR($J84="完了",$J84="完了")</formula>
    </cfRule>
  </conditionalFormatting>
  <conditionalFormatting sqref="M47">
    <cfRule type="expression" dxfId="1661" priority="2149" stopIfTrue="1">
      <formula>OR($J47="完了",$J47="完了")</formula>
    </cfRule>
  </conditionalFormatting>
  <conditionalFormatting sqref="P86">
    <cfRule type="expression" dxfId="1660" priority="2120" stopIfTrue="1">
      <formula>OR($J86="完了",$J86="完了")</formula>
    </cfRule>
  </conditionalFormatting>
  <conditionalFormatting sqref="Q57">
    <cfRule type="expression" dxfId="1659" priority="2146" stopIfTrue="1">
      <formula>OR($J57="完了",$J57="完了")</formula>
    </cfRule>
  </conditionalFormatting>
  <conditionalFormatting sqref="Q93">
    <cfRule type="expression" dxfId="1658" priority="2080" stopIfTrue="1">
      <formula>OR($J93="完了",$J93="完了")</formula>
    </cfRule>
  </conditionalFormatting>
  <conditionalFormatting sqref="M86">
    <cfRule type="expression" dxfId="1657" priority="2117" stopIfTrue="1">
      <formula>OR($J86="完了",$J86="完了")</formula>
    </cfRule>
  </conditionalFormatting>
  <conditionalFormatting sqref="Q58">
    <cfRule type="expression" dxfId="1656" priority="2145" stopIfTrue="1">
      <formula>OR($J58="完了",$J58="完了")</formula>
    </cfRule>
  </conditionalFormatting>
  <conditionalFormatting sqref="C84:D84 L84 O84 F84:I84">
    <cfRule type="expression" dxfId="1655" priority="2130" stopIfTrue="1">
      <formula>OR($J84="完了",$J84="完了")</formula>
    </cfRule>
  </conditionalFormatting>
  <conditionalFormatting sqref="Q66">
    <cfRule type="expression" dxfId="1654" priority="2143" stopIfTrue="1">
      <formula>OR($J66="完了",$J66="完了")</formula>
    </cfRule>
  </conditionalFormatting>
  <conditionalFormatting sqref="Q67">
    <cfRule type="expression" dxfId="1653" priority="2142" stopIfTrue="1">
      <formula>OR($J67="完了",$J67="完了")</formula>
    </cfRule>
  </conditionalFormatting>
  <conditionalFormatting sqref="Q68">
    <cfRule type="expression" dxfId="1652" priority="2141" stopIfTrue="1">
      <formula>OR($J68="完了",$J68="完了")</formula>
    </cfRule>
  </conditionalFormatting>
  <conditionalFormatting sqref="Q75">
    <cfRule type="expression" dxfId="1651" priority="2140" stopIfTrue="1">
      <formula>OR($J75="完了",$J75="完了")</formula>
    </cfRule>
  </conditionalFormatting>
  <conditionalFormatting sqref="N85">
    <cfRule type="expression" dxfId="1650" priority="2125" stopIfTrue="1">
      <formula>OR($J85="完了",$J85="完了")</formula>
    </cfRule>
  </conditionalFormatting>
  <conditionalFormatting sqref="Q77">
    <cfRule type="expression" dxfId="1649" priority="2138" stopIfTrue="1">
      <formula>OR($J77="完了",$J77="完了")</formula>
    </cfRule>
  </conditionalFormatting>
  <conditionalFormatting sqref="C85:D85 L85 O85 F85:I85">
    <cfRule type="expression" dxfId="1648" priority="2132" stopIfTrue="1">
      <formula>OR($J85="完了",$J85="完了")</formula>
    </cfRule>
  </conditionalFormatting>
  <conditionalFormatting sqref="E84">
    <cfRule type="expression" dxfId="1647" priority="2129" stopIfTrue="1">
      <formula>OR($J84="完了",$J84="完了")</formula>
    </cfRule>
  </conditionalFormatting>
  <conditionalFormatting sqref="N84">
    <cfRule type="expression" dxfId="1646" priority="2124" stopIfTrue="1">
      <formula>OR($J84="完了",$J84="完了")</formula>
    </cfRule>
  </conditionalFormatting>
  <conditionalFormatting sqref="Q86">
    <cfRule type="expression" dxfId="1645" priority="2109" stopIfTrue="1">
      <formula>OR($J86="完了",$J86="完了")</formula>
    </cfRule>
  </conditionalFormatting>
  <conditionalFormatting sqref="C86:D86 L86 O86 F86:I86">
    <cfRule type="expression" dxfId="1644" priority="2134" stopIfTrue="1">
      <formula>OR($J86="完了",$J86="完了")</formula>
    </cfRule>
  </conditionalFormatting>
  <conditionalFormatting sqref="E92">
    <cfRule type="expression" dxfId="1643" priority="2102" stopIfTrue="1">
      <formula>OR($J92="完了",$J92="完了")</formula>
    </cfRule>
  </conditionalFormatting>
  <conditionalFormatting sqref="E86">
    <cfRule type="expression" dxfId="1642" priority="2133" stopIfTrue="1">
      <formula>OR($J86="完了",$J86="完了")</formula>
    </cfRule>
  </conditionalFormatting>
  <conditionalFormatting sqref="K85">
    <cfRule type="expression" dxfId="1641" priority="2114" stopIfTrue="1">
      <formula>OR($J85="完了",$J85="完了")</formula>
    </cfRule>
  </conditionalFormatting>
  <conditionalFormatting sqref="Q84">
    <cfRule type="expression" dxfId="1640" priority="2111" stopIfTrue="1">
      <formula>OR($J84="完了",$J84="完了")</formula>
    </cfRule>
  </conditionalFormatting>
  <conditionalFormatting sqref="N100">
    <cfRule type="expression" dxfId="1639" priority="2066" stopIfTrue="1">
      <formula>OR($J100="完了",$J100="完了")</formula>
    </cfRule>
  </conditionalFormatting>
  <conditionalFormatting sqref="P85">
    <cfRule type="expression" dxfId="1638" priority="2121" stopIfTrue="1">
      <formula>OR($J85="完了",$J85="完了")</formula>
    </cfRule>
  </conditionalFormatting>
  <conditionalFormatting sqref="M85">
    <cfRule type="expression" dxfId="1637" priority="2118" stopIfTrue="1">
      <formula>OR($J85="完了",$J85="完了")</formula>
    </cfRule>
  </conditionalFormatting>
  <conditionalFormatting sqref="K84">
    <cfRule type="expression" dxfId="1636" priority="2115" stopIfTrue="1">
      <formula>OR($J84="完了",$J84="完了")</formula>
    </cfRule>
  </conditionalFormatting>
  <conditionalFormatting sqref="K86">
    <cfRule type="expression" dxfId="1635" priority="2113" stopIfTrue="1">
      <formula>OR($J86="完了",$J86="完了")</formula>
    </cfRule>
  </conditionalFormatting>
  <conditionalFormatting sqref="N93">
    <cfRule type="expression" dxfId="1634" priority="2097" stopIfTrue="1">
      <formula>OR($J93="完了",$J93="完了")</formula>
    </cfRule>
  </conditionalFormatting>
  <conditionalFormatting sqref="Q85">
    <cfRule type="expression" dxfId="1633" priority="2110" stopIfTrue="1">
      <formula>OR($J85="完了",$J85="完了")</formula>
    </cfRule>
  </conditionalFormatting>
  <conditionalFormatting sqref="M93">
    <cfRule type="expression" dxfId="1632" priority="2088" stopIfTrue="1">
      <formula>OR($J93="完了",$J93="完了")</formula>
    </cfRule>
  </conditionalFormatting>
  <conditionalFormatting sqref="Q125">
    <cfRule type="expression" dxfId="1631" priority="2013" stopIfTrue="1">
      <formula>OR($J125="完了",$J125="完了")</formula>
    </cfRule>
  </conditionalFormatting>
  <conditionalFormatting sqref="M91">
    <cfRule type="expression" dxfId="1630" priority="2090" stopIfTrue="1">
      <formula>OR($J91="完了",$J91="完了")</formula>
    </cfRule>
  </conditionalFormatting>
  <conditionalFormatting sqref="P93">
    <cfRule type="expression" dxfId="1629" priority="2091" stopIfTrue="1">
      <formula>OR($J93="完了",$J93="完了")</formula>
    </cfRule>
  </conditionalFormatting>
  <conditionalFormatting sqref="C101:D101 L101 O101 F101:I101">
    <cfRule type="expression" dxfId="1628" priority="2074" stopIfTrue="1">
      <formula>OR($J101="完了",$J101="完了")</formula>
    </cfRule>
  </conditionalFormatting>
  <conditionalFormatting sqref="C92:D92 L92 O92 F92:I92">
    <cfRule type="expression" dxfId="1627" priority="2103" stopIfTrue="1">
      <formula>OR($J92="完了",$J92="完了")</formula>
    </cfRule>
  </conditionalFormatting>
  <conditionalFormatting sqref="E91">
    <cfRule type="expression" dxfId="1626" priority="2100" stopIfTrue="1">
      <formula>OR($J91="完了",$J91="完了")</formula>
    </cfRule>
  </conditionalFormatting>
  <conditionalFormatting sqref="N91">
    <cfRule type="expression" dxfId="1625" priority="2095" stopIfTrue="1">
      <formula>OR($J91="完了",$J91="完了")</formula>
    </cfRule>
  </conditionalFormatting>
  <conditionalFormatting sqref="Q102">
    <cfRule type="expression" dxfId="1624" priority="2052" stopIfTrue="1">
      <formula>OR($J102="完了",$J102="完了")</formula>
    </cfRule>
  </conditionalFormatting>
  <conditionalFormatting sqref="C93:D93 L93 O93 F93:I93">
    <cfRule type="expression" dxfId="1623" priority="2105" stopIfTrue="1">
      <formula>OR($J93="完了",$J93="完了")</formula>
    </cfRule>
  </conditionalFormatting>
  <conditionalFormatting sqref="E101">
    <cfRule type="expression" dxfId="1622" priority="2073" stopIfTrue="1">
      <formula>OR($J101="完了",$J101="完了")</formula>
    </cfRule>
  </conditionalFormatting>
  <conditionalFormatting sqref="E93">
    <cfRule type="expression" dxfId="1621" priority="2104" stopIfTrue="1">
      <formula>OR($J93="完了",$J93="完了")</formula>
    </cfRule>
  </conditionalFormatting>
  <conditionalFormatting sqref="K92:K93">
    <cfRule type="expression" dxfId="1620" priority="2085" stopIfTrue="1">
      <formula>OR($J92="完了",$J92="完了")</formula>
    </cfRule>
  </conditionalFormatting>
  <conditionalFormatting sqref="C91:D91 L91 O91 F91:I91">
    <cfRule type="expression" dxfId="1619" priority="2101" stopIfTrue="1">
      <formula>OR($J91="完了",$J91="完了")</formula>
    </cfRule>
  </conditionalFormatting>
  <conditionalFormatting sqref="N92">
    <cfRule type="expression" dxfId="1618" priority="2096" stopIfTrue="1">
      <formula>OR($J92="完了",$J92="完了")</formula>
    </cfRule>
  </conditionalFormatting>
  <conditionalFormatting sqref="P91">
    <cfRule type="expression" dxfId="1617" priority="2093" stopIfTrue="1">
      <formula>OR($J91="完了",$J91="完了")</formula>
    </cfRule>
  </conditionalFormatting>
  <conditionalFormatting sqref="P92">
    <cfRule type="expression" dxfId="1616" priority="2092" stopIfTrue="1">
      <formula>OR($J92="完了",$J92="完了")</formula>
    </cfRule>
  </conditionalFormatting>
  <conditionalFormatting sqref="M92">
    <cfRule type="expression" dxfId="1615" priority="2089" stopIfTrue="1">
      <formula>OR($J92="完了",$J92="完了")</formula>
    </cfRule>
  </conditionalFormatting>
  <conditionalFormatting sqref="K91">
    <cfRule type="expression" dxfId="1614" priority="2086" stopIfTrue="1">
      <formula>OR($J91="完了",$J91="完了")</formula>
    </cfRule>
  </conditionalFormatting>
  <conditionalFormatting sqref="K101:K102">
    <cfRule type="expression" dxfId="1613" priority="2056" stopIfTrue="1">
      <formula>OR($J101="完了",$J101="完了")</formula>
    </cfRule>
  </conditionalFormatting>
  <conditionalFormatting sqref="Q91">
    <cfRule type="expression" dxfId="1612" priority="2082" stopIfTrue="1">
      <formula>OR($J91="完了",$J91="完了")</formula>
    </cfRule>
  </conditionalFormatting>
  <conditionalFormatting sqref="Q92">
    <cfRule type="expression" dxfId="1611" priority="2081" stopIfTrue="1">
      <formula>OR($J92="完了",$J92="完了")</formula>
    </cfRule>
  </conditionalFormatting>
  <conditionalFormatting sqref="M102">
    <cfRule type="expression" dxfId="1610" priority="2059" stopIfTrue="1">
      <formula>OR($J102="完了",$J102="完了")</formula>
    </cfRule>
  </conditionalFormatting>
  <conditionalFormatting sqref="N102">
    <cfRule type="expression" dxfId="1609" priority="2068" stopIfTrue="1">
      <formula>OR($J102="完了",$J102="完了")</formula>
    </cfRule>
  </conditionalFormatting>
  <conditionalFormatting sqref="M100">
    <cfRule type="expression" dxfId="1608" priority="2061" stopIfTrue="1">
      <formula>OR($J100="完了",$J100="完了")</formula>
    </cfRule>
  </conditionalFormatting>
  <conditionalFormatting sqref="P102">
    <cfRule type="expression" dxfId="1607" priority="2062" stopIfTrue="1">
      <formula>OR($J102="完了",$J102="完了")</formula>
    </cfRule>
  </conditionalFormatting>
  <conditionalFormatting sqref="E110">
    <cfRule type="expression" dxfId="1606" priority="2045" stopIfTrue="1">
      <formula>OR($J110="完了",$J110="完了")</formula>
    </cfRule>
  </conditionalFormatting>
  <conditionalFormatting sqref="M101">
    <cfRule type="expression" dxfId="1605" priority="2060" stopIfTrue="1">
      <formula>OR($J101="完了",$J101="完了")</formula>
    </cfRule>
  </conditionalFormatting>
  <conditionalFormatting sqref="E100">
    <cfRule type="expression" dxfId="1604" priority="2071" stopIfTrue="1">
      <formula>OR($J100="完了",$J100="完了")</formula>
    </cfRule>
  </conditionalFormatting>
  <conditionalFormatting sqref="N109">
    <cfRule type="expression" dxfId="1603" priority="2038" stopIfTrue="1">
      <formula>OR($J109="完了",$J109="完了")</formula>
    </cfRule>
  </conditionalFormatting>
  <conditionalFormatting sqref="C102:D102 L102 O102 F102:I102">
    <cfRule type="expression" dxfId="1602" priority="2076" stopIfTrue="1">
      <formula>OR($J102="完了",$J102="完了")</formula>
    </cfRule>
  </conditionalFormatting>
  <conditionalFormatting sqref="C109:D109 L109 O109 F109:I109">
    <cfRule type="expression" dxfId="1601" priority="2044" stopIfTrue="1">
      <formula>OR($J109="完了",$J109="完了")</formula>
    </cfRule>
  </conditionalFormatting>
  <conditionalFormatting sqref="E102">
    <cfRule type="expression" dxfId="1600" priority="2075" stopIfTrue="1">
      <formula>OR($J102="完了",$J102="完了")</formula>
    </cfRule>
  </conditionalFormatting>
  <conditionalFormatting sqref="C100:D100 L100 O100 F100:I100">
    <cfRule type="expression" dxfId="1599" priority="2072" stopIfTrue="1">
      <formula>OR($J100="完了",$J100="完了")</formula>
    </cfRule>
  </conditionalFormatting>
  <conditionalFormatting sqref="N101">
    <cfRule type="expression" dxfId="1598" priority="2067" stopIfTrue="1">
      <formula>OR($J101="完了",$J101="完了")</formula>
    </cfRule>
  </conditionalFormatting>
  <conditionalFormatting sqref="P100">
    <cfRule type="expression" dxfId="1597" priority="2064" stopIfTrue="1">
      <formula>OR($J100="完了",$J100="完了")</formula>
    </cfRule>
  </conditionalFormatting>
  <conditionalFormatting sqref="P101">
    <cfRule type="expression" dxfId="1596" priority="2063" stopIfTrue="1">
      <formula>OR($J101="完了",$J101="完了")</formula>
    </cfRule>
  </conditionalFormatting>
  <conditionalFormatting sqref="C110:D110 L110 O110 F110:I110">
    <cfRule type="expression" dxfId="1595" priority="2046" stopIfTrue="1">
      <formula>OR($J110="完了",$J110="完了")</formula>
    </cfRule>
  </conditionalFormatting>
  <conditionalFormatting sqref="K100">
    <cfRule type="expression" dxfId="1594" priority="2057" stopIfTrue="1">
      <formula>OR($J100="完了",$J100="完了")</formula>
    </cfRule>
  </conditionalFormatting>
  <conditionalFormatting sqref="Q100">
    <cfRule type="expression" dxfId="1593" priority="2054" stopIfTrue="1">
      <formula>OR($J100="完了",$J100="完了")</formula>
    </cfRule>
  </conditionalFormatting>
  <conditionalFormatting sqref="Q101">
    <cfRule type="expression" dxfId="1592" priority="2053" stopIfTrue="1">
      <formula>OR($J101="完了",$J101="完了")</formula>
    </cfRule>
  </conditionalFormatting>
  <conditionalFormatting sqref="Q111">
    <cfRule type="expression" dxfId="1591" priority="2024" stopIfTrue="1">
      <formula>OR($J111="完了",$J111="完了")</formula>
    </cfRule>
  </conditionalFormatting>
  <conditionalFormatting sqref="K110:K111">
    <cfRule type="expression" dxfId="1590" priority="2028" stopIfTrue="1">
      <formula>OR($J110="完了",$J110="完了")</formula>
    </cfRule>
  </conditionalFormatting>
  <conditionalFormatting sqref="M111">
    <cfRule type="expression" dxfId="1589" priority="2031" stopIfTrue="1">
      <formula>OR($J111="完了",$J111="完了")</formula>
    </cfRule>
  </conditionalFormatting>
  <conditionalFormatting sqref="N111">
    <cfRule type="expression" dxfId="1588" priority="2040" stopIfTrue="1">
      <formula>OR($J111="完了",$J111="完了")</formula>
    </cfRule>
  </conditionalFormatting>
  <conditionalFormatting sqref="M109">
    <cfRule type="expression" dxfId="1587" priority="2033" stopIfTrue="1">
      <formula>OR($J109="完了",$J109="完了")</formula>
    </cfRule>
  </conditionalFormatting>
  <conditionalFormatting sqref="P111">
    <cfRule type="expression" dxfId="1586" priority="2034" stopIfTrue="1">
      <formula>OR($J111="完了",$J111="完了")</formula>
    </cfRule>
  </conditionalFormatting>
  <conditionalFormatting sqref="Q89">
    <cfRule type="expression" dxfId="1585" priority="2017" stopIfTrue="1">
      <formula>OR($J89="完了",$J89="完了")</formula>
    </cfRule>
  </conditionalFormatting>
  <conditionalFormatting sqref="M110">
    <cfRule type="expression" dxfId="1584" priority="2032" stopIfTrue="1">
      <formula>OR($J110="完了",$J110="完了")</formula>
    </cfRule>
  </conditionalFormatting>
  <conditionalFormatting sqref="E109">
    <cfRule type="expression" dxfId="1583" priority="2043" stopIfTrue="1">
      <formula>OR($J109="完了",$J109="完了")</formula>
    </cfRule>
  </conditionalFormatting>
  <conditionalFormatting sqref="C111:D111 L111 O111 F111:I111">
    <cfRule type="expression" dxfId="1582" priority="2048" stopIfTrue="1">
      <formula>OR($J111="完了",$J111="完了")</formula>
    </cfRule>
  </conditionalFormatting>
  <conditionalFormatting sqref="Q98">
    <cfRule type="expression" dxfId="1581" priority="2016" stopIfTrue="1">
      <formula>OR($J98="完了",$J98="完了")</formula>
    </cfRule>
  </conditionalFormatting>
  <conditionalFormatting sqref="E111">
    <cfRule type="expression" dxfId="1580" priority="2047" stopIfTrue="1">
      <formula>OR($J111="完了",$J111="完了")</formula>
    </cfRule>
  </conditionalFormatting>
  <conditionalFormatting sqref="N119">
    <cfRule type="expression" dxfId="1579" priority="1988" stopIfTrue="1">
      <formula>OR($J119="完了",$J119="完了")</formula>
    </cfRule>
  </conditionalFormatting>
  <conditionalFormatting sqref="N110">
    <cfRule type="expression" dxfId="1578" priority="2039" stopIfTrue="1">
      <formula>OR($J110="完了",$J110="完了")</formula>
    </cfRule>
  </conditionalFormatting>
  <conditionalFormatting sqref="P109">
    <cfRule type="expression" dxfId="1577" priority="2036" stopIfTrue="1">
      <formula>OR($J109="完了",$J109="完了")</formula>
    </cfRule>
  </conditionalFormatting>
  <conditionalFormatting sqref="P110">
    <cfRule type="expression" dxfId="1576" priority="2035" stopIfTrue="1">
      <formula>OR($J110="完了",$J110="完了")</formula>
    </cfRule>
  </conditionalFormatting>
  <conditionalFormatting sqref="Q82">
    <cfRule type="expression" dxfId="1575" priority="2018" stopIfTrue="1">
      <formula>OR($J82="完了",$J82="完了")</formula>
    </cfRule>
  </conditionalFormatting>
  <conditionalFormatting sqref="K109">
    <cfRule type="expression" dxfId="1574" priority="2029" stopIfTrue="1">
      <formula>OR($J109="完了",$J109="完了")</formula>
    </cfRule>
  </conditionalFormatting>
  <conditionalFormatting sqref="Q109">
    <cfRule type="expression" dxfId="1573" priority="2026" stopIfTrue="1">
      <formula>OR($J109="完了",$J109="完了")</formula>
    </cfRule>
  </conditionalFormatting>
  <conditionalFormatting sqref="Q110">
    <cfRule type="expression" dxfId="1572" priority="2025" stopIfTrue="1">
      <formula>OR($J110="完了",$J110="完了")</formula>
    </cfRule>
  </conditionalFormatting>
  <conditionalFormatting sqref="Q152">
    <cfRule type="expression" dxfId="1571" priority="2010" stopIfTrue="1">
      <formula>OR($J152="完了",$J152="完了")</formula>
    </cfRule>
  </conditionalFormatting>
  <conditionalFormatting sqref="C127:D127 L127 O127 F127:I127">
    <cfRule type="expression" dxfId="1570" priority="1965" stopIfTrue="1">
      <formula>OR($J127="完了",$J127="完了")</formula>
    </cfRule>
  </conditionalFormatting>
  <conditionalFormatting sqref="Q49">
    <cfRule type="expression" dxfId="1569" priority="2022" stopIfTrue="1">
      <formula>OR($J49="完了",$J49="完了")</formula>
    </cfRule>
  </conditionalFormatting>
  <conditionalFormatting sqref="Q55">
    <cfRule type="expression" dxfId="1568" priority="2021" stopIfTrue="1">
      <formula>OR($J55="完了",$J55="完了")</formula>
    </cfRule>
  </conditionalFormatting>
  <conditionalFormatting sqref="Q64">
    <cfRule type="expression" dxfId="1567" priority="2020" stopIfTrue="1">
      <formula>OR($J64="完了",$J64="完了")</formula>
    </cfRule>
  </conditionalFormatting>
  <conditionalFormatting sqref="Q73">
    <cfRule type="expression" dxfId="1566" priority="2019" stopIfTrue="1">
      <formula>OR($J73="完了",$J73="完了")</formula>
    </cfRule>
  </conditionalFormatting>
  <conditionalFormatting sqref="Q197">
    <cfRule type="expression" dxfId="1565" priority="2004" stopIfTrue="1">
      <formula>OR($J197="完了",$J197="完了")</formula>
    </cfRule>
  </conditionalFormatting>
  <conditionalFormatting sqref="N120">
    <cfRule type="expression" dxfId="1564" priority="1989" stopIfTrue="1">
      <formula>OR($J120="完了",$J120="完了")</formula>
    </cfRule>
  </conditionalFormatting>
  <conditionalFormatting sqref="Q119">
    <cfRule type="expression" dxfId="1563" priority="1974" stopIfTrue="1">
      <formula>OR($J119="完了",$J119="完了")</formula>
    </cfRule>
  </conditionalFormatting>
  <conditionalFormatting sqref="Q107">
    <cfRule type="expression" dxfId="1562" priority="2015" stopIfTrue="1">
      <formula>OR($J107="完了",$J107="完了")</formula>
    </cfRule>
  </conditionalFormatting>
  <conditionalFormatting sqref="Q116">
    <cfRule type="expression" dxfId="1561" priority="2014" stopIfTrue="1">
      <formula>OR($J116="完了",$J116="完了")</formula>
    </cfRule>
  </conditionalFormatting>
  <conditionalFormatting sqref="Q134">
    <cfRule type="expression" dxfId="1560" priority="2012" stopIfTrue="1">
      <formula>OR($J134="完了",$J134="完了")</formula>
    </cfRule>
  </conditionalFormatting>
  <conditionalFormatting sqref="Q143">
    <cfRule type="expression" dxfId="1559" priority="2011" stopIfTrue="1">
      <formula>OR($J143="完了",$J143="完了")</formula>
    </cfRule>
  </conditionalFormatting>
  <conditionalFormatting sqref="E120">
    <cfRule type="expression" dxfId="1558" priority="1996" stopIfTrue="1">
      <formula>OR($J120="完了",$J120="完了")</formula>
    </cfRule>
  </conditionalFormatting>
  <conditionalFormatting sqref="Q158">
    <cfRule type="expression" dxfId="1557" priority="2009" stopIfTrue="1">
      <formula>OR($J158="完了",$J158="完了")</formula>
    </cfRule>
  </conditionalFormatting>
  <conditionalFormatting sqref="Q167">
    <cfRule type="expression" dxfId="1556" priority="2008" stopIfTrue="1">
      <formula>OR($J167="完了",$J167="完了")</formula>
    </cfRule>
  </conditionalFormatting>
  <conditionalFormatting sqref="Q173">
    <cfRule type="expression" dxfId="1555" priority="2007" stopIfTrue="1">
      <formula>OR($J173="完了",$J173="完了")</formula>
    </cfRule>
  </conditionalFormatting>
  <conditionalFormatting sqref="Q182">
    <cfRule type="expression" dxfId="1554" priority="2006" stopIfTrue="1">
      <formula>OR($J182="完了",$J182="完了")</formula>
    </cfRule>
  </conditionalFormatting>
  <conditionalFormatting sqref="Q188">
    <cfRule type="expression" dxfId="1553" priority="2005" stopIfTrue="1">
      <formula>OR($J188="完了",$J188="完了")</formula>
    </cfRule>
  </conditionalFormatting>
  <conditionalFormatting sqref="E119">
    <cfRule type="expression" dxfId="1552" priority="1994" stopIfTrue="1">
      <formula>OR($J119="完了",$J119="完了")</formula>
    </cfRule>
  </conditionalFormatting>
  <conditionalFormatting sqref="M118">
    <cfRule type="expression" dxfId="1551" priority="1982" stopIfTrue="1">
      <formula>OR($J118="完了",$J118="完了")</formula>
    </cfRule>
  </conditionalFormatting>
  <conditionalFormatting sqref="Q120">
    <cfRule type="expression" dxfId="1550" priority="1973" stopIfTrue="1">
      <formula>OR($J120="完了",$J120="完了")</formula>
    </cfRule>
  </conditionalFormatting>
  <conditionalFormatting sqref="K119:K120">
    <cfRule type="expression" dxfId="1549" priority="1977" stopIfTrue="1">
      <formula>OR($J119="完了",$J119="完了")</formula>
    </cfRule>
  </conditionalFormatting>
  <conditionalFormatting sqref="Q118">
    <cfRule type="expression" dxfId="1548" priority="1975" stopIfTrue="1">
      <formula>OR($J118="完了",$J118="完了")</formula>
    </cfRule>
  </conditionalFormatting>
  <conditionalFormatting sqref="E129">
    <cfRule type="expression" dxfId="1547" priority="1968" stopIfTrue="1">
      <formula>OR($J129="完了",$J129="完了")</formula>
    </cfRule>
  </conditionalFormatting>
  <conditionalFormatting sqref="P120">
    <cfRule type="expression" dxfId="1546" priority="1983" stopIfTrue="1">
      <formula>OR($J120="完了",$J120="完了")</formula>
    </cfRule>
  </conditionalFormatting>
  <conditionalFormatting sqref="M120">
    <cfRule type="expression" dxfId="1545" priority="1980" stopIfTrue="1">
      <formula>OR($J120="完了",$J120="完了")</formula>
    </cfRule>
  </conditionalFormatting>
  <conditionalFormatting sqref="C119:D119 L119 O119 F119:I119">
    <cfRule type="expression" dxfId="1544" priority="1995" stopIfTrue="1">
      <formula>OR($J119="完了",$J119="完了")</formula>
    </cfRule>
  </conditionalFormatting>
  <conditionalFormatting sqref="E118">
    <cfRule type="expression" dxfId="1543" priority="1992" stopIfTrue="1">
      <formula>OR($J118="完了",$J118="完了")</formula>
    </cfRule>
  </conditionalFormatting>
  <conditionalFormatting sqref="N118">
    <cfRule type="expression" dxfId="1542" priority="1987" stopIfTrue="1">
      <formula>OR($J118="完了",$J118="完了")</formula>
    </cfRule>
  </conditionalFormatting>
  <conditionalFormatting sqref="C120:D120 L120 O120 F120:I120">
    <cfRule type="expression" dxfId="1541" priority="1997" stopIfTrue="1">
      <formula>OR($J120="完了",$J120="完了")</formula>
    </cfRule>
  </conditionalFormatting>
  <conditionalFormatting sqref="C118:D118 L118 O118 F118:I118">
    <cfRule type="expression" dxfId="1540" priority="1993" stopIfTrue="1">
      <formula>OR($J118="完了",$J118="完了")</formula>
    </cfRule>
  </conditionalFormatting>
  <conditionalFormatting sqref="N128">
    <cfRule type="expression" dxfId="1539" priority="1960" stopIfTrue="1">
      <formula>OR($J128="完了",$J128="完了")</formula>
    </cfRule>
  </conditionalFormatting>
  <conditionalFormatting sqref="P118">
    <cfRule type="expression" dxfId="1538" priority="1985" stopIfTrue="1">
      <formula>OR($J118="完了",$J118="完了")</formula>
    </cfRule>
  </conditionalFormatting>
  <conditionalFormatting sqref="P119">
    <cfRule type="expression" dxfId="1537" priority="1984" stopIfTrue="1">
      <formula>OR($J119="完了",$J119="完了")</formula>
    </cfRule>
  </conditionalFormatting>
  <conditionalFormatting sqref="M119">
    <cfRule type="expression" dxfId="1536" priority="1981" stopIfTrue="1">
      <formula>OR($J119="完了",$J119="完了")</formula>
    </cfRule>
  </conditionalFormatting>
  <conditionalFormatting sqref="K118">
    <cfRule type="expression" dxfId="1535" priority="1978" stopIfTrue="1">
      <formula>OR($J118="完了",$J118="完了")</formula>
    </cfRule>
  </conditionalFormatting>
  <conditionalFormatting sqref="N129">
    <cfRule type="expression" dxfId="1534" priority="1961" stopIfTrue="1">
      <formula>OR($J129="完了",$J129="完了")</formula>
    </cfRule>
  </conditionalFormatting>
  <conditionalFormatting sqref="Q128">
    <cfRule type="expression" dxfId="1533" priority="1946" stopIfTrue="1">
      <formula>OR($J128="完了",$J128="完了")</formula>
    </cfRule>
  </conditionalFormatting>
  <conditionalFormatting sqref="Q129">
    <cfRule type="expression" dxfId="1532" priority="1945" stopIfTrue="1">
      <formula>OR($J129="完了",$J129="完了")</formula>
    </cfRule>
  </conditionalFormatting>
  <conditionalFormatting sqref="K128:K129">
    <cfRule type="expression" dxfId="1531" priority="1949" stopIfTrue="1">
      <formula>OR($J128="完了",$J128="完了")</formula>
    </cfRule>
  </conditionalFormatting>
  <conditionalFormatting sqref="E128">
    <cfRule type="expression" dxfId="1530" priority="1966" stopIfTrue="1">
      <formula>OR($J128="完了",$J128="完了")</formula>
    </cfRule>
  </conditionalFormatting>
  <conditionalFormatting sqref="Q127">
    <cfRule type="expression" dxfId="1529" priority="1947" stopIfTrue="1">
      <formula>OR($J127="完了",$J127="完了")</formula>
    </cfRule>
  </conditionalFormatting>
  <conditionalFormatting sqref="M127">
    <cfRule type="expression" dxfId="1528" priority="1954" stopIfTrue="1">
      <formula>OR($J127="完了",$J127="完了")</formula>
    </cfRule>
  </conditionalFormatting>
  <conditionalFormatting sqref="P129">
    <cfRule type="expression" dxfId="1527" priority="1955" stopIfTrue="1">
      <formula>OR($J129="完了",$J129="完了")</formula>
    </cfRule>
  </conditionalFormatting>
  <conditionalFormatting sqref="M129">
    <cfRule type="expression" dxfId="1526" priority="1952" stopIfTrue="1">
      <formula>OR($J129="完了",$J129="完了")</formula>
    </cfRule>
  </conditionalFormatting>
  <conditionalFormatting sqref="C128:D128 L128 O128 F128:I128">
    <cfRule type="expression" dxfId="1525" priority="1967" stopIfTrue="1">
      <formula>OR($J128="完了",$J128="完了")</formula>
    </cfRule>
  </conditionalFormatting>
  <conditionalFormatting sqref="E127">
    <cfRule type="expression" dxfId="1524" priority="1964" stopIfTrue="1">
      <formula>OR($J127="完了",$J127="完了")</formula>
    </cfRule>
  </conditionalFormatting>
  <conditionalFormatting sqref="N127">
    <cfRule type="expression" dxfId="1523" priority="1959" stopIfTrue="1">
      <formula>OR($J127="完了",$J127="完了")</formula>
    </cfRule>
  </conditionalFormatting>
  <conditionalFormatting sqref="C129:D129 L129 O129 F129:I129">
    <cfRule type="expression" dxfId="1522" priority="1969" stopIfTrue="1">
      <formula>OR($J129="完了",$J129="完了")</formula>
    </cfRule>
  </conditionalFormatting>
  <conditionalFormatting sqref="C136:D136 L136 O136 F136:I136">
    <cfRule type="expression" dxfId="1521" priority="1937" stopIfTrue="1">
      <formula>OR($J136="完了",$J136="完了")</formula>
    </cfRule>
  </conditionalFormatting>
  <conditionalFormatting sqref="E138">
    <cfRule type="expression" dxfId="1520" priority="1940" stopIfTrue="1">
      <formula>OR($J138="完了",$J138="完了")</formula>
    </cfRule>
  </conditionalFormatting>
  <conditionalFormatting sqref="C145:D145 L145 O145 F145:I145">
    <cfRule type="expression" dxfId="1519" priority="1909" stopIfTrue="1">
      <formula>OR($J145="完了",$J145="完了")</formula>
    </cfRule>
  </conditionalFormatting>
  <conditionalFormatting sqref="N137">
    <cfRule type="expression" dxfId="1518" priority="1932" stopIfTrue="1">
      <formula>OR($J137="完了",$J137="完了")</formula>
    </cfRule>
  </conditionalFormatting>
  <conditionalFormatting sqref="P127">
    <cfRule type="expression" dxfId="1517" priority="1957" stopIfTrue="1">
      <formula>OR($J127="完了",$J127="完了")</formula>
    </cfRule>
  </conditionalFormatting>
  <conditionalFormatting sqref="P128">
    <cfRule type="expression" dxfId="1516" priority="1956" stopIfTrue="1">
      <formula>OR($J128="完了",$J128="完了")</formula>
    </cfRule>
  </conditionalFormatting>
  <conditionalFormatting sqref="M128">
    <cfRule type="expression" dxfId="1515" priority="1953" stopIfTrue="1">
      <formula>OR($J128="完了",$J128="完了")</formula>
    </cfRule>
  </conditionalFormatting>
  <conditionalFormatting sqref="K127">
    <cfRule type="expression" dxfId="1514" priority="1950" stopIfTrue="1">
      <formula>OR($J127="完了",$J127="完了")</formula>
    </cfRule>
  </conditionalFormatting>
  <conditionalFormatting sqref="N138">
    <cfRule type="expression" dxfId="1513" priority="1933" stopIfTrue="1">
      <formula>OR($J138="完了",$J138="完了")</formula>
    </cfRule>
  </conditionalFormatting>
  <conditionalFormatting sqref="Q137">
    <cfRule type="expression" dxfId="1512" priority="1918" stopIfTrue="1">
      <formula>OR($J137="完了",$J137="完了")</formula>
    </cfRule>
  </conditionalFormatting>
  <conditionalFormatting sqref="Q138">
    <cfRule type="expression" dxfId="1511" priority="1917" stopIfTrue="1">
      <formula>OR($J138="完了",$J138="完了")</formula>
    </cfRule>
  </conditionalFormatting>
  <conditionalFormatting sqref="K137:K138">
    <cfRule type="expression" dxfId="1510" priority="1921" stopIfTrue="1">
      <formula>OR($J137="完了",$J137="完了")</formula>
    </cfRule>
  </conditionalFormatting>
  <conditionalFormatting sqref="E137">
    <cfRule type="expression" dxfId="1509" priority="1938" stopIfTrue="1">
      <formula>OR($J137="完了",$J137="完了")</formula>
    </cfRule>
  </conditionalFormatting>
  <conditionalFormatting sqref="Q136">
    <cfRule type="expression" dxfId="1508" priority="1919" stopIfTrue="1">
      <formula>OR($J136="完了",$J136="完了")</formula>
    </cfRule>
  </conditionalFormatting>
  <conditionalFormatting sqref="M136">
    <cfRule type="expression" dxfId="1507" priority="1926" stopIfTrue="1">
      <formula>OR($J136="完了",$J136="完了")</formula>
    </cfRule>
  </conditionalFormatting>
  <conditionalFormatting sqref="P138">
    <cfRule type="expression" dxfId="1506" priority="1927" stopIfTrue="1">
      <formula>OR($J138="完了",$J138="完了")</formula>
    </cfRule>
  </conditionalFormatting>
  <conditionalFormatting sqref="M138">
    <cfRule type="expression" dxfId="1505" priority="1924" stopIfTrue="1">
      <formula>OR($J138="完了",$J138="完了")</formula>
    </cfRule>
  </conditionalFormatting>
  <conditionalFormatting sqref="C137:D137 L137 O137 F137:I137">
    <cfRule type="expression" dxfId="1504" priority="1939" stopIfTrue="1">
      <formula>OR($J137="完了",$J137="完了")</formula>
    </cfRule>
  </conditionalFormatting>
  <conditionalFormatting sqref="E136">
    <cfRule type="expression" dxfId="1503" priority="1936" stopIfTrue="1">
      <formula>OR($J136="完了",$J136="完了")</formula>
    </cfRule>
  </conditionalFormatting>
  <conditionalFormatting sqref="N136">
    <cfRule type="expression" dxfId="1502" priority="1931" stopIfTrue="1">
      <formula>OR($J136="完了",$J136="完了")</formula>
    </cfRule>
  </conditionalFormatting>
  <conditionalFormatting sqref="C138:D138 L138 O138 F138:I138">
    <cfRule type="expression" dxfId="1501" priority="1941" stopIfTrue="1">
      <formula>OR($J138="完了",$J138="完了")</formula>
    </cfRule>
  </conditionalFormatting>
  <conditionalFormatting sqref="C154:D154 L154 O154 F154:I154">
    <cfRule type="expression" dxfId="1500" priority="1881" stopIfTrue="1">
      <formula>OR($J154="完了",$J154="完了")</formula>
    </cfRule>
  </conditionalFormatting>
  <conditionalFormatting sqref="E147">
    <cfRule type="expression" dxfId="1499" priority="1912" stopIfTrue="1">
      <formula>OR($J147="完了",$J147="完了")</formula>
    </cfRule>
  </conditionalFormatting>
  <conditionalFormatting sqref="C160:D160 L160 O160 F160:I160">
    <cfRule type="expression" dxfId="1498" priority="1853" stopIfTrue="1">
      <formula>OR($J160="完了",$J160="完了")</formula>
    </cfRule>
  </conditionalFormatting>
  <conditionalFormatting sqref="N146">
    <cfRule type="expression" dxfId="1497" priority="1904" stopIfTrue="1">
      <formula>OR($J146="完了",$J146="完了")</formula>
    </cfRule>
  </conditionalFormatting>
  <conditionalFormatting sqref="P136">
    <cfRule type="expression" dxfId="1496" priority="1929" stopIfTrue="1">
      <formula>OR($J136="完了",$J136="完了")</formula>
    </cfRule>
  </conditionalFormatting>
  <conditionalFormatting sqref="P137">
    <cfRule type="expression" dxfId="1495" priority="1928" stopIfTrue="1">
      <formula>OR($J137="完了",$J137="完了")</formula>
    </cfRule>
  </conditionalFormatting>
  <conditionalFormatting sqref="M137">
    <cfRule type="expression" dxfId="1494" priority="1925" stopIfTrue="1">
      <formula>OR($J137="完了",$J137="完了")</formula>
    </cfRule>
  </conditionalFormatting>
  <conditionalFormatting sqref="K136">
    <cfRule type="expression" dxfId="1493" priority="1922" stopIfTrue="1">
      <formula>OR($J136="完了",$J136="完了")</formula>
    </cfRule>
  </conditionalFormatting>
  <conditionalFormatting sqref="N147">
    <cfRule type="expression" dxfId="1492" priority="1905" stopIfTrue="1">
      <formula>OR($J147="完了",$J147="完了")</formula>
    </cfRule>
  </conditionalFormatting>
  <conditionalFormatting sqref="Q146">
    <cfRule type="expression" dxfId="1491" priority="1890" stopIfTrue="1">
      <formula>OR($J146="完了",$J146="完了")</formula>
    </cfRule>
  </conditionalFormatting>
  <conditionalFormatting sqref="Q147">
    <cfRule type="expression" dxfId="1490" priority="1889" stopIfTrue="1">
      <formula>OR($J147="完了",$J147="完了")</formula>
    </cfRule>
  </conditionalFormatting>
  <conditionalFormatting sqref="K146:K147">
    <cfRule type="expression" dxfId="1489" priority="1893" stopIfTrue="1">
      <formula>OR($J146="完了",$J146="完了")</formula>
    </cfRule>
  </conditionalFormatting>
  <conditionalFormatting sqref="E146">
    <cfRule type="expression" dxfId="1488" priority="1910" stopIfTrue="1">
      <formula>OR($J146="完了",$J146="完了")</formula>
    </cfRule>
  </conditionalFormatting>
  <conditionalFormatting sqref="Q145">
    <cfRule type="expression" dxfId="1487" priority="1891" stopIfTrue="1">
      <formula>OR($J145="完了",$J145="完了")</formula>
    </cfRule>
  </conditionalFormatting>
  <conditionalFormatting sqref="M145">
    <cfRule type="expression" dxfId="1486" priority="1898" stopIfTrue="1">
      <formula>OR($J145="完了",$J145="完了")</formula>
    </cfRule>
  </conditionalFormatting>
  <conditionalFormatting sqref="P147">
    <cfRule type="expression" dxfId="1485" priority="1899" stopIfTrue="1">
      <formula>OR($J147="完了",$J147="完了")</formula>
    </cfRule>
  </conditionalFormatting>
  <conditionalFormatting sqref="M147">
    <cfRule type="expression" dxfId="1484" priority="1896" stopIfTrue="1">
      <formula>OR($J147="完了",$J147="完了")</formula>
    </cfRule>
  </conditionalFormatting>
  <conditionalFormatting sqref="C146:D146 L146 O146 F146:I146">
    <cfRule type="expression" dxfId="1483" priority="1911" stopIfTrue="1">
      <formula>OR($J146="完了",$J146="完了")</formula>
    </cfRule>
  </conditionalFormatting>
  <conditionalFormatting sqref="E145">
    <cfRule type="expression" dxfId="1482" priority="1908" stopIfTrue="1">
      <formula>OR($J145="完了",$J145="完了")</formula>
    </cfRule>
  </conditionalFormatting>
  <conditionalFormatting sqref="N145">
    <cfRule type="expression" dxfId="1481" priority="1903" stopIfTrue="1">
      <formula>OR($J145="完了",$J145="完了")</formula>
    </cfRule>
  </conditionalFormatting>
  <conditionalFormatting sqref="C147:D147 L147 O147 F147:I147">
    <cfRule type="expression" dxfId="1480" priority="1913" stopIfTrue="1">
      <formula>OR($J147="完了",$J147="完了")</formula>
    </cfRule>
  </conditionalFormatting>
  <conditionalFormatting sqref="C169:D169 L169 O169 F169:I169">
    <cfRule type="expression" dxfId="1479" priority="1825" stopIfTrue="1">
      <formula>OR($J169="完了",$J169="完了")</formula>
    </cfRule>
  </conditionalFormatting>
  <conditionalFormatting sqref="E156">
    <cfRule type="expression" dxfId="1478" priority="1884" stopIfTrue="1">
      <formula>OR($J156="完了",$J156="完了")</formula>
    </cfRule>
  </conditionalFormatting>
  <conditionalFormatting sqref="C175:D175 L175 O175 F175:I175">
    <cfRule type="expression" dxfId="1477" priority="1797" stopIfTrue="1">
      <formula>OR($J175="完了",$J175="完了")</formula>
    </cfRule>
  </conditionalFormatting>
  <conditionalFormatting sqref="N155">
    <cfRule type="expression" dxfId="1476" priority="1876" stopIfTrue="1">
      <formula>OR($J155="完了",$J155="完了")</formula>
    </cfRule>
  </conditionalFormatting>
  <conditionalFormatting sqref="P145">
    <cfRule type="expression" dxfId="1475" priority="1901" stopIfTrue="1">
      <formula>OR($J145="完了",$J145="完了")</formula>
    </cfRule>
  </conditionalFormatting>
  <conditionalFormatting sqref="P146">
    <cfRule type="expression" dxfId="1474" priority="1900" stopIfTrue="1">
      <formula>OR($J146="完了",$J146="完了")</formula>
    </cfRule>
  </conditionalFormatting>
  <conditionalFormatting sqref="M146">
    <cfRule type="expression" dxfId="1473" priority="1897" stopIfTrue="1">
      <formula>OR($J146="完了",$J146="完了")</formula>
    </cfRule>
  </conditionalFormatting>
  <conditionalFormatting sqref="K145">
    <cfRule type="expression" dxfId="1472" priority="1894" stopIfTrue="1">
      <formula>OR($J145="完了",$J145="完了")</formula>
    </cfRule>
  </conditionalFormatting>
  <conditionalFormatting sqref="N156">
    <cfRule type="expression" dxfId="1471" priority="1877" stopIfTrue="1">
      <formula>OR($J156="完了",$J156="完了")</formula>
    </cfRule>
  </conditionalFormatting>
  <conditionalFormatting sqref="Q155">
    <cfRule type="expression" dxfId="1470" priority="1862" stopIfTrue="1">
      <formula>OR($J155="完了",$J155="完了")</formula>
    </cfRule>
  </conditionalFormatting>
  <conditionalFormatting sqref="Q156">
    <cfRule type="expression" dxfId="1469" priority="1861" stopIfTrue="1">
      <formula>OR($J156="完了",$J156="完了")</formula>
    </cfRule>
  </conditionalFormatting>
  <conditionalFormatting sqref="K155:K156">
    <cfRule type="expression" dxfId="1468" priority="1865" stopIfTrue="1">
      <formula>OR($J155="完了",$J155="完了")</formula>
    </cfRule>
  </conditionalFormatting>
  <conditionalFormatting sqref="E155">
    <cfRule type="expression" dxfId="1467" priority="1882" stopIfTrue="1">
      <formula>OR($J155="完了",$J155="完了")</formula>
    </cfRule>
  </conditionalFormatting>
  <conditionalFormatting sqref="Q154">
    <cfRule type="expression" dxfId="1466" priority="1863" stopIfTrue="1">
      <formula>OR($J154="完了",$J154="完了")</formula>
    </cfRule>
  </conditionalFormatting>
  <conditionalFormatting sqref="M154">
    <cfRule type="expression" dxfId="1465" priority="1870" stopIfTrue="1">
      <formula>OR($J154="完了",$J154="完了")</formula>
    </cfRule>
  </conditionalFormatting>
  <conditionalFormatting sqref="P156">
    <cfRule type="expression" dxfId="1464" priority="1871" stopIfTrue="1">
      <formula>OR($J156="完了",$J156="完了")</formula>
    </cfRule>
  </conditionalFormatting>
  <conditionalFormatting sqref="M156">
    <cfRule type="expression" dxfId="1463" priority="1868" stopIfTrue="1">
      <formula>OR($J156="完了",$J156="完了")</formula>
    </cfRule>
  </conditionalFormatting>
  <conditionalFormatting sqref="C155:D155 L155 O155 F155:I155">
    <cfRule type="expression" dxfId="1462" priority="1883" stopIfTrue="1">
      <formula>OR($J155="完了",$J155="完了")</formula>
    </cfRule>
  </conditionalFormatting>
  <conditionalFormatting sqref="E154">
    <cfRule type="expression" dxfId="1461" priority="1880" stopIfTrue="1">
      <formula>OR($J154="完了",$J154="完了")</formula>
    </cfRule>
  </conditionalFormatting>
  <conditionalFormatting sqref="N154">
    <cfRule type="expression" dxfId="1460" priority="1875" stopIfTrue="1">
      <formula>OR($J154="完了",$J154="完了")</formula>
    </cfRule>
  </conditionalFormatting>
  <conditionalFormatting sqref="C156:D156 L156 O156 F156:I156">
    <cfRule type="expression" dxfId="1459" priority="1885" stopIfTrue="1">
      <formula>OR($J156="完了",$J156="完了")</formula>
    </cfRule>
  </conditionalFormatting>
  <conditionalFormatting sqref="C184:D184 L184 O184 F184:I184">
    <cfRule type="expression" dxfId="1458" priority="1769" stopIfTrue="1">
      <formula>OR($J184="完了",$J184="完了")</formula>
    </cfRule>
  </conditionalFormatting>
  <conditionalFormatting sqref="C190:D190 L190 O190 F190:I190">
    <cfRule type="expression" dxfId="1457" priority="1741" stopIfTrue="1">
      <formula>OR($J190="完了",$J190="完了")</formula>
    </cfRule>
  </conditionalFormatting>
  <conditionalFormatting sqref="N161">
    <cfRule type="expression" dxfId="1456" priority="1848" stopIfTrue="1">
      <formula>OR($J161="完了",$J161="完了")</formula>
    </cfRule>
  </conditionalFormatting>
  <conditionalFormatting sqref="P154">
    <cfRule type="expression" dxfId="1455" priority="1873" stopIfTrue="1">
      <formula>OR($J154="完了",$J154="完了")</formula>
    </cfRule>
  </conditionalFormatting>
  <conditionalFormatting sqref="P155">
    <cfRule type="expression" dxfId="1454" priority="1872" stopIfTrue="1">
      <formula>OR($J155="完了",$J155="完了")</formula>
    </cfRule>
  </conditionalFormatting>
  <conditionalFormatting sqref="M155">
    <cfRule type="expression" dxfId="1453" priority="1869" stopIfTrue="1">
      <formula>OR($J155="完了",$J155="完了")</formula>
    </cfRule>
  </conditionalFormatting>
  <conditionalFormatting sqref="K154">
    <cfRule type="expression" dxfId="1452" priority="1866" stopIfTrue="1">
      <formula>OR($J154="完了",$J154="完了")</formula>
    </cfRule>
  </conditionalFormatting>
  <conditionalFormatting sqref="N162">
    <cfRule type="expression" dxfId="1451" priority="1849" stopIfTrue="1">
      <formula>OR($J162="完了",$J162="完了")</formula>
    </cfRule>
  </conditionalFormatting>
  <conditionalFormatting sqref="Q161">
    <cfRule type="expression" dxfId="1450" priority="1834" stopIfTrue="1">
      <formula>OR($J161="完了",$J161="完了")</formula>
    </cfRule>
  </conditionalFormatting>
  <conditionalFormatting sqref="Q162">
    <cfRule type="expression" dxfId="1449" priority="1833" stopIfTrue="1">
      <formula>OR($J162="完了",$J162="完了")</formula>
    </cfRule>
  </conditionalFormatting>
  <conditionalFormatting sqref="K161:K162">
    <cfRule type="expression" dxfId="1448" priority="1837" stopIfTrue="1">
      <formula>OR($J161="完了",$J161="完了")</formula>
    </cfRule>
  </conditionalFormatting>
  <conditionalFormatting sqref="E161">
    <cfRule type="expression" dxfId="1447" priority="1854" stopIfTrue="1">
      <formula>OR($J161="完了",$J161="完了")</formula>
    </cfRule>
  </conditionalFormatting>
  <conditionalFormatting sqref="Q160">
    <cfRule type="expression" dxfId="1446" priority="1835" stopIfTrue="1">
      <formula>OR($J160="完了",$J160="完了")</formula>
    </cfRule>
  </conditionalFormatting>
  <conditionalFormatting sqref="M160">
    <cfRule type="expression" dxfId="1445" priority="1842" stopIfTrue="1">
      <formula>OR($J160="完了",$J160="完了")</formula>
    </cfRule>
  </conditionalFormatting>
  <conditionalFormatting sqref="P162">
    <cfRule type="expression" dxfId="1444" priority="1843" stopIfTrue="1">
      <formula>OR($J162="完了",$J162="完了")</formula>
    </cfRule>
  </conditionalFormatting>
  <conditionalFormatting sqref="M162">
    <cfRule type="expression" dxfId="1443" priority="1840" stopIfTrue="1">
      <formula>OR($J162="完了",$J162="完了")</formula>
    </cfRule>
  </conditionalFormatting>
  <conditionalFormatting sqref="C161:D161 L161 O161 F161:I161">
    <cfRule type="expression" dxfId="1442" priority="1855" stopIfTrue="1">
      <formula>OR($J161="完了",$J161="完了")</formula>
    </cfRule>
  </conditionalFormatting>
  <conditionalFormatting sqref="E160">
    <cfRule type="expression" dxfId="1441" priority="1852" stopIfTrue="1">
      <formula>OR($J160="完了",$J160="完了")</formula>
    </cfRule>
  </conditionalFormatting>
  <conditionalFormatting sqref="N160">
    <cfRule type="expression" dxfId="1440" priority="1847" stopIfTrue="1">
      <formula>OR($J160="完了",$J160="完了")</formula>
    </cfRule>
  </conditionalFormatting>
  <conditionalFormatting sqref="C162:D162 L162 O162 F162:I162">
    <cfRule type="expression" dxfId="1439" priority="1857" stopIfTrue="1">
      <formula>OR($J162="完了",$J162="完了")</formula>
    </cfRule>
  </conditionalFormatting>
  <conditionalFormatting sqref="Q198">
    <cfRule type="expression" dxfId="1438" priority="1713" stopIfTrue="1">
      <formula>OR($J198="完了",$J198="完了")</formula>
    </cfRule>
  </conditionalFormatting>
  <conditionalFormatting sqref="E162">
    <cfRule type="expression" dxfId="1437" priority="1856" stopIfTrue="1">
      <formula>OR($J162="完了",$J162="完了")</formula>
    </cfRule>
  </conditionalFormatting>
  <conditionalFormatting sqref="N170">
    <cfRule type="expression" dxfId="1436" priority="1820" stopIfTrue="1">
      <formula>OR($J170="完了",$J170="完了")</formula>
    </cfRule>
  </conditionalFormatting>
  <conditionalFormatting sqref="P160">
    <cfRule type="expression" dxfId="1435" priority="1845" stopIfTrue="1">
      <formula>OR($J160="完了",$J160="完了")</formula>
    </cfRule>
  </conditionalFormatting>
  <conditionalFormatting sqref="P161">
    <cfRule type="expression" dxfId="1434" priority="1844" stopIfTrue="1">
      <formula>OR($J161="完了",$J161="完了")</formula>
    </cfRule>
  </conditionalFormatting>
  <conditionalFormatting sqref="M161">
    <cfRule type="expression" dxfId="1433" priority="1841" stopIfTrue="1">
      <formula>OR($J161="完了",$J161="完了")</formula>
    </cfRule>
  </conditionalFormatting>
  <conditionalFormatting sqref="K160">
    <cfRule type="expression" dxfId="1432" priority="1838" stopIfTrue="1">
      <formula>OR($J160="完了",$J160="完了")</formula>
    </cfRule>
  </conditionalFormatting>
  <conditionalFormatting sqref="N171">
    <cfRule type="expression" dxfId="1431" priority="1821" stopIfTrue="1">
      <formula>OR($J171="完了",$J171="完了")</formula>
    </cfRule>
  </conditionalFormatting>
  <conditionalFormatting sqref="Q170">
    <cfRule type="expression" dxfId="1430" priority="1806" stopIfTrue="1">
      <formula>OR($J170="完了",$J170="完了")</formula>
    </cfRule>
  </conditionalFormatting>
  <conditionalFormatting sqref="Q171">
    <cfRule type="expression" dxfId="1429" priority="1805" stopIfTrue="1">
      <formula>OR($J171="完了",$J171="完了")</formula>
    </cfRule>
  </conditionalFormatting>
  <conditionalFormatting sqref="K170:K171">
    <cfRule type="expression" dxfId="1428" priority="1809" stopIfTrue="1">
      <formula>OR($J170="完了",$J170="完了")</formula>
    </cfRule>
  </conditionalFormatting>
  <conditionalFormatting sqref="E170">
    <cfRule type="expression" dxfId="1427" priority="1826" stopIfTrue="1">
      <formula>OR($J170="完了",$J170="完了")</formula>
    </cfRule>
  </conditionalFormatting>
  <conditionalFormatting sqref="M169">
    <cfRule type="expression" dxfId="1426" priority="1814" stopIfTrue="1">
      <formula>OR($J169="完了",$J169="完了")</formula>
    </cfRule>
  </conditionalFormatting>
  <conditionalFormatting sqref="P171">
    <cfRule type="expression" dxfId="1425" priority="1815" stopIfTrue="1">
      <formula>OR($J171="完了",$J171="完了")</formula>
    </cfRule>
  </conditionalFormatting>
  <conditionalFormatting sqref="M171">
    <cfRule type="expression" dxfId="1424" priority="1812" stopIfTrue="1">
      <formula>OR($J171="完了",$J171="完了")</formula>
    </cfRule>
  </conditionalFormatting>
  <conditionalFormatting sqref="C170:D170 L170 O170 F170:I170">
    <cfRule type="expression" dxfId="1423" priority="1827" stopIfTrue="1">
      <formula>OR($J170="完了",$J170="完了")</formula>
    </cfRule>
  </conditionalFormatting>
  <conditionalFormatting sqref="E169">
    <cfRule type="expression" dxfId="1422" priority="1824" stopIfTrue="1">
      <formula>OR($J169="完了",$J169="完了")</formula>
    </cfRule>
  </conditionalFormatting>
  <conditionalFormatting sqref="N169">
    <cfRule type="expression" dxfId="1421" priority="1819" stopIfTrue="1">
      <formula>OR($J169="完了",$J169="完了")</formula>
    </cfRule>
  </conditionalFormatting>
  <conditionalFormatting sqref="C171:D171 L171 O171 F171:I171">
    <cfRule type="expression" dxfId="1420" priority="1829" stopIfTrue="1">
      <formula>OR($J171="完了",$J171="完了")</formula>
    </cfRule>
  </conditionalFormatting>
  <conditionalFormatting sqref="E171">
    <cfRule type="expression" dxfId="1419" priority="1828" stopIfTrue="1">
      <formula>OR($J171="完了",$J171="完了")</formula>
    </cfRule>
  </conditionalFormatting>
  <conditionalFormatting sqref="N176">
    <cfRule type="expression" dxfId="1418" priority="1792" stopIfTrue="1">
      <formula>OR($J176="完了",$J176="完了")</formula>
    </cfRule>
  </conditionalFormatting>
  <conditionalFormatting sqref="P169">
    <cfRule type="expression" dxfId="1417" priority="1817" stopIfTrue="1">
      <formula>OR($J169="完了",$J169="完了")</formula>
    </cfRule>
  </conditionalFormatting>
  <conditionalFormatting sqref="P170">
    <cfRule type="expression" dxfId="1416" priority="1816" stopIfTrue="1">
      <formula>OR($J170="完了",$J170="完了")</formula>
    </cfRule>
  </conditionalFormatting>
  <conditionalFormatting sqref="M170">
    <cfRule type="expression" dxfId="1415" priority="1813" stopIfTrue="1">
      <formula>OR($J170="完了",$J170="完了")</formula>
    </cfRule>
  </conditionalFormatting>
  <conditionalFormatting sqref="K169">
    <cfRule type="expression" dxfId="1414" priority="1810" stopIfTrue="1">
      <formula>OR($J169="完了",$J169="完了")</formula>
    </cfRule>
  </conditionalFormatting>
  <conditionalFormatting sqref="Q169">
    <cfRule type="expression" dxfId="1413" priority="1807" stopIfTrue="1">
      <formula>OR($J169="完了",$J169="完了")</formula>
    </cfRule>
  </conditionalFormatting>
  <conditionalFormatting sqref="Q177">
    <cfRule type="expression" dxfId="1412" priority="1777" stopIfTrue="1">
      <formula>OR($J177="完了",$J177="完了")</formula>
    </cfRule>
  </conditionalFormatting>
  <conditionalFormatting sqref="K176:K177">
    <cfRule type="expression" dxfId="1411" priority="1781" stopIfTrue="1">
      <formula>OR($J176="完了",$J176="完了")</formula>
    </cfRule>
  </conditionalFormatting>
  <conditionalFormatting sqref="E176">
    <cfRule type="expression" dxfId="1410" priority="1798" stopIfTrue="1">
      <formula>OR($J176="完了",$J176="完了")</formula>
    </cfRule>
  </conditionalFormatting>
  <conditionalFormatting sqref="N177">
    <cfRule type="expression" dxfId="1409" priority="1793" stopIfTrue="1">
      <formula>OR($J177="完了",$J177="完了")</formula>
    </cfRule>
  </conditionalFormatting>
  <conditionalFormatting sqref="M175">
    <cfRule type="expression" dxfId="1408" priority="1786" stopIfTrue="1">
      <formula>OR($J175="完了",$J175="完了")</formula>
    </cfRule>
  </conditionalFormatting>
  <conditionalFormatting sqref="P177">
    <cfRule type="expression" dxfId="1407" priority="1787" stopIfTrue="1">
      <formula>OR($J177="完了",$J177="完了")</formula>
    </cfRule>
  </conditionalFormatting>
  <conditionalFormatting sqref="M177">
    <cfRule type="expression" dxfId="1406" priority="1784" stopIfTrue="1">
      <formula>OR($J177="完了",$J177="完了")</formula>
    </cfRule>
  </conditionalFormatting>
  <conditionalFormatting sqref="C176:D176 L176 O176 F176:I176">
    <cfRule type="expression" dxfId="1405" priority="1799" stopIfTrue="1">
      <formula>OR($J176="完了",$J176="完了")</formula>
    </cfRule>
  </conditionalFormatting>
  <conditionalFormatting sqref="E175">
    <cfRule type="expression" dxfId="1404" priority="1796" stopIfTrue="1">
      <formula>OR($J175="完了",$J175="完了")</formula>
    </cfRule>
  </conditionalFormatting>
  <conditionalFormatting sqref="N175">
    <cfRule type="expression" dxfId="1403" priority="1791" stopIfTrue="1">
      <formula>OR($J175="完了",$J175="完了")</formula>
    </cfRule>
  </conditionalFormatting>
  <conditionalFormatting sqref="C177:D177 L177 O177 F177:I177">
    <cfRule type="expression" dxfId="1402" priority="1801" stopIfTrue="1">
      <formula>OR($J177="完了",$J177="完了")</formula>
    </cfRule>
  </conditionalFormatting>
  <conditionalFormatting sqref="E177">
    <cfRule type="expression" dxfId="1401" priority="1800" stopIfTrue="1">
      <formula>OR($J177="完了",$J177="完了")</formula>
    </cfRule>
  </conditionalFormatting>
  <conditionalFormatting sqref="J39">
    <cfRule type="expression" dxfId="1400" priority="1657" stopIfTrue="1">
      <formula>OR($J39="完了",$J39="完了")</formula>
    </cfRule>
  </conditionalFormatting>
  <conditionalFormatting sqref="Q176">
    <cfRule type="expression" dxfId="1399" priority="1778" stopIfTrue="1">
      <formula>OR($J176="完了",$J176="完了")</formula>
    </cfRule>
  </conditionalFormatting>
  <conditionalFormatting sqref="P175">
    <cfRule type="expression" dxfId="1398" priority="1789" stopIfTrue="1">
      <formula>OR($J175="完了",$J175="完了")</formula>
    </cfRule>
  </conditionalFormatting>
  <conditionalFormatting sqref="P176">
    <cfRule type="expression" dxfId="1397" priority="1788" stopIfTrue="1">
      <formula>OR($J176="完了",$J176="完了")</formula>
    </cfRule>
  </conditionalFormatting>
  <conditionalFormatting sqref="M176">
    <cfRule type="expression" dxfId="1396" priority="1785" stopIfTrue="1">
      <formula>OR($J176="完了",$J176="完了")</formula>
    </cfRule>
  </conditionalFormatting>
  <conditionalFormatting sqref="K175">
    <cfRule type="expression" dxfId="1395" priority="1782" stopIfTrue="1">
      <formula>OR($J175="完了",$J175="完了")</formula>
    </cfRule>
  </conditionalFormatting>
  <conditionalFormatting sqref="Q175">
    <cfRule type="expression" dxfId="1394" priority="1779" stopIfTrue="1">
      <formula>OR($J175="完了",$J175="完了")</formula>
    </cfRule>
  </conditionalFormatting>
  <conditionalFormatting sqref="N185">
    <cfRule type="expression" dxfId="1393" priority="1764" stopIfTrue="1">
      <formula>OR($J185="完了",$J185="完了")</formula>
    </cfRule>
  </conditionalFormatting>
  <conditionalFormatting sqref="Q186">
    <cfRule type="expression" dxfId="1392" priority="1749" stopIfTrue="1">
      <formula>OR($J186="完了",$J186="完了")</formula>
    </cfRule>
  </conditionalFormatting>
  <conditionalFormatting sqref="K185:K186">
    <cfRule type="expression" dxfId="1391" priority="1753" stopIfTrue="1">
      <formula>OR($J185="完了",$J185="完了")</formula>
    </cfRule>
  </conditionalFormatting>
  <conditionalFormatting sqref="E185">
    <cfRule type="expression" dxfId="1390" priority="1770" stopIfTrue="1">
      <formula>OR($J185="完了",$J185="完了")</formula>
    </cfRule>
  </conditionalFormatting>
  <conditionalFormatting sqref="N186">
    <cfRule type="expression" dxfId="1389" priority="1765" stopIfTrue="1">
      <formula>OR($J186="完了",$J186="完了")</formula>
    </cfRule>
  </conditionalFormatting>
  <conditionalFormatting sqref="M184">
    <cfRule type="expression" dxfId="1388" priority="1758" stopIfTrue="1">
      <formula>OR($J184="完了",$J184="完了")</formula>
    </cfRule>
  </conditionalFormatting>
  <conditionalFormatting sqref="P186">
    <cfRule type="expression" dxfId="1387" priority="1759" stopIfTrue="1">
      <formula>OR($J186="完了",$J186="完了")</formula>
    </cfRule>
  </conditionalFormatting>
  <conditionalFormatting sqref="M186">
    <cfRule type="expression" dxfId="1386" priority="1756" stopIfTrue="1">
      <formula>OR($J186="完了",$J186="完了")</formula>
    </cfRule>
  </conditionalFormatting>
  <conditionalFormatting sqref="C185:D185 L185 O185 F185:I185">
    <cfRule type="expression" dxfId="1385" priority="1771" stopIfTrue="1">
      <formula>OR($J185="完了",$J185="完了")</formula>
    </cfRule>
  </conditionalFormatting>
  <conditionalFormatting sqref="E184">
    <cfRule type="expression" dxfId="1384" priority="1768" stopIfTrue="1">
      <formula>OR($J184="完了",$J184="完了")</formula>
    </cfRule>
  </conditionalFormatting>
  <conditionalFormatting sqref="N184">
    <cfRule type="expression" dxfId="1383" priority="1763" stopIfTrue="1">
      <formula>OR($J184="完了",$J184="完了")</formula>
    </cfRule>
  </conditionalFormatting>
  <conditionalFormatting sqref="C186:D186 L186 O186 F186:I186">
    <cfRule type="expression" dxfId="1382" priority="1773" stopIfTrue="1">
      <formula>OR($J186="完了",$J186="完了")</formula>
    </cfRule>
  </conditionalFormatting>
  <conditionalFormatting sqref="E186">
    <cfRule type="expression" dxfId="1381" priority="1772" stopIfTrue="1">
      <formula>OR($J186="完了",$J186="完了")</formula>
    </cfRule>
  </conditionalFormatting>
  <conditionalFormatting sqref="O41:Q41 L41 C41:D41 F41:I41">
    <cfRule type="expression" dxfId="1380" priority="1643" stopIfTrue="1">
      <formula>OR($J41="完了",$J41="完了")</formula>
    </cfRule>
  </conditionalFormatting>
  <conditionalFormatting sqref="P184">
    <cfRule type="expression" dxfId="1379" priority="1761" stopIfTrue="1">
      <formula>OR($J184="完了",$J184="完了")</formula>
    </cfRule>
  </conditionalFormatting>
  <conditionalFormatting sqref="P185">
    <cfRule type="expression" dxfId="1378" priority="1760" stopIfTrue="1">
      <formula>OR($J185="完了",$J185="完了")</formula>
    </cfRule>
  </conditionalFormatting>
  <conditionalFormatting sqref="M185">
    <cfRule type="expression" dxfId="1377" priority="1757" stopIfTrue="1">
      <formula>OR($J185="完了",$J185="完了")</formula>
    </cfRule>
  </conditionalFormatting>
  <conditionalFormatting sqref="K184">
    <cfRule type="expression" dxfId="1376" priority="1754" stopIfTrue="1">
      <formula>OR($J184="完了",$J184="完了")</formula>
    </cfRule>
  </conditionalFormatting>
  <conditionalFormatting sqref="Q184">
    <cfRule type="expression" dxfId="1375" priority="1751" stopIfTrue="1">
      <formula>OR($J184="完了",$J184="完了")</formula>
    </cfRule>
  </conditionalFormatting>
  <conditionalFormatting sqref="Q185">
    <cfRule type="expression" dxfId="1374" priority="1750" stopIfTrue="1">
      <formula>OR($J185="完了",$J185="完了")</formula>
    </cfRule>
  </conditionalFormatting>
  <conditionalFormatting sqref="Q192">
    <cfRule type="expression" dxfId="1373" priority="1721" stopIfTrue="1">
      <formula>OR($J192="完了",$J192="完了")</formula>
    </cfRule>
  </conditionalFormatting>
  <conditionalFormatting sqref="K191:K192">
    <cfRule type="expression" dxfId="1372" priority="1725" stopIfTrue="1">
      <formula>OR($J191="完了",$J191="完了")</formula>
    </cfRule>
  </conditionalFormatting>
  <conditionalFormatting sqref="E191">
    <cfRule type="expression" dxfId="1371" priority="1742" stopIfTrue="1">
      <formula>OR($J191="完了",$J191="完了")</formula>
    </cfRule>
  </conditionalFormatting>
  <conditionalFormatting sqref="N192">
    <cfRule type="expression" dxfId="1370" priority="1737" stopIfTrue="1">
      <formula>OR($J192="完了",$J192="完了")</formula>
    </cfRule>
  </conditionalFormatting>
  <conditionalFormatting sqref="M190">
    <cfRule type="expression" dxfId="1369" priority="1730" stopIfTrue="1">
      <formula>OR($J190="完了",$J190="完了")</formula>
    </cfRule>
  </conditionalFormatting>
  <conditionalFormatting sqref="P192">
    <cfRule type="expression" dxfId="1368" priority="1731" stopIfTrue="1">
      <formula>OR($J192="完了",$J192="完了")</formula>
    </cfRule>
  </conditionalFormatting>
  <conditionalFormatting sqref="M192">
    <cfRule type="expression" dxfId="1367" priority="1728" stopIfTrue="1">
      <formula>OR($J192="完了",$J192="完了")</formula>
    </cfRule>
  </conditionalFormatting>
  <conditionalFormatting sqref="C191:D191 L191 O191 F191:I191">
    <cfRule type="expression" dxfId="1366" priority="1743" stopIfTrue="1">
      <formula>OR($J191="完了",$J191="完了")</formula>
    </cfRule>
  </conditionalFormatting>
  <conditionalFormatting sqref="E190">
    <cfRule type="expression" dxfId="1365" priority="1740" stopIfTrue="1">
      <formula>OR($J190="完了",$J190="完了")</formula>
    </cfRule>
  </conditionalFormatting>
  <conditionalFormatting sqref="N190">
    <cfRule type="expression" dxfId="1364" priority="1735" stopIfTrue="1">
      <formula>OR($J190="完了",$J190="完了")</formula>
    </cfRule>
  </conditionalFormatting>
  <conditionalFormatting sqref="C192:D192 L192 O192 F192:I192">
    <cfRule type="expression" dxfId="1363" priority="1745" stopIfTrue="1">
      <formula>OR($J192="完了",$J192="完了")</formula>
    </cfRule>
  </conditionalFormatting>
  <conditionalFormatting sqref="Q14">
    <cfRule type="expression" dxfId="1362" priority="1629" stopIfTrue="1">
      <formula>OR($J14="完了",$J14="完了")</formula>
    </cfRule>
  </conditionalFormatting>
  <conditionalFormatting sqref="E192">
    <cfRule type="expression" dxfId="1361" priority="1744" stopIfTrue="1">
      <formula>OR($J192="完了",$J192="完了")</formula>
    </cfRule>
  </conditionalFormatting>
  <conditionalFormatting sqref="N191">
    <cfRule type="expression" dxfId="1360" priority="1736" stopIfTrue="1">
      <formula>OR($J191="完了",$J191="完了")</formula>
    </cfRule>
  </conditionalFormatting>
  <conditionalFormatting sqref="P190">
    <cfRule type="expression" dxfId="1359" priority="1733" stopIfTrue="1">
      <formula>OR($J190="完了",$J190="完了")</formula>
    </cfRule>
  </conditionalFormatting>
  <conditionalFormatting sqref="P191">
    <cfRule type="expression" dxfId="1358" priority="1732" stopIfTrue="1">
      <formula>OR($J191="完了",$J191="完了")</formula>
    </cfRule>
  </conditionalFormatting>
  <conditionalFormatting sqref="M191">
    <cfRule type="expression" dxfId="1357" priority="1729" stopIfTrue="1">
      <formula>OR($J191="完了",$J191="完了")</formula>
    </cfRule>
  </conditionalFormatting>
  <conditionalFormatting sqref="K190">
    <cfRule type="expression" dxfId="1356" priority="1726" stopIfTrue="1">
      <formula>OR($J190="完了",$J190="完了")</formula>
    </cfRule>
  </conditionalFormatting>
  <conditionalFormatting sqref="Q190">
    <cfRule type="expression" dxfId="1355" priority="1723" stopIfTrue="1">
      <formula>OR($J190="完了",$J190="完了")</formula>
    </cfRule>
  </conditionalFormatting>
  <conditionalFormatting sqref="Q191">
    <cfRule type="expression" dxfId="1354" priority="1722" stopIfTrue="1">
      <formula>OR($J191="完了",$J191="完了")</formula>
    </cfRule>
  </conditionalFormatting>
  <conditionalFormatting sqref="K198">
    <cfRule type="expression" dxfId="1353" priority="1720" stopIfTrue="1">
      <formula>OR($J198="完了",$J198="完了")</formula>
    </cfRule>
  </conditionalFormatting>
  <conditionalFormatting sqref="N198">
    <cfRule type="expression" dxfId="1352" priority="1716" stopIfTrue="1">
      <formula>OR($J198="完了",$J198="完了")</formula>
    </cfRule>
  </conditionalFormatting>
  <conditionalFormatting sqref="N197">
    <cfRule type="expression" dxfId="1351" priority="1715" stopIfTrue="1">
      <formula>OR($J197="完了",$J197="完了")</formula>
    </cfRule>
  </conditionalFormatting>
  <conditionalFormatting sqref="P198">
    <cfRule type="expression" dxfId="1350" priority="1714" stopIfTrue="1">
      <formula>OR($J198="完了",$J198="完了")</formula>
    </cfRule>
  </conditionalFormatting>
  <conditionalFormatting sqref="L285 O285">
    <cfRule type="expression" dxfId="1349" priority="1615" stopIfTrue="1">
      <formula>OR($J285="完了",$J285="完了")</formula>
    </cfRule>
  </conditionalFormatting>
  <conditionalFormatting sqref="M198">
    <cfRule type="expression" dxfId="1348" priority="1712" stopIfTrue="1">
      <formula>OR($J198="完了",$J198="完了")</formula>
    </cfRule>
  </conditionalFormatting>
  <conditionalFormatting sqref="M226">
    <cfRule type="expression" dxfId="1347" priority="1698" stopIfTrue="1">
      <formula>OR($J226="完了",$J226="完了")</formula>
    </cfRule>
  </conditionalFormatting>
  <conditionalFormatting sqref="Q223">
    <cfRule type="expression" dxfId="1346" priority="1708" stopIfTrue="1">
      <formula>OR($J223="完了",$J223="完了")</formula>
    </cfRule>
  </conditionalFormatting>
  <conditionalFormatting sqref="M225">
    <cfRule type="expression" dxfId="1345" priority="1702" stopIfTrue="1">
      <formula>OR($J225="完了",$J225="完了")</formula>
    </cfRule>
  </conditionalFormatting>
  <conditionalFormatting sqref="M224">
    <cfRule type="expression" dxfId="1344" priority="1700" stopIfTrue="1">
      <formula>OR($J224="完了",$J224="完了")</formula>
    </cfRule>
  </conditionalFormatting>
  <conditionalFormatting sqref="Q226">
    <cfRule type="expression" dxfId="1343" priority="1689" stopIfTrue="1">
      <formula>OR($J226="完了",$J226="完了")</formula>
    </cfRule>
  </conditionalFormatting>
  <conditionalFormatting sqref="O224:P224">
    <cfRule type="expression" dxfId="1342" priority="1697" stopIfTrue="1">
      <formula>OR($J224="完了",$J224="完了")</formula>
    </cfRule>
  </conditionalFormatting>
  <conditionalFormatting sqref="N224">
    <cfRule type="expression" dxfId="1341" priority="1696" stopIfTrue="1">
      <formula>OR($J224="完了",$J224="完了")</formula>
    </cfRule>
  </conditionalFormatting>
  <conditionalFormatting sqref="Q224">
    <cfRule type="expression" dxfId="1340" priority="1695" stopIfTrue="1">
      <formula>OR($J224="完了",$J224="完了")</formula>
    </cfRule>
  </conditionalFormatting>
  <conditionalFormatting sqref="O225:P225">
    <cfRule type="expression" dxfId="1339" priority="1694" stopIfTrue="1">
      <formula>OR($J225="完了",$J225="完了")</formula>
    </cfRule>
  </conditionalFormatting>
  <conditionalFormatting sqref="N225">
    <cfRule type="expression" dxfId="1338" priority="1693" stopIfTrue="1">
      <formula>OR($J225="完了",$J225="完了")</formula>
    </cfRule>
  </conditionalFormatting>
  <conditionalFormatting sqref="Q225">
    <cfRule type="expression" dxfId="1337" priority="1692" stopIfTrue="1">
      <formula>OR($J225="完了",$J225="完了")</formula>
    </cfRule>
  </conditionalFormatting>
  <conditionalFormatting sqref="O226:P226">
    <cfRule type="expression" dxfId="1336" priority="1691" stopIfTrue="1">
      <formula>OR($J226="完了",$J226="完了")</formula>
    </cfRule>
  </conditionalFormatting>
  <conditionalFormatting sqref="N226">
    <cfRule type="expression" dxfId="1335" priority="1690" stopIfTrue="1">
      <formula>OR($J226="完了",$J226="完了")</formula>
    </cfRule>
  </conditionalFormatting>
  <conditionalFormatting sqref="M283">
    <cfRule type="expression" dxfId="1334" priority="1601" stopIfTrue="1">
      <formula>OR($J283="完了",$J283="完了")</formula>
    </cfRule>
  </conditionalFormatting>
  <conditionalFormatting sqref="O38:Q38 L38 C38:I38">
    <cfRule type="expression" dxfId="1333" priority="1668" stopIfTrue="1">
      <formula>OR($J38="完了",$J38="完了")</formula>
    </cfRule>
  </conditionalFormatting>
  <conditionalFormatting sqref="J38">
    <cfRule type="expression" dxfId="1332" priority="1667" stopIfTrue="1">
      <formula>OR($J38="完了",$J38="完了")</formula>
    </cfRule>
  </conditionalFormatting>
  <conditionalFormatting sqref="K38">
    <cfRule type="expression" dxfId="1331" priority="1666" stopIfTrue="1">
      <formula>OR($J38="完了",$J38="完了")</formula>
    </cfRule>
  </conditionalFormatting>
  <conditionalFormatting sqref="M38">
    <cfRule type="expression" dxfId="1330" priority="1665" stopIfTrue="1">
      <formula>OR($J38="完了",$J38="完了")</formula>
    </cfRule>
  </conditionalFormatting>
  <conditionalFormatting sqref="N38">
    <cfRule type="expression" dxfId="1329" priority="1664" stopIfTrue="1">
      <formula>OR($J38="完了",$J38="完了")</formula>
    </cfRule>
  </conditionalFormatting>
  <conditionalFormatting sqref="O37:Q37 L37 C37:I37">
    <cfRule type="expression" dxfId="1328" priority="1663" stopIfTrue="1">
      <formula>OR($J37="完了",$J37="完了")</formula>
    </cfRule>
  </conditionalFormatting>
  <conditionalFormatting sqref="J37">
    <cfRule type="expression" dxfId="1327" priority="1662" stopIfTrue="1">
      <formula>OR($J37="完了",$J37="完了")</formula>
    </cfRule>
  </conditionalFormatting>
  <conditionalFormatting sqref="K37">
    <cfRule type="expression" dxfId="1326" priority="1661" stopIfTrue="1">
      <formula>OR($J37="完了",$J37="完了")</formula>
    </cfRule>
  </conditionalFormatting>
  <conditionalFormatting sqref="M37">
    <cfRule type="expression" dxfId="1325" priority="1660" stopIfTrue="1">
      <formula>OR($J37="完了",$J37="完了")</formula>
    </cfRule>
  </conditionalFormatting>
  <conditionalFormatting sqref="N37">
    <cfRule type="expression" dxfId="1324" priority="1659" stopIfTrue="1">
      <formula>OR($J37="完了",$J37="完了")</formula>
    </cfRule>
  </conditionalFormatting>
  <conditionalFormatting sqref="O39:Q39 L39 C39:I39">
    <cfRule type="expression" dxfId="1323" priority="1658" stopIfTrue="1">
      <formula>OR($J39="完了",$J39="完了")</formula>
    </cfRule>
  </conditionalFormatting>
  <conditionalFormatting sqref="C276:D276 L276">
    <cfRule type="expression" dxfId="1322" priority="1573" stopIfTrue="1">
      <formula>OR($J276="完了",$J276="完了")</formula>
    </cfRule>
  </conditionalFormatting>
  <conditionalFormatting sqref="K39">
    <cfRule type="expression" dxfId="1321" priority="1656" stopIfTrue="1">
      <formula>OR($J39="完了",$J39="完了")</formula>
    </cfRule>
  </conditionalFormatting>
  <conditionalFormatting sqref="M39">
    <cfRule type="expression" dxfId="1320" priority="1655" stopIfTrue="1">
      <formula>OR($J39="完了",$J39="完了")</formula>
    </cfRule>
  </conditionalFormatting>
  <conditionalFormatting sqref="N39">
    <cfRule type="expression" dxfId="1319" priority="1654" stopIfTrue="1">
      <formula>OR($J39="完了",$J39="完了")</formula>
    </cfRule>
  </conditionalFormatting>
  <conditionalFormatting sqref="O43:Q43 L43 C43:I43">
    <cfRule type="expression" dxfId="1318" priority="1653" stopIfTrue="1">
      <formula>OR($J43="完了",$J43="完了")</formula>
    </cfRule>
  </conditionalFormatting>
  <conditionalFormatting sqref="J43">
    <cfRule type="expression" dxfId="1317" priority="1652" stopIfTrue="1">
      <formula>OR($J43="完了",$J43="完了")</formula>
    </cfRule>
  </conditionalFormatting>
  <conditionalFormatting sqref="K43">
    <cfRule type="expression" dxfId="1316" priority="1651" stopIfTrue="1">
      <formula>OR($J43="完了",$J43="完了")</formula>
    </cfRule>
  </conditionalFormatting>
  <conditionalFormatting sqref="M43">
    <cfRule type="expression" dxfId="1315" priority="1650" stopIfTrue="1">
      <formula>OR($J43="完了",$J43="完了")</formula>
    </cfRule>
  </conditionalFormatting>
  <conditionalFormatting sqref="N43">
    <cfRule type="expression" dxfId="1314" priority="1649" stopIfTrue="1">
      <formula>OR($J43="完了",$J43="完了")</formula>
    </cfRule>
  </conditionalFormatting>
  <conditionalFormatting sqref="O42:Q42 L42 C42:I42">
    <cfRule type="expression" dxfId="1313" priority="1648" stopIfTrue="1">
      <formula>OR($J42="完了",$J42="完了")</formula>
    </cfRule>
  </conditionalFormatting>
  <conditionalFormatting sqref="J42">
    <cfRule type="expression" dxfId="1312" priority="1647" stopIfTrue="1">
      <formula>OR($J42="完了",$J42="完了")</formula>
    </cfRule>
  </conditionalFormatting>
  <conditionalFormatting sqref="K42">
    <cfRule type="expression" dxfId="1311" priority="1646" stopIfTrue="1">
      <formula>OR($J42="完了",$J42="完了")</formula>
    </cfRule>
  </conditionalFormatting>
  <conditionalFormatting sqref="M42">
    <cfRule type="expression" dxfId="1310" priority="1645" stopIfTrue="1">
      <formula>OR($J42="完了",$J42="完了")</formula>
    </cfRule>
  </conditionalFormatting>
  <conditionalFormatting sqref="N42">
    <cfRule type="expression" dxfId="1309" priority="1644" stopIfTrue="1">
      <formula>OR($J42="完了",$J42="完了")</formula>
    </cfRule>
  </conditionalFormatting>
  <conditionalFormatting sqref="J41">
    <cfRule type="expression" dxfId="1308" priority="1642" stopIfTrue="1">
      <formula>OR($J41="完了",$J41="完了")</formula>
    </cfRule>
  </conditionalFormatting>
  <conditionalFormatting sqref="K41">
    <cfRule type="expression" dxfId="1307" priority="1641" stopIfTrue="1">
      <formula>OR($J41="完了",$J41="完了")</formula>
    </cfRule>
  </conditionalFormatting>
  <conditionalFormatting sqref="M41">
    <cfRule type="expression" dxfId="1306" priority="1640" stopIfTrue="1">
      <formula>OR($J41="完了",$J41="完了")</formula>
    </cfRule>
  </conditionalFormatting>
  <conditionalFormatting sqref="N41">
    <cfRule type="expression" dxfId="1305" priority="1639" stopIfTrue="1">
      <formula>OR($J41="完了",$J41="完了")</formula>
    </cfRule>
  </conditionalFormatting>
  <conditionalFormatting sqref="O40:Q40 L40 C40:I40">
    <cfRule type="expression" dxfId="1304" priority="1638" stopIfTrue="1">
      <formula>OR($J40="完了",$J40="完了")</formula>
    </cfRule>
  </conditionalFormatting>
  <conditionalFormatting sqref="J40">
    <cfRule type="expression" dxfId="1303" priority="1637" stopIfTrue="1">
      <formula>OR($J40="完了",$J40="完了")</formula>
    </cfRule>
  </conditionalFormatting>
  <conditionalFormatting sqref="K40">
    <cfRule type="expression" dxfId="1302" priority="1636" stopIfTrue="1">
      <formula>OR($J40="完了",$J40="完了")</formula>
    </cfRule>
  </conditionalFormatting>
  <conditionalFormatting sqref="M40">
    <cfRule type="expression" dxfId="1301" priority="1635" stopIfTrue="1">
      <formula>OR($J40="完了",$J40="完了")</formula>
    </cfRule>
  </conditionalFormatting>
  <conditionalFormatting sqref="N40">
    <cfRule type="expression" dxfId="1300" priority="1634" stopIfTrue="1">
      <formula>OR($J40="完了",$J40="完了")</formula>
    </cfRule>
  </conditionalFormatting>
  <conditionalFormatting sqref="O14:P14">
    <cfRule type="expression" dxfId="1299" priority="1633" stopIfTrue="1">
      <formula>OR($J14="完了",$J14="完了")</formula>
    </cfRule>
  </conditionalFormatting>
  <conditionalFormatting sqref="J14:M14">
    <cfRule type="expression" dxfId="1298" priority="1632" stopIfTrue="1">
      <formula>OR($J14="完了",$J14="完了")</formula>
    </cfRule>
  </conditionalFormatting>
  <conditionalFormatting sqref="I14">
    <cfRule type="expression" dxfId="1297" priority="1631" stopIfTrue="1">
      <formula>OR($J14="完了",$J14="完了")</formula>
    </cfRule>
  </conditionalFormatting>
  <conditionalFormatting sqref="C14:H14">
    <cfRule type="expression" dxfId="1296" priority="1630" stopIfTrue="1">
      <formula>OR($J14="完了",$J14="完了")</formula>
    </cfRule>
  </conditionalFormatting>
  <conditionalFormatting sqref="Q271">
    <cfRule type="expression" dxfId="1295" priority="1545" stopIfTrue="1">
      <formula>OR($J271="完了",$J271="完了")</formula>
    </cfRule>
  </conditionalFormatting>
  <conditionalFormatting sqref="N14">
    <cfRule type="expression" dxfId="1294" priority="1628" stopIfTrue="1">
      <formula>OR($J14="完了",$J14="完了")</formula>
    </cfRule>
  </conditionalFormatting>
  <conditionalFormatting sqref="O13:P13">
    <cfRule type="expression" dxfId="1293" priority="1627" stopIfTrue="1">
      <formula>OR($J13="完了",$J13="完了")</formula>
    </cfRule>
  </conditionalFormatting>
  <conditionalFormatting sqref="J13:M13">
    <cfRule type="expression" dxfId="1292" priority="1626" stopIfTrue="1">
      <formula>OR($J13="完了",$J13="完了")</formula>
    </cfRule>
  </conditionalFormatting>
  <conditionalFormatting sqref="I13">
    <cfRule type="expression" dxfId="1291" priority="1625" stopIfTrue="1">
      <formula>OR($J13="完了",$J13="完了")</formula>
    </cfRule>
  </conditionalFormatting>
  <conditionalFormatting sqref="C13:E13 G13:H13">
    <cfRule type="expression" dxfId="1290" priority="1624" stopIfTrue="1">
      <formula>OR($J13="完了",$J13="完了")</formula>
    </cfRule>
  </conditionalFormatting>
  <conditionalFormatting sqref="Q13">
    <cfRule type="expression" dxfId="1289" priority="1623" stopIfTrue="1">
      <formula>OR($J13="完了",$J13="完了")</formula>
    </cfRule>
  </conditionalFormatting>
  <conditionalFormatting sqref="N13">
    <cfRule type="expression" dxfId="1288" priority="1622" stopIfTrue="1">
      <formula>OR($J13="完了",$J13="完了")</formula>
    </cfRule>
  </conditionalFormatting>
  <conditionalFormatting sqref="K281:M281 O281">
    <cfRule type="expression" dxfId="1287" priority="1614" stopIfTrue="1">
      <formula>OR($J281="完了",$J281="完了")</formula>
    </cfRule>
  </conditionalFormatting>
  <conditionalFormatting sqref="P281">
    <cfRule type="expression" dxfId="1286" priority="1613" stopIfTrue="1">
      <formula>OR($J281="完了",$J281="完了")</formula>
    </cfRule>
  </conditionalFormatting>
  <conditionalFormatting sqref="L283 O283">
    <cfRule type="expression" dxfId="1285" priority="1611" stopIfTrue="1">
      <formula>OR($J283="完了",$J283="完了")</formula>
    </cfRule>
  </conditionalFormatting>
  <conditionalFormatting sqref="L284 O284">
    <cfRule type="expression" dxfId="1284" priority="1612" stopIfTrue="1">
      <formula>OR($J284="完了",$J284="完了")</formula>
    </cfRule>
  </conditionalFormatting>
  <conditionalFormatting sqref="N284">
    <cfRule type="expression" dxfId="1283" priority="1608" stopIfTrue="1">
      <formula>OR($J284="完了",$J284="完了")</formula>
    </cfRule>
  </conditionalFormatting>
  <conditionalFormatting sqref="N283">
    <cfRule type="expression" dxfId="1282" priority="1607" stopIfTrue="1">
      <formula>OR($J283="完了",$J283="完了")</formula>
    </cfRule>
  </conditionalFormatting>
  <conditionalFormatting sqref="N285">
    <cfRule type="expression" dxfId="1281" priority="1609" stopIfTrue="1">
      <formula>OR($J285="完了",$J285="完了")</formula>
    </cfRule>
  </conditionalFormatting>
  <conditionalFormatting sqref="N282">
    <cfRule type="expression" dxfId="1280" priority="1606" stopIfTrue="1">
      <formula>OR($J282="完了",$J282="完了")</formula>
    </cfRule>
  </conditionalFormatting>
  <conditionalFormatting sqref="K284">
    <cfRule type="expression" dxfId="1279" priority="1596" stopIfTrue="1">
      <formula>OR($J284="完了",$J284="完了")</formula>
    </cfRule>
  </conditionalFormatting>
  <conditionalFormatting sqref="L282:M282 Q282 O282">
    <cfRule type="expression" dxfId="1278" priority="1610" stopIfTrue="1">
      <formula>OR($J282="完了",$J282="完了")</formula>
    </cfRule>
  </conditionalFormatting>
  <conditionalFormatting sqref="K283">
    <cfRule type="expression" dxfId="1277" priority="1597" stopIfTrue="1">
      <formula>OR($J283="完了",$J283="完了")</formula>
    </cfRule>
  </conditionalFormatting>
  <conditionalFormatting sqref="K285">
    <cfRule type="expression" dxfId="1276" priority="1595" stopIfTrue="1">
      <formula>OR($J285="完了",$J285="完了")</formula>
    </cfRule>
  </conditionalFormatting>
  <conditionalFormatting sqref="M285">
    <cfRule type="expression" dxfId="1275" priority="1599" stopIfTrue="1">
      <formula>OR($J285="完了",$J285="完了")</formula>
    </cfRule>
  </conditionalFormatting>
  <conditionalFormatting sqref="N281">
    <cfRule type="expression" dxfId="1274" priority="1605" stopIfTrue="1">
      <formula>OR($J281="完了",$J281="完了")</formula>
    </cfRule>
  </conditionalFormatting>
  <conditionalFormatting sqref="P283">
    <cfRule type="expression" dxfId="1273" priority="1604" stopIfTrue="1">
      <formula>OR($J283="完了",$J283="完了")</formula>
    </cfRule>
  </conditionalFormatting>
  <conditionalFormatting sqref="P284">
    <cfRule type="expression" dxfId="1272" priority="1603" stopIfTrue="1">
      <formula>OR($J284="完了",$J284="完了")</formula>
    </cfRule>
  </conditionalFormatting>
  <conditionalFormatting sqref="P285">
    <cfRule type="expression" dxfId="1271" priority="1602" stopIfTrue="1">
      <formula>OR($J285="完了",$J285="完了")</formula>
    </cfRule>
  </conditionalFormatting>
  <conditionalFormatting sqref="M284">
    <cfRule type="expression" dxfId="1270" priority="1600" stopIfTrue="1">
      <formula>OR($J284="完了",$J284="完了")</formula>
    </cfRule>
  </conditionalFormatting>
  <conditionalFormatting sqref="K282">
    <cfRule type="expression" dxfId="1269" priority="1598" stopIfTrue="1">
      <formula>OR($J282="完了",$J282="完了")</formula>
    </cfRule>
  </conditionalFormatting>
  <conditionalFormatting sqref="P282">
    <cfRule type="expression" dxfId="1268" priority="1594" stopIfTrue="1">
      <formula>OR($J282="完了",$J282="完了")</formula>
    </cfRule>
  </conditionalFormatting>
  <conditionalFormatting sqref="Q283">
    <cfRule type="expression" dxfId="1267" priority="1593" stopIfTrue="1">
      <formula>OR($J283="完了",$J283="完了")</formula>
    </cfRule>
  </conditionalFormatting>
  <conditionalFormatting sqref="Q284">
    <cfRule type="expression" dxfId="1266" priority="1592" stopIfTrue="1">
      <formula>OR($J284="完了",$J284="完了")</formula>
    </cfRule>
  </conditionalFormatting>
  <conditionalFormatting sqref="Q285">
    <cfRule type="expression" dxfId="1265" priority="1591" stopIfTrue="1">
      <formula>OR($J285="完了",$J285="完了")</formula>
    </cfRule>
  </conditionalFormatting>
  <conditionalFormatting sqref="Q281">
    <cfRule type="expression" dxfId="1264" priority="1590" stopIfTrue="1">
      <formula>OR($J281="完了",$J281="完了")</formula>
    </cfRule>
  </conditionalFormatting>
  <conditionalFormatting sqref="N268">
    <cfRule type="expression" dxfId="1263" priority="1589" stopIfTrue="1">
      <formula>OR($J268="完了",$J268="完了")</formula>
    </cfRule>
  </conditionalFormatting>
  <conditionalFormatting sqref="M277">
    <cfRule type="expression" dxfId="1262" priority="1530" stopIfTrue="1">
      <formula>OR($J277="完了",$J277="完了")</formula>
    </cfRule>
  </conditionalFormatting>
  <conditionalFormatting sqref="P275">
    <cfRule type="expression" dxfId="1261" priority="1580" stopIfTrue="1">
      <formula>OR($J275="完了",$J275="完了")</formula>
    </cfRule>
  </conditionalFormatting>
  <conditionalFormatting sqref="C277:D277 L277">
    <cfRule type="expression" dxfId="1260" priority="1583" stopIfTrue="1">
      <formula>OR($J277="完了",$J277="完了")</formula>
    </cfRule>
  </conditionalFormatting>
  <conditionalFormatting sqref="M274">
    <cfRule type="expression" dxfId="1259" priority="1529" stopIfTrue="1">
      <formula>OR($J274="完了",$J274="完了")</formula>
    </cfRule>
  </conditionalFormatting>
  <conditionalFormatting sqref="C275:D275 L275">
    <cfRule type="expression" dxfId="1258" priority="1579" stopIfTrue="1">
      <formula>OR($J275="完了",$J275="完了")</formula>
    </cfRule>
  </conditionalFormatting>
  <conditionalFormatting sqref="N275">
    <cfRule type="expression" dxfId="1257" priority="1577" stopIfTrue="1">
      <formula>OR($J275="完了",$J275="完了")</formula>
    </cfRule>
  </conditionalFormatting>
  <conditionalFormatting sqref="C302:D302 F302:H303">
    <cfRule type="expression" dxfId="1256" priority="1515" stopIfTrue="1">
      <formula>OR($J302="完了",$J302="完了")</formula>
    </cfRule>
  </conditionalFormatting>
  <conditionalFormatting sqref="P276">
    <cfRule type="expression" dxfId="1255" priority="1574" stopIfTrue="1">
      <formula>OR($J276="完了",$J276="完了")</formula>
    </cfRule>
  </conditionalFormatting>
  <conditionalFormatting sqref="L297">
    <cfRule type="expression" dxfId="1254" priority="1503" stopIfTrue="1">
      <formula>OR($J297="完了",$J297="完了")</formula>
    </cfRule>
  </conditionalFormatting>
  <conditionalFormatting sqref="N276">
    <cfRule type="expression" dxfId="1253" priority="1572" stopIfTrue="1">
      <formula>OR($J276="完了",$J276="完了")</formula>
    </cfRule>
  </conditionalFormatting>
  <conditionalFormatting sqref="N274">
    <cfRule type="expression" dxfId="1252" priority="1568" stopIfTrue="1">
      <formula>OR($J274="完了",$J274="完了")</formula>
    </cfRule>
  </conditionalFormatting>
  <conditionalFormatting sqref="K268">
    <cfRule type="expression" dxfId="1251" priority="1570" stopIfTrue="1">
      <formula>OR($J268="完了",$J268="完了")</formula>
    </cfRule>
  </conditionalFormatting>
  <conditionalFormatting sqref="K271">
    <cfRule type="expression" dxfId="1250" priority="1569" stopIfTrue="1">
      <formula>OR($J271="完了",$J271="完了")</formula>
    </cfRule>
  </conditionalFormatting>
  <conditionalFormatting sqref="N274">
    <cfRule type="expression" dxfId="1249" priority="1567" stopIfTrue="1">
      <formula>OR($J274="完了",$J274="完了")</formula>
    </cfRule>
  </conditionalFormatting>
  <conditionalFormatting sqref="N275">
    <cfRule type="expression" dxfId="1248" priority="1566" stopIfTrue="1">
      <formula>OR($J275="完了",$J275="完了")</formula>
    </cfRule>
  </conditionalFormatting>
  <conditionalFormatting sqref="N276">
    <cfRule type="expression" dxfId="1247" priority="1565" stopIfTrue="1">
      <formula>OR($J276="完了",$J276="完了")</formula>
    </cfRule>
  </conditionalFormatting>
  <conditionalFormatting sqref="P268">
    <cfRule type="expression" dxfId="1246" priority="1564" stopIfTrue="1">
      <formula>OR($J268="完了",$J268="完了")</formula>
    </cfRule>
  </conditionalFormatting>
  <conditionalFormatting sqref="Q274">
    <cfRule type="expression" dxfId="1245" priority="1556" stopIfTrue="1">
      <formula>OR($J274="完了",$J274="完了")</formula>
    </cfRule>
  </conditionalFormatting>
  <conditionalFormatting sqref="P271">
    <cfRule type="expression" dxfId="1244" priority="1562" stopIfTrue="1">
      <formula>OR($J271="完了",$J271="完了")</formula>
    </cfRule>
  </conditionalFormatting>
  <conditionalFormatting sqref="P274">
    <cfRule type="expression" dxfId="1243" priority="1560" stopIfTrue="1">
      <formula>OR($J274="完了",$J274="完了")</formula>
    </cfRule>
  </conditionalFormatting>
  <conditionalFormatting sqref="M275">
    <cfRule type="expression" dxfId="1242" priority="1528" stopIfTrue="1">
      <formula>OR($J275="完了",$J275="完了")</formula>
    </cfRule>
  </conditionalFormatting>
  <conditionalFormatting sqref="Q271">
    <cfRule type="expression" dxfId="1241" priority="1558" stopIfTrue="1">
      <formula>OR($J271="完了",$J271="完了")</formula>
    </cfRule>
  </conditionalFormatting>
  <conditionalFormatting sqref="M276">
    <cfRule type="expression" dxfId="1240" priority="1527" stopIfTrue="1">
      <formula>OR($J276="完了",$J276="完了")</formula>
    </cfRule>
  </conditionalFormatting>
  <conditionalFormatting sqref="Q268">
    <cfRule type="expression" dxfId="1239" priority="1555" stopIfTrue="1">
      <formula>OR($J268="完了",$J268="完了")</formula>
    </cfRule>
  </conditionalFormatting>
  <conditionalFormatting sqref="P271">
    <cfRule type="expression" dxfId="1238" priority="1554" stopIfTrue="1">
      <formula>OR($J271="完了",$J271="完了")</formula>
    </cfRule>
  </conditionalFormatting>
  <conditionalFormatting sqref="P274">
    <cfRule type="expression" dxfId="1237" priority="1552" stopIfTrue="1">
      <formula>OR($J274="完了",$J274="完了")</formula>
    </cfRule>
  </conditionalFormatting>
  <conditionalFormatting sqref="P275">
    <cfRule type="expression" dxfId="1236" priority="1551" stopIfTrue="1">
      <formula>OR($J275="完了",$J275="完了")</formula>
    </cfRule>
  </conditionalFormatting>
  <conditionalFormatting sqref="P276">
    <cfRule type="expression" dxfId="1235" priority="1550" stopIfTrue="1">
      <formula>OR($J276="完了",$J276="完了")</formula>
    </cfRule>
  </conditionalFormatting>
  <conditionalFormatting sqref="Q274">
    <cfRule type="expression" dxfId="1234" priority="1548" stopIfTrue="1">
      <formula>OR($J274="完了",$J274="完了")</formula>
    </cfRule>
  </conditionalFormatting>
  <conditionalFormatting sqref="K297">
    <cfRule type="expression" dxfId="1233" priority="1489" stopIfTrue="1">
      <formula>OR($J297="完了",$J297="完了")</formula>
    </cfRule>
  </conditionalFormatting>
  <conditionalFormatting sqref="K275">
    <cfRule type="expression" dxfId="1232" priority="1537" stopIfTrue="1">
      <formula>OR($J275="完了",$J275="完了")</formula>
    </cfRule>
  </conditionalFormatting>
  <conditionalFormatting sqref="K276">
    <cfRule type="expression" dxfId="1231" priority="1536" stopIfTrue="1">
      <formula>OR($J276="完了",$J276="完了")</formula>
    </cfRule>
  </conditionalFormatting>
  <conditionalFormatting sqref="M271">
    <cfRule type="expression" dxfId="1230" priority="1535" stopIfTrue="1">
      <formula>OR($J271="完了",$J271="完了")</formula>
    </cfRule>
  </conditionalFormatting>
  <conditionalFormatting sqref="I276">
    <cfRule type="expression" dxfId="1229" priority="1518" stopIfTrue="1">
      <formula>OR($J276="完了",$J276="完了")</formula>
    </cfRule>
  </conditionalFormatting>
  <conditionalFormatting sqref="M268">
    <cfRule type="expression" dxfId="1228" priority="1526" stopIfTrue="1">
      <formula>OR($J268="完了",$J268="完了")</formula>
    </cfRule>
  </conditionalFormatting>
  <conditionalFormatting sqref="I268">
    <cfRule type="expression" dxfId="1227" priority="1524" stopIfTrue="1">
      <formula>OR($J268="完了",$J268="完了")</formula>
    </cfRule>
  </conditionalFormatting>
  <conditionalFormatting sqref="I271">
    <cfRule type="expression" dxfId="1226" priority="1522" stopIfTrue="1">
      <formula>OR($J271="完了",$J271="完了")</formula>
    </cfRule>
  </conditionalFormatting>
  <conditionalFormatting sqref="I269">
    <cfRule type="expression" dxfId="1225" priority="1521" stopIfTrue="1">
      <formula>OR($J269="完了",$J269="完了")</formula>
    </cfRule>
  </conditionalFormatting>
  <conditionalFormatting sqref="I274">
    <cfRule type="expression" dxfId="1224" priority="1520" stopIfTrue="1">
      <formula>OR($J274="完了",$J274="完了")</formula>
    </cfRule>
  </conditionalFormatting>
  <conditionalFormatting sqref="I275">
    <cfRule type="expression" dxfId="1223" priority="1519" stopIfTrue="1">
      <formula>OR($J275="完了",$J275="完了")</formula>
    </cfRule>
  </conditionalFormatting>
  <conditionalFormatting sqref="M301">
    <cfRule type="expression" dxfId="1222" priority="1453" stopIfTrue="1">
      <formula>OR($J301="完了",$J301="完了")</formula>
    </cfRule>
  </conditionalFormatting>
  <conditionalFormatting sqref="C311:D311 F311:H312">
    <cfRule type="expression" dxfId="1221" priority="1431" stopIfTrue="1">
      <formula>OR($J311="完了",$J311="完了")</formula>
    </cfRule>
  </conditionalFormatting>
  <conditionalFormatting sqref="I295">
    <cfRule type="expression" dxfId="1220" priority="1449" stopIfTrue="1">
      <formula>OR($J295="完了",$J295="完了")</formula>
    </cfRule>
  </conditionalFormatting>
  <conditionalFormatting sqref="C301:D301 F301:H301">
    <cfRule type="expression" dxfId="1219" priority="1511" stopIfTrue="1">
      <formula>OR($J301="完了",$J301="完了")</formula>
    </cfRule>
  </conditionalFormatting>
  <conditionalFormatting sqref="I296">
    <cfRule type="expression" dxfId="1218" priority="1446" stopIfTrue="1">
      <formula>OR($J296="完了",$J296="完了")</formula>
    </cfRule>
  </conditionalFormatting>
  <conditionalFormatting sqref="I300">
    <cfRule type="expression" dxfId="1217" priority="1445" stopIfTrue="1">
      <formula>OR($J300="完了",$J300="完了")</formula>
    </cfRule>
  </conditionalFormatting>
  <conditionalFormatting sqref="C300:D300 F300:H300">
    <cfRule type="expression" dxfId="1216" priority="1507" stopIfTrue="1">
      <formula>OR($J300="完了",$J300="完了")</formula>
    </cfRule>
  </conditionalFormatting>
  <conditionalFormatting sqref="O295 K300:L300 O299 O297">
    <cfRule type="expression" dxfId="1215" priority="1505" stopIfTrue="1">
      <formula>OR($J295="完了",$J295="完了")</formula>
    </cfRule>
  </conditionalFormatting>
  <conditionalFormatting sqref="L295 J295">
    <cfRule type="expression" dxfId="1214" priority="1504" stopIfTrue="1">
      <formula>OR($J295="完了",$J295="完了")</formula>
    </cfRule>
  </conditionalFormatting>
  <conditionalFormatting sqref="K296:L296">
    <cfRule type="expression" dxfId="1213" priority="1502" stopIfTrue="1">
      <formula>OR($J296="完了",$J296="完了")</formula>
    </cfRule>
  </conditionalFormatting>
  <conditionalFormatting sqref="K299:L299">
    <cfRule type="expression" dxfId="1212" priority="1501" stopIfTrue="1">
      <formula>OR($J299="完了",$J299="完了")</formula>
    </cfRule>
  </conditionalFormatting>
  <conditionalFormatting sqref="P297">
    <cfRule type="expression" dxfId="1211" priority="1482" stopIfTrue="1">
      <formula>OR($J297="完了",$J297="完了")</formula>
    </cfRule>
  </conditionalFormatting>
  <conditionalFormatting sqref="N299">
    <cfRule type="expression" dxfId="1210" priority="1497" stopIfTrue="1">
      <formula>OR($J299="完了",$J299="完了")</formula>
    </cfRule>
  </conditionalFormatting>
  <conditionalFormatting sqref="O302">
    <cfRule type="expression" dxfId="1209" priority="1463" stopIfTrue="1">
      <formula>OR($J302="完了",$J302="完了")</formula>
    </cfRule>
  </conditionalFormatting>
  <conditionalFormatting sqref="P301">
    <cfRule type="expression" dxfId="1208" priority="1496" stopIfTrue="1">
      <formula>OR($J301="完了",$J301="完了")</formula>
    </cfRule>
  </conditionalFormatting>
  <conditionalFormatting sqref="M300">
    <cfRule type="expression" dxfId="1207" priority="1454" stopIfTrue="1">
      <formula>OR($J300="完了",$J300="完了")</formula>
    </cfRule>
  </conditionalFormatting>
  <conditionalFormatting sqref="L301">
    <cfRule type="expression" dxfId="1206" priority="1495" stopIfTrue="1">
      <formula>OR($J301="完了",$J301="完了")</formula>
    </cfRule>
  </conditionalFormatting>
  <conditionalFormatting sqref="N301">
    <cfRule type="expression" dxfId="1205" priority="1494" stopIfTrue="1">
      <formula>OR($J301="完了",$J301="完了")</formula>
    </cfRule>
  </conditionalFormatting>
  <conditionalFormatting sqref="P302">
    <cfRule type="expression" dxfId="1204" priority="1493" stopIfTrue="1">
      <formula>OR($J302="完了",$J302="完了")</formula>
    </cfRule>
  </conditionalFormatting>
  <conditionalFormatting sqref="L302">
    <cfRule type="expression" dxfId="1203" priority="1492" stopIfTrue="1">
      <formula>OR($J302="完了",$J302="完了")</formula>
    </cfRule>
  </conditionalFormatting>
  <conditionalFormatting sqref="N302">
    <cfRule type="expression" dxfId="1202" priority="1491" stopIfTrue="1">
      <formula>OR($J302="完了",$J302="完了")</formula>
    </cfRule>
  </conditionalFormatting>
  <conditionalFormatting sqref="K295">
    <cfRule type="expression" dxfId="1201" priority="1490" stopIfTrue="1">
      <formula>OR($J295="完了",$J295="完了")</formula>
    </cfRule>
  </conditionalFormatting>
  <conditionalFormatting sqref="P297">
    <cfRule type="expression" dxfId="1200" priority="1475" stopIfTrue="1">
      <formula>OR($J297="完了",$J297="完了")</formula>
    </cfRule>
  </conditionalFormatting>
  <conditionalFormatting sqref="N300">
    <cfRule type="expression" dxfId="1199" priority="1488" stopIfTrue="1">
      <formula>OR($J300="完了",$J300="完了")</formula>
    </cfRule>
  </conditionalFormatting>
  <conditionalFormatting sqref="N300">
    <cfRule type="expression" dxfId="1198" priority="1487" stopIfTrue="1">
      <formula>OR($J300="完了",$J300="完了")</formula>
    </cfRule>
  </conditionalFormatting>
  <conditionalFormatting sqref="N301">
    <cfRule type="expression" dxfId="1197" priority="1486" stopIfTrue="1">
      <formula>OR($J301="完了",$J301="完了")</formula>
    </cfRule>
  </conditionalFormatting>
  <conditionalFormatting sqref="N302">
    <cfRule type="expression" dxfId="1196" priority="1485" stopIfTrue="1">
      <formula>OR($J302="完了",$J302="完了")</formula>
    </cfRule>
  </conditionalFormatting>
  <conditionalFormatting sqref="P295">
    <cfRule type="expression" dxfId="1195" priority="1484" stopIfTrue="1">
      <formula>OR($J295="完了",$J295="完了")</formula>
    </cfRule>
  </conditionalFormatting>
  <conditionalFormatting sqref="C312:D312">
    <cfRule type="expression" dxfId="1194" priority="1438" stopIfTrue="1">
      <formula>OR($J312="完了",$J312="完了")</formula>
    </cfRule>
  </conditionalFormatting>
  <conditionalFormatting sqref="I302">
    <cfRule type="expression" dxfId="1193" priority="1443" stopIfTrue="1">
      <formula>OR($J302="完了",$J302="完了")</formula>
    </cfRule>
  </conditionalFormatting>
  <conditionalFormatting sqref="P299">
    <cfRule type="expression" dxfId="1192" priority="1481" stopIfTrue="1">
      <formula>OR($J299="完了",$J299="完了")</formula>
    </cfRule>
  </conditionalFormatting>
  <conditionalFormatting sqref="P300">
    <cfRule type="expression" dxfId="1191" priority="1480" stopIfTrue="1">
      <formula>OR($J300="完了",$J300="完了")</formula>
    </cfRule>
  </conditionalFormatting>
  <conditionalFormatting sqref="O301">
    <cfRule type="expression" dxfId="1190" priority="1460" stopIfTrue="1">
      <formula>OR($J301="完了",$J301="完了")</formula>
    </cfRule>
  </conditionalFormatting>
  <conditionalFormatting sqref="Q297">
    <cfRule type="expression" dxfId="1189" priority="1479" stopIfTrue="1">
      <formula>OR($J297="完了",$J297="完了")</formula>
    </cfRule>
  </conditionalFormatting>
  <conditionalFormatting sqref="Q299">
    <cfRule type="expression" dxfId="1188" priority="1478" stopIfTrue="1">
      <formula>OR($J299="完了",$J299="完了")</formula>
    </cfRule>
  </conditionalFormatting>
  <conditionalFormatting sqref="Q295">
    <cfRule type="expression" dxfId="1187" priority="1476" stopIfTrue="1">
      <formula>OR($J295="完了",$J295="完了")</formula>
    </cfRule>
  </conditionalFormatting>
  <conditionalFormatting sqref="O300">
    <cfRule type="expression" dxfId="1186" priority="1461" stopIfTrue="1">
      <formula>OR($J300="完了",$J300="完了")</formula>
    </cfRule>
  </conditionalFormatting>
  <conditionalFormatting sqref="Q299">
    <cfRule type="expression" dxfId="1185" priority="1474" stopIfTrue="1">
      <formula>OR($J299="完了",$J299="完了")</formula>
    </cfRule>
  </conditionalFormatting>
  <conditionalFormatting sqref="P300">
    <cfRule type="expression" dxfId="1184" priority="1473" stopIfTrue="1">
      <formula>OR($J300="完了",$J300="完了")</formula>
    </cfRule>
  </conditionalFormatting>
  <conditionalFormatting sqref="P301">
    <cfRule type="expression" dxfId="1183" priority="1472" stopIfTrue="1">
      <formula>OR($J301="完了",$J301="完了")</formula>
    </cfRule>
  </conditionalFormatting>
  <conditionalFormatting sqref="P302">
    <cfRule type="expression" dxfId="1182" priority="1471" stopIfTrue="1">
      <formula>OR($J302="完了",$J302="完了")</formula>
    </cfRule>
  </conditionalFormatting>
  <conditionalFormatting sqref="P299">
    <cfRule type="expression" dxfId="1181" priority="1470" stopIfTrue="1">
      <formula>OR($J299="完了",$J299="完了")</formula>
    </cfRule>
  </conditionalFormatting>
  <conditionalFormatting sqref="N309">
    <cfRule type="expression" dxfId="1180" priority="1411" stopIfTrue="1">
      <formula>OR($J309="完了",$J309="完了")</formula>
    </cfRule>
  </conditionalFormatting>
  <conditionalFormatting sqref="L307">
    <cfRule type="expression" dxfId="1179" priority="1426" stopIfTrue="1">
      <formula>OR($J307="完了",$J307="完了")</formula>
    </cfRule>
  </conditionalFormatting>
  <conditionalFormatting sqref="Q297">
    <cfRule type="expression" dxfId="1178" priority="1466" stopIfTrue="1">
      <formula>OR($J297="完了",$J297="完了")</formula>
    </cfRule>
  </conditionalFormatting>
  <conditionalFormatting sqref="K302">
    <cfRule type="expression" dxfId="1177" priority="1457" stopIfTrue="1">
      <formula>OR($J302="完了",$J302="完了")</formula>
    </cfRule>
  </conditionalFormatting>
  <conditionalFormatting sqref="O301">
    <cfRule type="expression" dxfId="1176" priority="1464" stopIfTrue="1">
      <formula>OR($J301="完了",$J301="完了")</formula>
    </cfRule>
  </conditionalFormatting>
  <conditionalFormatting sqref="O300">
    <cfRule type="expression" dxfId="1175" priority="1462" stopIfTrue="1">
      <formula>OR($J300="完了",$J300="完了")</formula>
    </cfRule>
  </conditionalFormatting>
  <conditionalFormatting sqref="O302">
    <cfRule type="expression" dxfId="1174" priority="1459" stopIfTrue="1">
      <formula>OR($J302="完了",$J302="完了")</formula>
    </cfRule>
  </conditionalFormatting>
  <conditionalFormatting sqref="K301">
    <cfRule type="expression" dxfId="1173" priority="1458" stopIfTrue="1">
      <formula>OR($J301="完了",$J301="完了")</formula>
    </cfRule>
  </conditionalFormatting>
  <conditionalFormatting sqref="C307:E307 G307:H307">
    <cfRule type="expression" dxfId="1172" priority="1440" stopIfTrue="1">
      <formula>OR($J307="完了",$J307="完了")</formula>
    </cfRule>
  </conditionalFormatting>
  <conditionalFormatting sqref="M297">
    <cfRule type="expression" dxfId="1171" priority="1456" stopIfTrue="1">
      <formula>OR($J297="完了",$J297="完了")</formula>
    </cfRule>
  </conditionalFormatting>
  <conditionalFormatting sqref="M302">
    <cfRule type="expression" dxfId="1170" priority="1452" stopIfTrue="1">
      <formula>OR($J302="完了",$J302="完了")</formula>
    </cfRule>
  </conditionalFormatting>
  <conditionalFormatting sqref="M295">
    <cfRule type="expression" dxfId="1169" priority="1451" stopIfTrue="1">
      <formula>OR($J295="完了",$J295="完了")</formula>
    </cfRule>
  </conditionalFormatting>
  <conditionalFormatting sqref="I299">
    <cfRule type="expression" dxfId="1168" priority="1448" stopIfTrue="1">
      <formula>OR($J299="完了",$J299="完了")</formula>
    </cfRule>
  </conditionalFormatting>
  <conditionalFormatting sqref="I297">
    <cfRule type="expression" dxfId="1167" priority="1447" stopIfTrue="1">
      <formula>OR($J297="完了",$J297="完了")</formula>
    </cfRule>
  </conditionalFormatting>
  <conditionalFormatting sqref="I301">
    <cfRule type="expression" dxfId="1166" priority="1444" stopIfTrue="1">
      <formula>OR($J301="完了",$J301="完了")</formula>
    </cfRule>
  </conditionalFormatting>
  <conditionalFormatting sqref="C304:M304 O304:Q304 E309:E312">
    <cfRule type="expression" dxfId="1165" priority="1441" stopIfTrue="1">
      <formula>OR($J304="完了",$J304="完了")</formula>
    </cfRule>
  </conditionalFormatting>
  <conditionalFormatting sqref="O305 K309:L309 O307">
    <cfRule type="expression" dxfId="1164" priority="1428" stopIfTrue="1">
      <formula>OR($J305="完了",$J305="完了")</formula>
    </cfRule>
  </conditionalFormatting>
  <conditionalFormatting sqref="C305:E305 G305:H305">
    <cfRule type="expression" dxfId="1163" priority="1436" stopIfTrue="1">
      <formula>OR($J305="完了",$J305="完了")</formula>
    </cfRule>
  </conditionalFormatting>
  <conditionalFormatting sqref="C306:D306 F306:H306">
    <cfRule type="expression" dxfId="1162" priority="1435" stopIfTrue="1">
      <formula>OR($J306="完了",$J306="完了")</formula>
    </cfRule>
  </conditionalFormatting>
  <conditionalFormatting sqref="E306">
    <cfRule type="expression" dxfId="1161" priority="1434" stopIfTrue="1">
      <formula>OR($J306="完了",$J306="完了")</formula>
    </cfRule>
  </conditionalFormatting>
  <conditionalFormatting sqref="N304">
    <cfRule type="expression" dxfId="1160" priority="1433" stopIfTrue="1">
      <formula>OR($J304="完了",$J304="完了")</formula>
    </cfRule>
  </conditionalFormatting>
  <conditionalFormatting sqref="Q305">
    <cfRule type="expression" dxfId="1159" priority="1399" stopIfTrue="1">
      <formula>OR($J305="完了",$J305="完了")</formula>
    </cfRule>
  </conditionalFormatting>
  <conditionalFormatting sqref="M310">
    <cfRule type="expression" dxfId="1158" priority="1376" stopIfTrue="1">
      <formula>OR($J310="完了",$J310="完了")</formula>
    </cfRule>
  </conditionalFormatting>
  <conditionalFormatting sqref="N311">
    <cfRule type="expression" dxfId="1157" priority="1414" stopIfTrue="1">
      <formula>OR($J311="完了",$J311="完了")</formula>
    </cfRule>
  </conditionalFormatting>
  <conditionalFormatting sqref="E65">
    <cfRule type="expression" dxfId="1156" priority="1342" stopIfTrue="1">
      <formula>OR($J65="完了",$J65="完了")</formula>
    </cfRule>
  </conditionalFormatting>
  <conditionalFormatting sqref="I305">
    <cfRule type="expression" dxfId="1155" priority="1372" stopIfTrue="1">
      <formula>OR($J305="完了",$J305="完了")</formula>
    </cfRule>
  </conditionalFormatting>
  <conditionalFormatting sqref="C310:D310 F310:H310">
    <cfRule type="expression" dxfId="1154" priority="1430" stopIfTrue="1">
      <formula>OR($J310="完了",$J310="完了")</formula>
    </cfRule>
  </conditionalFormatting>
  <conditionalFormatting sqref="I306">
    <cfRule type="expression" dxfId="1153" priority="1369" stopIfTrue="1">
      <formula>OR($J306="完了",$J306="完了")</formula>
    </cfRule>
  </conditionalFormatting>
  <conditionalFormatting sqref="I309">
    <cfRule type="expression" dxfId="1152" priority="1368" stopIfTrue="1">
      <formula>OR($J309="完了",$J309="完了")</formula>
    </cfRule>
  </conditionalFormatting>
  <conditionalFormatting sqref="C309:D309 F309:H309">
    <cfRule type="expression" dxfId="1151" priority="1429" stopIfTrue="1">
      <formula>OR($J309="完了",$J309="完了")</formula>
    </cfRule>
  </conditionalFormatting>
  <conditionalFormatting sqref="L310">
    <cfRule type="expression" dxfId="1150" priority="1418" stopIfTrue="1">
      <formula>OR($J310="完了",$J310="完了")</formula>
    </cfRule>
  </conditionalFormatting>
  <conditionalFormatting sqref="L305 J305">
    <cfRule type="expression" dxfId="1149" priority="1427" stopIfTrue="1">
      <formula>OR($J305="完了",$J305="完了")</formula>
    </cfRule>
  </conditionalFormatting>
  <conditionalFormatting sqref="N310">
    <cfRule type="expression" dxfId="1148" priority="1409" stopIfTrue="1">
      <formula>OR($J310="完了",$J310="完了")</formula>
    </cfRule>
  </conditionalFormatting>
  <conditionalFormatting sqref="I310">
    <cfRule type="expression" dxfId="1147" priority="1367" stopIfTrue="1">
      <formula>OR($J310="完了",$J310="完了")</formula>
    </cfRule>
  </conditionalFormatting>
  <conditionalFormatting sqref="O311">
    <cfRule type="expression" dxfId="1146" priority="1386" stopIfTrue="1">
      <formula>OR($J311="完了",$J311="完了")</formula>
    </cfRule>
  </conditionalFormatting>
  <conditionalFormatting sqref="P310">
    <cfRule type="expression" dxfId="1145" priority="1419" stopIfTrue="1">
      <formula>OR($J310="完了",$J310="完了")</formula>
    </cfRule>
  </conditionalFormatting>
  <conditionalFormatting sqref="M309">
    <cfRule type="expression" dxfId="1144" priority="1377" stopIfTrue="1">
      <formula>OR($J309="完了",$J309="完了")</formula>
    </cfRule>
  </conditionalFormatting>
  <conditionalFormatting sqref="N310">
    <cfRule type="expression" dxfId="1143" priority="1417" stopIfTrue="1">
      <formula>OR($J310="完了",$J310="完了")</formula>
    </cfRule>
  </conditionalFormatting>
  <conditionalFormatting sqref="P311">
    <cfRule type="expression" dxfId="1142" priority="1416" stopIfTrue="1">
      <formula>OR($J311="完了",$J311="完了")</formula>
    </cfRule>
  </conditionalFormatting>
  <conditionalFormatting sqref="L311">
    <cfRule type="expression" dxfId="1141" priority="1415" stopIfTrue="1">
      <formula>OR($J311="完了",$J311="完了")</formula>
    </cfRule>
  </conditionalFormatting>
  <conditionalFormatting sqref="Q307">
    <cfRule type="expression" dxfId="1140" priority="1402" stopIfTrue="1">
      <formula>OR($J307="完了",$J307="完了")</formula>
    </cfRule>
  </conditionalFormatting>
  <conditionalFormatting sqref="K305">
    <cfRule type="expression" dxfId="1139" priority="1413" stopIfTrue="1">
      <formula>OR($J305="完了",$J305="完了")</formula>
    </cfRule>
  </conditionalFormatting>
  <conditionalFormatting sqref="K307">
    <cfRule type="expression" dxfId="1138" priority="1412" stopIfTrue="1">
      <formula>OR($J307="完了",$J307="完了")</formula>
    </cfRule>
  </conditionalFormatting>
  <conditionalFormatting sqref="P311">
    <cfRule type="expression" dxfId="1137" priority="1394" stopIfTrue="1">
      <formula>OR($J311="完了",$J311="完了")</formula>
    </cfRule>
  </conditionalFormatting>
  <conditionalFormatting sqref="N309">
    <cfRule type="expression" dxfId="1136" priority="1410" stopIfTrue="1">
      <formula>OR($J309="完了",$J309="完了")</formula>
    </cfRule>
  </conditionalFormatting>
  <conditionalFormatting sqref="K311">
    <cfRule type="expression" dxfId="1135" priority="1380" stopIfTrue="1">
      <formula>OR($J311="完了",$J311="完了")</formula>
    </cfRule>
  </conditionalFormatting>
  <conditionalFormatting sqref="N311">
    <cfRule type="expression" dxfId="1134" priority="1408" stopIfTrue="1">
      <formula>OR($J311="完了",$J311="完了")</formula>
    </cfRule>
  </conditionalFormatting>
  <conditionalFormatting sqref="P305">
    <cfRule type="expression" dxfId="1133" priority="1407" stopIfTrue="1">
      <formula>OR($J305="完了",$J305="完了")</formula>
    </cfRule>
  </conditionalFormatting>
  <conditionalFormatting sqref="M305">
    <cfRule type="expression" dxfId="1132" priority="1374" stopIfTrue="1">
      <formula>OR($J305="完了",$J305="完了")</formula>
    </cfRule>
  </conditionalFormatting>
  <conditionalFormatting sqref="P307">
    <cfRule type="expression" dxfId="1131" priority="1405" stopIfTrue="1">
      <formula>OR($J307="完了",$J307="完了")</formula>
    </cfRule>
  </conditionalFormatting>
  <conditionalFormatting sqref="P309">
    <cfRule type="expression" dxfId="1130" priority="1403" stopIfTrue="1">
      <formula>OR($J309="完了",$J309="完了")</formula>
    </cfRule>
  </conditionalFormatting>
  <conditionalFormatting sqref="O310">
    <cfRule type="expression" dxfId="1129" priority="1383" stopIfTrue="1">
      <formula>OR($J310="完了",$J310="完了")</formula>
    </cfRule>
  </conditionalFormatting>
  <conditionalFormatting sqref="P307">
    <cfRule type="expression" dxfId="1128" priority="1398" stopIfTrue="1">
      <formula>OR($J307="完了",$J307="完了")</formula>
    </cfRule>
  </conditionalFormatting>
  <conditionalFormatting sqref="P309">
    <cfRule type="expression" dxfId="1127" priority="1396" stopIfTrue="1">
      <formula>OR($J309="完了",$J309="完了")</formula>
    </cfRule>
  </conditionalFormatting>
  <conditionalFormatting sqref="P310">
    <cfRule type="expression" dxfId="1126" priority="1395" stopIfTrue="1">
      <formula>OR($J310="完了",$J310="完了")</formula>
    </cfRule>
  </conditionalFormatting>
  <conditionalFormatting sqref="O311">
    <cfRule type="expression" dxfId="1125" priority="1382" stopIfTrue="1">
      <formula>OR($J311="完了",$J311="完了")</formula>
    </cfRule>
  </conditionalFormatting>
  <conditionalFormatting sqref="P50">
    <cfRule type="expression" dxfId="1124" priority="1354" stopIfTrue="1">
      <formula>OR($J50="完了",$J50="完了")</formula>
    </cfRule>
  </conditionalFormatting>
  <conditionalFormatting sqref="N50">
    <cfRule type="expression" dxfId="1123" priority="1355" stopIfTrue="1">
      <formula>OR($J50="完了",$J50="完了")</formula>
    </cfRule>
  </conditionalFormatting>
  <conditionalFormatting sqref="Q307">
    <cfRule type="expression" dxfId="1122" priority="1389" stopIfTrue="1">
      <formula>OR($J307="完了",$J307="完了")</formula>
    </cfRule>
  </conditionalFormatting>
  <conditionalFormatting sqref="M307">
    <cfRule type="expression" dxfId="1121" priority="1379" stopIfTrue="1">
      <formula>OR($J307="完了",$J307="完了")</formula>
    </cfRule>
  </conditionalFormatting>
  <conditionalFormatting sqref="O310">
    <cfRule type="expression" dxfId="1120" priority="1387" stopIfTrue="1">
      <formula>OR($J310="完了",$J310="完了")</formula>
    </cfRule>
  </conditionalFormatting>
  <conditionalFormatting sqref="O309">
    <cfRule type="expression" dxfId="1119" priority="1385" stopIfTrue="1">
      <formula>OR($J309="完了",$J309="完了")</formula>
    </cfRule>
  </conditionalFormatting>
  <conditionalFormatting sqref="O309">
    <cfRule type="expression" dxfId="1118" priority="1384" stopIfTrue="1">
      <formula>OR($J309="完了",$J309="完了")</formula>
    </cfRule>
  </conditionalFormatting>
  <conditionalFormatting sqref="K310">
    <cfRule type="expression" dxfId="1117" priority="1381" stopIfTrue="1">
      <formula>OR($J310="完了",$J310="完了")</formula>
    </cfRule>
  </conditionalFormatting>
  <conditionalFormatting sqref="I307">
    <cfRule type="expression" dxfId="1116" priority="1370" stopIfTrue="1">
      <formula>OR($J307="完了",$J307="完了")</formula>
    </cfRule>
  </conditionalFormatting>
  <conditionalFormatting sqref="E56">
    <cfRule type="expression" dxfId="1115" priority="1350" stopIfTrue="1">
      <formula>OR($J56="完了",$J56="完了")</formula>
    </cfRule>
  </conditionalFormatting>
  <conditionalFormatting sqref="M311">
    <cfRule type="expression" dxfId="1114" priority="1375" stopIfTrue="1">
      <formula>OR($J311="完了",$J311="完了")</formula>
    </cfRule>
  </conditionalFormatting>
  <conditionalFormatting sqref="I311">
    <cfRule type="expression" dxfId="1113" priority="1366" stopIfTrue="1">
      <formula>OR($J311="完了",$J311="完了")</formula>
    </cfRule>
  </conditionalFormatting>
  <conditionalFormatting sqref="C50:D50 K50:M50 Q50 O50 F50:I50">
    <cfRule type="expression" dxfId="1112" priority="1357" stopIfTrue="1">
      <formula>OR($J50="完了",$J50="完了")</formula>
    </cfRule>
  </conditionalFormatting>
  <conditionalFormatting sqref="E50">
    <cfRule type="expression" dxfId="1111" priority="1356" stopIfTrue="1">
      <formula>OR($J50="完了",$J50="完了")</formula>
    </cfRule>
  </conditionalFormatting>
  <conditionalFormatting sqref="C56:D56 L56:M56 Q56 O56 F56:I56">
    <cfRule type="expression" dxfId="1110" priority="1351" stopIfTrue="1">
      <formula>OR($J56="完了",$J56="完了")</formula>
    </cfRule>
  </conditionalFormatting>
  <conditionalFormatting sqref="K65">
    <cfRule type="expression" dxfId="1109" priority="1340" stopIfTrue="1">
      <formula>OR($J65="完了",$J65="完了")</formula>
    </cfRule>
  </conditionalFormatting>
  <conditionalFormatting sqref="C90:D90 L90:M90 Q90 O90 F90:I90">
    <cfRule type="expression" dxfId="1108" priority="1319" stopIfTrue="1">
      <formula>OR($J90="完了",$J90="完了")</formula>
    </cfRule>
  </conditionalFormatting>
  <conditionalFormatting sqref="K83">
    <cfRule type="expression" dxfId="1107" priority="1332" stopIfTrue="1">
      <formula>OR($J83="完了",$J83="完了")</formula>
    </cfRule>
  </conditionalFormatting>
  <conditionalFormatting sqref="K56">
    <cfRule type="expression" dxfId="1106" priority="1348" stopIfTrue="1">
      <formula>OR($J56="完了",$J56="完了")</formula>
    </cfRule>
  </conditionalFormatting>
  <conditionalFormatting sqref="P56">
    <cfRule type="expression" dxfId="1105" priority="1347" stopIfTrue="1">
      <formula>OR($J56="完了",$J56="完了")</formula>
    </cfRule>
  </conditionalFormatting>
  <conditionalFormatting sqref="C65:D65 L65:M65 Q65 O65 F65:I65">
    <cfRule type="expression" dxfId="1104" priority="1343" stopIfTrue="1">
      <formula>OR($J65="完了",$J65="完了")</formula>
    </cfRule>
  </conditionalFormatting>
  <conditionalFormatting sqref="P65">
    <cfRule type="expression" dxfId="1103" priority="1339" stopIfTrue="1">
      <formula>OR($J65="完了",$J65="完了")</formula>
    </cfRule>
  </conditionalFormatting>
  <conditionalFormatting sqref="P83">
    <cfRule type="expression" dxfId="1102" priority="1331" stopIfTrue="1">
      <formula>OR($J83="完了",$J83="完了")</formula>
    </cfRule>
  </conditionalFormatting>
  <conditionalFormatting sqref="C83:D83 L83:M83 Q83 O83 F83:I83">
    <cfRule type="expression" dxfId="1101" priority="1335" stopIfTrue="1">
      <formula>OR($J83="完了",$J83="完了")</formula>
    </cfRule>
  </conditionalFormatting>
  <conditionalFormatting sqref="E83">
    <cfRule type="expression" dxfId="1100" priority="1334" stopIfTrue="1">
      <formula>OR($J83="完了",$J83="完了")</formula>
    </cfRule>
  </conditionalFormatting>
  <conditionalFormatting sqref="P126">
    <cfRule type="expression" dxfId="1099" priority="1275" stopIfTrue="1">
      <formula>OR($J126="完了",$J126="完了")</formula>
    </cfRule>
  </conditionalFormatting>
  <conditionalFormatting sqref="P108">
    <cfRule type="expression" dxfId="1098" priority="1291" stopIfTrue="1">
      <formula>OR($J108="完了",$J108="完了")</formula>
    </cfRule>
  </conditionalFormatting>
  <conditionalFormatting sqref="K74">
    <cfRule type="expression" dxfId="1097" priority="1324" stopIfTrue="1">
      <formula>OR($J74="完了",$J74="完了")</formula>
    </cfRule>
  </conditionalFormatting>
  <conditionalFormatting sqref="P74">
    <cfRule type="expression" dxfId="1096" priority="1323" stopIfTrue="1">
      <formula>OR($J74="完了",$J74="完了")</formula>
    </cfRule>
  </conditionalFormatting>
  <conditionalFormatting sqref="C74:D74 L74:M74 Q74 O74 F74:I74">
    <cfRule type="expression" dxfId="1095" priority="1327" stopIfTrue="1">
      <formula>OR($J74="完了",$J74="完了")</formula>
    </cfRule>
  </conditionalFormatting>
  <conditionalFormatting sqref="E99">
    <cfRule type="expression" dxfId="1094" priority="1310" stopIfTrue="1">
      <formula>OR($J99="完了",$J99="完了")</formula>
    </cfRule>
  </conditionalFormatting>
  <conditionalFormatting sqref="K90">
    <cfRule type="expression" dxfId="1093" priority="1316" stopIfTrue="1">
      <formula>OR($J90="完了",$J90="完了")</formula>
    </cfRule>
  </conditionalFormatting>
  <conditionalFormatting sqref="C108:D108 L108:M108 Q108 O108 F108:I108">
    <cfRule type="expression" dxfId="1092" priority="1295" stopIfTrue="1">
      <formula>OR($J108="完了",$J108="完了")</formula>
    </cfRule>
  </conditionalFormatting>
  <conditionalFormatting sqref="E74">
    <cfRule type="expression" dxfId="1091" priority="1326" stopIfTrue="1">
      <formula>OR($J74="完了",$J74="完了")</formula>
    </cfRule>
  </conditionalFormatting>
  <conditionalFormatting sqref="C99:D99 L99:M99 Q99 O99 F99:I99">
    <cfRule type="expression" dxfId="1090" priority="1311" stopIfTrue="1">
      <formula>OR($J99="完了",$J99="完了")</formula>
    </cfRule>
  </conditionalFormatting>
  <conditionalFormatting sqref="P90">
    <cfRule type="expression" dxfId="1089" priority="1315" stopIfTrue="1">
      <formula>OR($J90="完了",$J90="完了")</formula>
    </cfRule>
  </conditionalFormatting>
  <conditionalFormatting sqref="E90">
    <cfRule type="expression" dxfId="1088" priority="1318" stopIfTrue="1">
      <formula>OR($J90="完了",$J90="完了")</formula>
    </cfRule>
  </conditionalFormatting>
  <conditionalFormatting sqref="C117:D117 L117:M117 Q117 O117 F117:I117">
    <cfRule type="expression" dxfId="1087" priority="1287" stopIfTrue="1">
      <formula>OR($J117="完了",$J117="完了")</formula>
    </cfRule>
  </conditionalFormatting>
  <conditionalFormatting sqref="K99">
    <cfRule type="expression" dxfId="1086" priority="1308" stopIfTrue="1">
      <formula>OR($J99="完了",$J99="完了")</formula>
    </cfRule>
  </conditionalFormatting>
  <conditionalFormatting sqref="P99">
    <cfRule type="expression" dxfId="1085" priority="1307" stopIfTrue="1">
      <formula>OR($J99="完了",$J99="完了")</formula>
    </cfRule>
  </conditionalFormatting>
  <conditionalFormatting sqref="P135">
    <cfRule type="expression" dxfId="1084" priority="1267" stopIfTrue="1">
      <formula>OR($J135="完了",$J135="完了")</formula>
    </cfRule>
  </conditionalFormatting>
  <conditionalFormatting sqref="C126:D126 L126:M126 Q126 O126 F126:I126">
    <cfRule type="expression" dxfId="1083" priority="1279" stopIfTrue="1">
      <formula>OR($J126="完了",$J126="完了")</formula>
    </cfRule>
  </conditionalFormatting>
  <conditionalFormatting sqref="C144:D144 L144:M144 Q144 O144 F144:I144">
    <cfRule type="expression" dxfId="1082" priority="1263" stopIfTrue="1">
      <formula>OR($J144="完了",$J144="完了")</formula>
    </cfRule>
  </conditionalFormatting>
  <conditionalFormatting sqref="P144">
    <cfRule type="expression" dxfId="1081" priority="1259" stopIfTrue="1">
      <formula>OR($J144="完了",$J144="完了")</formula>
    </cfRule>
  </conditionalFormatting>
  <conditionalFormatting sqref="P153">
    <cfRule type="expression" dxfId="1080" priority="1251" stopIfTrue="1">
      <formula>OR($J153="完了",$J153="完了")</formula>
    </cfRule>
  </conditionalFormatting>
  <conditionalFormatting sqref="K108">
    <cfRule type="expression" dxfId="1079" priority="1292" stopIfTrue="1">
      <formula>OR($J108="完了",$J108="完了")</formula>
    </cfRule>
  </conditionalFormatting>
  <conditionalFormatting sqref="C135:D135 L135:M135 Q135 O135 F135:I135">
    <cfRule type="expression" dxfId="1078" priority="1271" stopIfTrue="1">
      <formula>OR($J135="完了",$J135="完了")</formula>
    </cfRule>
  </conditionalFormatting>
  <conditionalFormatting sqref="E108">
    <cfRule type="expression" dxfId="1077" priority="1294" stopIfTrue="1">
      <formula>OR($J108="完了",$J108="完了")</formula>
    </cfRule>
  </conditionalFormatting>
  <conditionalFormatting sqref="P168">
    <cfRule type="expression" dxfId="1076" priority="1235" stopIfTrue="1">
      <formula>OR($J168="完了",$J168="完了")</formula>
    </cfRule>
  </conditionalFormatting>
  <conditionalFormatting sqref="C159:D159 L159:M159 Q159 O159 F159:I159">
    <cfRule type="expression" dxfId="1075" priority="1247" stopIfTrue="1">
      <formula>OR($J159="完了",$J159="完了")</formula>
    </cfRule>
  </conditionalFormatting>
  <conditionalFormatting sqref="E153">
    <cfRule type="expression" dxfId="1074" priority="1254" stopIfTrue="1">
      <formula>OR($J153="完了",$J153="完了")</formula>
    </cfRule>
  </conditionalFormatting>
  <conditionalFormatting sqref="K117">
    <cfRule type="expression" dxfId="1073" priority="1284" stopIfTrue="1">
      <formula>OR($J117="完了",$J117="完了")</formula>
    </cfRule>
  </conditionalFormatting>
  <conditionalFormatting sqref="P117">
    <cfRule type="expression" dxfId="1072" priority="1283" stopIfTrue="1">
      <formula>OR($J117="完了",$J117="完了")</formula>
    </cfRule>
  </conditionalFormatting>
  <conditionalFormatting sqref="O21:Q21 C21:I21">
    <cfRule type="expression" dxfId="1071" priority="1193" stopIfTrue="1">
      <formula>OR($J21="完了",$J21="完了")</formula>
    </cfRule>
  </conditionalFormatting>
  <conditionalFormatting sqref="E117">
    <cfRule type="expression" dxfId="1070" priority="1286" stopIfTrue="1">
      <formula>OR($J117="完了",$J117="完了")</formula>
    </cfRule>
  </conditionalFormatting>
  <conditionalFormatting sqref="C153:D153 L153:M153 Q153 O153 F153:I153">
    <cfRule type="expression" dxfId="1069" priority="1255" stopIfTrue="1">
      <formula>OR($J153="完了",$J153="完了")</formula>
    </cfRule>
  </conditionalFormatting>
  <conditionalFormatting sqref="P183">
    <cfRule type="expression" dxfId="1068" priority="1219" stopIfTrue="1">
      <formula>OR($J183="完了",$J183="完了")</formula>
    </cfRule>
  </conditionalFormatting>
  <conditionalFormatting sqref="K126">
    <cfRule type="expression" dxfId="1067" priority="1276" stopIfTrue="1">
      <formula>OR($J126="完了",$J126="完了")</formula>
    </cfRule>
  </conditionalFormatting>
  <conditionalFormatting sqref="C189:D189 L189:M189 Q189 O189 F189:I189">
    <cfRule type="expression" dxfId="1066" priority="1215" stopIfTrue="1">
      <formula>OR($J189="完了",$J189="完了")</formula>
    </cfRule>
  </conditionalFormatting>
  <conditionalFormatting sqref="P174">
    <cfRule type="expression" dxfId="1065" priority="1227" stopIfTrue="1">
      <formula>OR($J174="完了",$J174="完了")</formula>
    </cfRule>
  </conditionalFormatting>
  <conditionalFormatting sqref="E126">
    <cfRule type="expression" dxfId="1064" priority="1278" stopIfTrue="1">
      <formula>OR($J126="完了",$J126="完了")</formula>
    </cfRule>
  </conditionalFormatting>
  <conditionalFormatting sqref="N29">
    <cfRule type="expression" dxfId="1063" priority="1163" stopIfTrue="1">
      <formula>OR($J29="完了",$J29="完了")</formula>
    </cfRule>
  </conditionalFormatting>
  <conditionalFormatting sqref="K135">
    <cfRule type="expression" dxfId="1062" priority="1268" stopIfTrue="1">
      <formula>OR($J135="完了",$J135="完了")</formula>
    </cfRule>
  </conditionalFormatting>
  <conditionalFormatting sqref="Q23 C23:D23 F23:H23">
    <cfRule type="expression" dxfId="1061" priority="1179" stopIfTrue="1">
      <formula>OR($J23="完了",$J23="完了")</formula>
    </cfRule>
  </conditionalFormatting>
  <conditionalFormatting sqref="C168:D168 L168:M168 Q168 O168 F168:I168">
    <cfRule type="expression" dxfId="1060" priority="1239" stopIfTrue="1">
      <formula>OR($J168="完了",$J168="完了")</formula>
    </cfRule>
  </conditionalFormatting>
  <conditionalFormatting sqref="E135">
    <cfRule type="expression" dxfId="1059" priority="1270" stopIfTrue="1">
      <formula>OR($J135="完了",$J135="完了")</formula>
    </cfRule>
  </conditionalFormatting>
  <conditionalFormatting sqref="P189">
    <cfRule type="expression" dxfId="1058" priority="1211" stopIfTrue="1">
      <formula>OR($J189="完了",$J189="完了")</formula>
    </cfRule>
  </conditionalFormatting>
  <conditionalFormatting sqref="K144">
    <cfRule type="expression" dxfId="1057" priority="1260" stopIfTrue="1">
      <formula>OR($J144="完了",$J144="完了")</formula>
    </cfRule>
  </conditionalFormatting>
  <conditionalFormatting sqref="C174:D174 L174:M174 Q174 O174 F174:I174">
    <cfRule type="expression" dxfId="1056" priority="1231" stopIfTrue="1">
      <formula>OR($J174="完了",$J174="完了")</formula>
    </cfRule>
  </conditionalFormatting>
  <conditionalFormatting sqref="N22">
    <cfRule type="expression" dxfId="1055" priority="1197" stopIfTrue="1">
      <formula>OR($J22="完了",$J22="完了")</formula>
    </cfRule>
  </conditionalFormatting>
  <conditionalFormatting sqref="E144">
    <cfRule type="expression" dxfId="1054" priority="1262" stopIfTrue="1">
      <formula>OR($J144="完了",$J144="完了")</formula>
    </cfRule>
  </conditionalFormatting>
  <conditionalFormatting sqref="M30">
    <cfRule type="expression" dxfId="1053" priority="1203" stopIfTrue="1">
      <formula>OR($J30="完了",$J30="完了")</formula>
    </cfRule>
  </conditionalFormatting>
  <conditionalFormatting sqref="K153">
    <cfRule type="expression" dxfId="1052" priority="1252" stopIfTrue="1">
      <formula>OR($J153="完了",$J153="完了")</formula>
    </cfRule>
  </conditionalFormatting>
  <conditionalFormatting sqref="C183:D183 L183:M183 Q183 O183 F183:I183">
    <cfRule type="expression" dxfId="1051" priority="1223" stopIfTrue="1">
      <formula>OR($J183="完了",$J183="完了")</formula>
    </cfRule>
  </conditionalFormatting>
  <conditionalFormatting sqref="N21">
    <cfRule type="expression" dxfId="1050" priority="1189" stopIfTrue="1">
      <formula>OR($J21="完了",$J21="完了")</formula>
    </cfRule>
  </conditionalFormatting>
  <conditionalFormatting sqref="O20:Q20 C20:M20">
    <cfRule type="expression" dxfId="1049" priority="1209" stopIfTrue="1">
      <formula>OR($J20="完了",$J20="完了")</formula>
    </cfRule>
  </conditionalFormatting>
  <conditionalFormatting sqref="K27">
    <cfRule type="expression" dxfId="1048" priority="1149" stopIfTrue="1">
      <formula>OR($J27="完了",$J27="完了")</formula>
    </cfRule>
  </conditionalFormatting>
  <conditionalFormatting sqref="K159">
    <cfRule type="expression" dxfId="1047" priority="1244" stopIfTrue="1">
      <formula>OR($J159="完了",$J159="完了")</formula>
    </cfRule>
  </conditionalFormatting>
  <conditionalFormatting sqref="P159">
    <cfRule type="expression" dxfId="1046" priority="1243" stopIfTrue="1">
      <formula>OR($J159="完了",$J159="完了")</formula>
    </cfRule>
  </conditionalFormatting>
  <conditionalFormatting sqref="O30">
    <cfRule type="expression" dxfId="1045" priority="1195" stopIfTrue="1">
      <formula>OR($J30="完了",$J30="完了")</formula>
    </cfRule>
  </conditionalFormatting>
  <conditionalFormatting sqref="E159">
    <cfRule type="expression" dxfId="1044" priority="1246" stopIfTrue="1">
      <formula>OR($J159="完了",$J159="完了")</formula>
    </cfRule>
  </conditionalFormatting>
  <conditionalFormatting sqref="K189">
    <cfRule type="expression" dxfId="1043" priority="1212" stopIfTrue="1">
      <formula>OR($J189="完了",$J189="完了")</formula>
    </cfRule>
  </conditionalFormatting>
  <conditionalFormatting sqref="K168">
    <cfRule type="expression" dxfId="1042" priority="1236" stopIfTrue="1">
      <formula>OR($J168="完了",$J168="完了")</formula>
    </cfRule>
  </conditionalFormatting>
  <conditionalFormatting sqref="K29">
    <cfRule type="expression" dxfId="1041" priority="1165" stopIfTrue="1">
      <formula>OR($J29="完了",$J29="完了")</formula>
    </cfRule>
  </conditionalFormatting>
  <conditionalFormatting sqref="O22:Q22 C22:D22 F22:I22 I23">
    <cfRule type="expression" dxfId="1040" priority="1201" stopIfTrue="1">
      <formula>OR($J22="完了",$J22="完了")</formula>
    </cfRule>
  </conditionalFormatting>
  <conditionalFormatting sqref="E168">
    <cfRule type="expression" dxfId="1039" priority="1238" stopIfTrue="1">
      <formula>OR($J168="完了",$J168="完了")</formula>
    </cfRule>
  </conditionalFormatting>
  <conditionalFormatting sqref="J26">
    <cfRule type="expression" dxfId="1038" priority="1137" stopIfTrue="1">
      <formula>OR($J26="完了",$J26="完了")</formula>
    </cfRule>
  </conditionalFormatting>
  <conditionalFormatting sqref="K174">
    <cfRule type="expression" dxfId="1037" priority="1228" stopIfTrue="1">
      <formula>OR($J174="完了",$J174="完了")</formula>
    </cfRule>
  </conditionalFormatting>
  <conditionalFormatting sqref="P30">
    <cfRule type="expression" dxfId="1036" priority="1171" stopIfTrue="1">
      <formula>OR($J30="完了",$J30="完了")</formula>
    </cfRule>
  </conditionalFormatting>
  <conditionalFormatting sqref="N24">
    <cfRule type="expression" dxfId="1035" priority="1183" stopIfTrue="1">
      <formula>OR($J24="完了",$J24="完了")</formula>
    </cfRule>
  </conditionalFormatting>
  <conditionalFormatting sqref="E174">
    <cfRule type="expression" dxfId="1034" priority="1230" stopIfTrue="1">
      <formula>OR($J174="完了",$J174="完了")</formula>
    </cfRule>
  </conditionalFormatting>
  <conditionalFormatting sqref="K28">
    <cfRule type="expression" dxfId="1033" priority="1157" stopIfTrue="1">
      <formula>OR($J28="完了",$J28="完了")</formula>
    </cfRule>
  </conditionalFormatting>
  <conditionalFormatting sqref="N30">
    <cfRule type="expression" dxfId="1032" priority="1202" stopIfTrue="1">
      <formula>OR($J30="完了",$J30="完了")</formula>
    </cfRule>
  </conditionalFormatting>
  <conditionalFormatting sqref="M22:M25">
    <cfRule type="expression" dxfId="1031" priority="1198" stopIfTrue="1">
      <formula>OR($J22="完了",$J22="完了")</formula>
    </cfRule>
  </conditionalFormatting>
  <conditionalFormatting sqref="K183">
    <cfRule type="expression" dxfId="1030" priority="1220" stopIfTrue="1">
      <formula>OR($J183="完了",$J183="完了")</formula>
    </cfRule>
  </conditionalFormatting>
  <conditionalFormatting sqref="O23">
    <cfRule type="expression" dxfId="1029" priority="1175" stopIfTrue="1">
      <formula>OR($J23="完了",$J23="完了")</formula>
    </cfRule>
  </conditionalFormatting>
  <conditionalFormatting sqref="E183">
    <cfRule type="expression" dxfId="1028" priority="1222" stopIfTrue="1">
      <formula>OR($J183="完了",$J183="完了")</formula>
    </cfRule>
  </conditionalFormatting>
  <conditionalFormatting sqref="P272">
    <cfRule type="expression" dxfId="1027" priority="1121" stopIfTrue="1">
      <formula>OR($J272="完了",$J272="完了")</formula>
    </cfRule>
  </conditionalFormatting>
  <conditionalFormatting sqref="J24">
    <cfRule type="expression" dxfId="1026" priority="1181" stopIfTrue="1">
      <formula>OR($J24="完了",$J24="完了")</formula>
    </cfRule>
  </conditionalFormatting>
  <conditionalFormatting sqref="O29">
    <cfRule type="expression" dxfId="1025" priority="1162" stopIfTrue="1">
      <formula>OR($J29="完了",$J29="完了")</formula>
    </cfRule>
  </conditionalFormatting>
  <conditionalFormatting sqref="E22">
    <cfRule type="expression" dxfId="1024" priority="1169" stopIfTrue="1">
      <formula>OR($J22="完了",$J22="完了")</formula>
    </cfRule>
  </conditionalFormatting>
  <conditionalFormatting sqref="J28">
    <cfRule type="expression" dxfId="1023" priority="1153" stopIfTrue="1">
      <formula>OR($J28="完了",$J28="完了")</formula>
    </cfRule>
  </conditionalFormatting>
  <conditionalFormatting sqref="E189">
    <cfRule type="expression" dxfId="1022" priority="1214" stopIfTrue="1">
      <formula>OR($J189="完了",$J189="完了")</formula>
    </cfRule>
  </conditionalFormatting>
  <conditionalFormatting sqref="N28">
    <cfRule type="expression" dxfId="1021" priority="1155" stopIfTrue="1">
      <formula>OR($J28="完了",$J28="完了")</formula>
    </cfRule>
  </conditionalFormatting>
  <conditionalFormatting sqref="P23:P25">
    <cfRule type="expression" dxfId="1020" priority="1173" stopIfTrue="1">
      <formula>OR($J23="完了",$J23="完了")</formula>
    </cfRule>
  </conditionalFormatting>
  <conditionalFormatting sqref="K26">
    <cfRule type="expression" dxfId="1019" priority="1141" stopIfTrue="1">
      <formula>OR($J26="完了",$J26="完了")</formula>
    </cfRule>
  </conditionalFormatting>
  <conditionalFormatting sqref="K30">
    <cfRule type="expression" dxfId="1018" priority="1204" stopIfTrue="1">
      <formula>OR($J30="完了",$J30="完了")</formula>
    </cfRule>
  </conditionalFormatting>
  <conditionalFormatting sqref="J29">
    <cfRule type="expression" dxfId="1017" priority="1161" stopIfTrue="1">
      <formula>OR($J29="完了",$J29="完了")</formula>
    </cfRule>
  </conditionalFormatting>
  <conditionalFormatting sqref="N20">
    <cfRule type="expression" dxfId="1016" priority="1208" stopIfTrue="1">
      <formula>OR($J20="完了",$J20="完了")</formula>
    </cfRule>
  </conditionalFormatting>
  <conditionalFormatting sqref="Q30 L30 C30:H30">
    <cfRule type="expression" dxfId="1015" priority="1206" stopIfTrue="1">
      <formula>OR($J30="完了",$J30="完了")</formula>
    </cfRule>
  </conditionalFormatting>
  <conditionalFormatting sqref="J27">
    <cfRule type="expression" dxfId="1014" priority="1145" stopIfTrue="1">
      <formula>OR($J27="完了",$J27="完了")</formula>
    </cfRule>
  </conditionalFormatting>
  <conditionalFormatting sqref="Q24 L24 C24:H24">
    <cfRule type="expression" dxfId="1013" priority="1186" stopIfTrue="1">
      <formula>OR($J24="完了",$J24="完了")</formula>
    </cfRule>
  </conditionalFormatting>
  <conditionalFormatting sqref="N27">
    <cfRule type="expression" dxfId="1012" priority="1147" stopIfTrue="1">
      <formula>OR($J27="完了",$J27="完了")</formula>
    </cfRule>
  </conditionalFormatting>
  <conditionalFormatting sqref="L22">
    <cfRule type="expression" dxfId="1011" priority="1196" stopIfTrue="1">
      <formula>OR($J22="完了",$J22="完了")</formula>
    </cfRule>
  </conditionalFormatting>
  <conditionalFormatting sqref="N26">
    <cfRule type="expression" dxfId="1010" priority="1139" stopIfTrue="1">
      <formula>OR($J26="完了",$J26="完了")</formula>
    </cfRule>
  </conditionalFormatting>
  <conditionalFormatting sqref="J21:J22 J30">
    <cfRule type="expression" dxfId="1009" priority="1192" stopIfTrue="1">
      <formula>OR($J21="完了",$J21="完了")</formula>
    </cfRule>
  </conditionalFormatting>
  <conditionalFormatting sqref="J25">
    <cfRule type="expression" dxfId="1008" priority="1129" stopIfTrue="1">
      <formula>OR($J25="完了",$J25="完了")</formula>
    </cfRule>
  </conditionalFormatting>
  <conditionalFormatting sqref="L23">
    <cfRule type="expression" dxfId="1007" priority="1170" stopIfTrue="1">
      <formula>OR($J23="完了",$J23="完了")</formula>
    </cfRule>
  </conditionalFormatting>
  <conditionalFormatting sqref="C272:H272 K272:L272">
    <cfRule type="expression" dxfId="1006" priority="1123" stopIfTrue="1">
      <formula>OR($J272="完了",$J272="完了")</formula>
    </cfRule>
  </conditionalFormatting>
  <conditionalFormatting sqref="L21">
    <cfRule type="expression" dxfId="1005" priority="1188" stopIfTrue="1">
      <formula>OR($J21="完了",$J21="完了")</formula>
    </cfRule>
  </conditionalFormatting>
  <conditionalFormatting sqref="Q29 L29 C29:H29">
    <cfRule type="expression" dxfId="1004" priority="1166" stopIfTrue="1">
      <formula>OR($J29="完了",$J29="完了")</formula>
    </cfRule>
  </conditionalFormatting>
  <conditionalFormatting sqref="O308">
    <cfRule type="expression" dxfId="1003" priority="1095" stopIfTrue="1">
      <formula>OR($J308="完了",$J308="完了")</formula>
    </cfRule>
  </conditionalFormatting>
  <conditionalFormatting sqref="E298">
    <cfRule type="expression" dxfId="1002" priority="1111" stopIfTrue="1">
      <formula>OR($J298="完了",$J298="完了")</formula>
    </cfRule>
  </conditionalFormatting>
  <conditionalFormatting sqref="M21">
    <cfRule type="expression" dxfId="1001" priority="1190" stopIfTrue="1">
      <formula>OR($J21="完了",$J21="完了")</formula>
    </cfRule>
  </conditionalFormatting>
  <conditionalFormatting sqref="Q28 L28 C28:H28">
    <cfRule type="expression" dxfId="1000" priority="1158" stopIfTrue="1">
      <formula>OR($J28="完了",$J28="完了")</formula>
    </cfRule>
  </conditionalFormatting>
  <conditionalFormatting sqref="N25">
    <cfRule type="expression" dxfId="999" priority="1131" stopIfTrue="1">
      <formula>OR($J25="完了",$J25="完了")</formula>
    </cfRule>
  </conditionalFormatting>
  <conditionalFormatting sqref="O24:O25">
    <cfRule type="expression" dxfId="998" priority="1182" stopIfTrue="1">
      <formula>OR($J24="完了",$J24="完了")</formula>
    </cfRule>
  </conditionalFormatting>
  <conditionalFormatting sqref="I298">
    <cfRule type="expression" dxfId="997" priority="1101" stopIfTrue="1">
      <formula>OR($J298="完了",$J298="完了")</formula>
    </cfRule>
  </conditionalFormatting>
  <conditionalFormatting sqref="N298">
    <cfRule type="expression" dxfId="996" priority="1107" stopIfTrue="1">
      <formula>OR($J298="完了",$J298="完了")</formula>
    </cfRule>
  </conditionalFormatting>
  <conditionalFormatting sqref="K21:K25">
    <cfRule type="expression" dxfId="995" priority="1127" stopIfTrue="1">
      <formula>OR($J21="完了",$J21="完了")</formula>
    </cfRule>
  </conditionalFormatting>
  <conditionalFormatting sqref="N23">
    <cfRule type="expression" dxfId="994" priority="1176" stopIfTrue="1">
      <formula>OR($J23="完了",$J23="完了")</formula>
    </cfRule>
  </conditionalFormatting>
  <conditionalFormatting sqref="O28">
    <cfRule type="expression" dxfId="993" priority="1154" stopIfTrue="1">
      <formula>OR($J28="完了",$J28="完了")</formula>
    </cfRule>
  </conditionalFormatting>
  <conditionalFormatting sqref="P27">
    <cfRule type="expression" dxfId="992" priority="1144" stopIfTrue="1">
      <formula>OR($J27="完了",$J27="完了")</formula>
    </cfRule>
  </conditionalFormatting>
  <conditionalFormatting sqref="Q27 L27 C27:H27">
    <cfRule type="expression" dxfId="991" priority="1150" stopIfTrue="1">
      <formula>OR($J27="完了",$J27="完了")</formula>
    </cfRule>
  </conditionalFormatting>
  <conditionalFormatting sqref="K308:L308">
    <cfRule type="expression" dxfId="990" priority="1093" stopIfTrue="1">
      <formula>OR($J308="完了",$J308="完了")</formula>
    </cfRule>
  </conditionalFormatting>
  <conditionalFormatting sqref="J23">
    <cfRule type="expression" dxfId="989" priority="1174" stopIfTrue="1">
      <formula>OR($J23="完了",$J23="完了")</formula>
    </cfRule>
  </conditionalFormatting>
  <conditionalFormatting sqref="Q298">
    <cfRule type="expression" dxfId="988" priority="1105" stopIfTrue="1">
      <formula>OR($J298="完了",$J298="完了")</formula>
    </cfRule>
  </conditionalFormatting>
  <conditionalFormatting sqref="M29">
    <cfRule type="expression" dxfId="987" priority="1164" stopIfTrue="1">
      <formula>OR($J29="完了",$J29="完了")</formula>
    </cfRule>
  </conditionalFormatting>
  <conditionalFormatting sqref="M27">
    <cfRule type="expression" dxfId="986" priority="1148" stopIfTrue="1">
      <formula>OR($J27="完了",$J27="完了")</formula>
    </cfRule>
  </conditionalFormatting>
  <conditionalFormatting sqref="M299">
    <cfRule type="expression" dxfId="985" priority="1099" stopIfTrue="1">
      <formula>OR($J299="完了",$J299="完了")</formula>
    </cfRule>
  </conditionalFormatting>
  <conditionalFormatting sqref="O27">
    <cfRule type="expression" dxfId="984" priority="1146" stopIfTrue="1">
      <formula>OR($J27="完了",$J27="完了")</formula>
    </cfRule>
  </conditionalFormatting>
  <conditionalFormatting sqref="E23">
    <cfRule type="expression" dxfId="983" priority="1168" stopIfTrue="1">
      <formula>OR($J23="完了",$J23="完了")</formula>
    </cfRule>
  </conditionalFormatting>
  <conditionalFormatting sqref="N295">
    <cfRule type="expression" dxfId="982" priority="1081" stopIfTrue="1">
      <formula>OR($J295="完了",$J295="完了")</formula>
    </cfRule>
  </conditionalFormatting>
  <conditionalFormatting sqref="O26">
    <cfRule type="expression" dxfId="981" priority="1138" stopIfTrue="1">
      <formula>OR($J26="完了",$J26="完了")</formula>
    </cfRule>
  </conditionalFormatting>
  <conditionalFormatting sqref="M28">
    <cfRule type="expression" dxfId="980" priority="1156" stopIfTrue="1">
      <formula>OR($J28="完了",$J28="完了")</formula>
    </cfRule>
  </conditionalFormatting>
  <conditionalFormatting sqref="P29">
    <cfRule type="expression" dxfId="979" priority="1160" stopIfTrue="1">
      <formula>OR($J29="完了",$J29="完了")</formula>
    </cfRule>
  </conditionalFormatting>
  <conditionalFormatting sqref="Q276">
    <cfRule type="expression" dxfId="978" priority="1071" stopIfTrue="1">
      <formula>OR($J276="完了",$J276="完了")</formula>
    </cfRule>
  </conditionalFormatting>
  <conditionalFormatting sqref="P308">
    <cfRule type="expression" dxfId="977" priority="1091" stopIfTrue="1">
      <formula>OR($J308="完了",$J308="完了")</formula>
    </cfRule>
  </conditionalFormatting>
  <conditionalFormatting sqref="M272">
    <cfRule type="expression" dxfId="976" priority="1117" stopIfTrue="1">
      <formula>OR($J272="完了",$J272="完了")</formula>
    </cfRule>
  </conditionalFormatting>
  <conditionalFormatting sqref="P28">
    <cfRule type="expression" dxfId="975" priority="1152" stopIfTrue="1">
      <formula>OR($J28="完了",$J28="完了")</formula>
    </cfRule>
  </conditionalFormatting>
  <conditionalFormatting sqref="M308">
    <cfRule type="expression" dxfId="974" priority="1087" stopIfTrue="1">
      <formula>OR($J308="完了",$J308="完了")</formula>
    </cfRule>
  </conditionalFormatting>
  <conditionalFormatting sqref="P272">
    <cfRule type="expression" dxfId="973" priority="1118" stopIfTrue="1">
      <formula>OR($J272="完了",$J272="完了")</formula>
    </cfRule>
  </conditionalFormatting>
  <conditionalFormatting sqref="N305">
    <cfRule type="expression" dxfId="972" priority="1079" stopIfTrue="1">
      <formula>OR($J305="完了",$J305="完了")</formula>
    </cfRule>
  </conditionalFormatting>
  <conditionalFormatting sqref="C308:D308 F308:H308">
    <cfRule type="expression" dxfId="971" priority="1097" stopIfTrue="1">
      <formula>OR($J308="完了",$J308="完了")</formula>
    </cfRule>
  </conditionalFormatting>
  <conditionalFormatting sqref="M26">
    <cfRule type="expression" dxfId="970" priority="1140" stopIfTrue="1">
      <formula>OR($J26="完了",$J26="完了")</formula>
    </cfRule>
  </conditionalFormatting>
  <conditionalFormatting sqref="Q26 L26 C26:H26">
    <cfRule type="expression" dxfId="969" priority="1142" stopIfTrue="1">
      <formula>OR($J26="完了",$J26="完了")</formula>
    </cfRule>
  </conditionalFormatting>
  <conditionalFormatting sqref="L25">
    <cfRule type="expression" dxfId="968" priority="1126" stopIfTrue="1">
      <formula>OR($J25="完了",$J25="完了")</formula>
    </cfRule>
  </conditionalFormatting>
  <conditionalFormatting sqref="C298:D298 F298:H298">
    <cfRule type="expression" dxfId="967" priority="1112" stopIfTrue="1">
      <formula>OR($J298="完了",$J298="完了")</formula>
    </cfRule>
  </conditionalFormatting>
  <conditionalFormatting sqref="P26">
    <cfRule type="expression" dxfId="966" priority="1136" stopIfTrue="1">
      <formula>OR($J26="完了",$J26="完了")</formula>
    </cfRule>
  </conditionalFormatting>
  <conditionalFormatting sqref="P298">
    <cfRule type="expression" dxfId="965" priority="1106" stopIfTrue="1">
      <formula>OR($J298="完了",$J298="完了")</formula>
    </cfRule>
  </conditionalFormatting>
  <conditionalFormatting sqref="I272">
    <cfRule type="expression" dxfId="964" priority="1116" stopIfTrue="1">
      <formula>OR($J272="完了",$J272="完了")</formula>
    </cfRule>
  </conditionalFormatting>
  <conditionalFormatting sqref="P298">
    <cfRule type="expression" dxfId="963" priority="1103" stopIfTrue="1">
      <formula>OR($J298="完了",$J298="完了")</formula>
    </cfRule>
  </conditionalFormatting>
  <conditionalFormatting sqref="Q25 C25:H25">
    <cfRule type="expression" dxfId="962" priority="1134" stopIfTrue="1">
      <formula>OR($J25="完了",$J25="完了")</formula>
    </cfRule>
  </conditionalFormatting>
  <conditionalFormatting sqref="I312">
    <cfRule type="expression" dxfId="961" priority="1043" stopIfTrue="1">
      <formula>OR($J312="完了",$J312="完了")</formula>
    </cfRule>
  </conditionalFormatting>
  <conditionalFormatting sqref="E41">
    <cfRule type="expression" dxfId="960" priority="1083" stopIfTrue="1">
      <formula>OR($J41="完了",$J41="完了")</formula>
    </cfRule>
  </conditionalFormatting>
  <conditionalFormatting sqref="O298">
    <cfRule type="expression" dxfId="959" priority="1110" stopIfTrue="1">
      <formula>OR($J298="完了",$J298="完了")</formula>
    </cfRule>
  </conditionalFormatting>
  <conditionalFormatting sqref="Q301">
    <cfRule type="expression" dxfId="958" priority="1066" stopIfTrue="1">
      <formula>OR($J301="完了",$J301="完了")</formula>
    </cfRule>
  </conditionalFormatting>
  <conditionalFormatting sqref="Q301">
    <cfRule type="expression" dxfId="957" priority="1067" stopIfTrue="1">
      <formula>OR($J301="完了",$J301="完了")</formula>
    </cfRule>
  </conditionalFormatting>
  <conditionalFormatting sqref="Q298">
    <cfRule type="expression" dxfId="956" priority="1104" stopIfTrue="1">
      <formula>OR($J298="完了",$J298="完了")</formula>
    </cfRule>
  </conditionalFormatting>
  <conditionalFormatting sqref="M298">
    <cfRule type="expression" dxfId="955" priority="1102" stopIfTrue="1">
      <formula>OR($J298="完了",$J298="完了")</formula>
    </cfRule>
  </conditionalFormatting>
  <conditionalFormatting sqref="E299">
    <cfRule type="expression" dxfId="954" priority="1100" stopIfTrue="1">
      <formula>OR($J299="完了",$J299="完了")</formula>
    </cfRule>
  </conditionalFormatting>
  <conditionalFormatting sqref="E277:H277">
    <cfRule type="expression" dxfId="953" priority="1041" stopIfTrue="1">
      <formula>OR($J277="完了",$J277="完了")</formula>
    </cfRule>
  </conditionalFormatting>
  <conditionalFormatting sqref="K298:L298">
    <cfRule type="expression" dxfId="952" priority="1108" stopIfTrue="1">
      <formula>OR($J298="完了",$J298="完了")</formula>
    </cfRule>
  </conditionalFormatting>
  <conditionalFormatting sqref="Q302">
    <cfRule type="expression" dxfId="951" priority="1065" stopIfTrue="1">
      <formula>OR($J302="完了",$J302="完了")</formula>
    </cfRule>
  </conditionalFormatting>
  <conditionalFormatting sqref="P277">
    <cfRule type="expression" dxfId="950" priority="1077" stopIfTrue="1">
      <formula>OR($J277="完了",$J277="完了")</formula>
    </cfRule>
  </conditionalFormatting>
  <conditionalFormatting sqref="Q308">
    <cfRule type="expression" dxfId="949" priority="1089" stopIfTrue="1">
      <formula>OR($J308="完了",$J308="完了")</formula>
    </cfRule>
  </conditionalFormatting>
  <conditionalFormatting sqref="Q275">
    <cfRule type="expression" dxfId="948" priority="1073" stopIfTrue="1">
      <formula>OR($J275="完了",$J275="完了")</formula>
    </cfRule>
  </conditionalFormatting>
  <conditionalFormatting sqref="Q300">
    <cfRule type="expression" dxfId="947" priority="1069" stopIfTrue="1">
      <formula>OR($J300="完了",$J300="完了")</formula>
    </cfRule>
  </conditionalFormatting>
  <conditionalFormatting sqref="E308">
    <cfRule type="expression" dxfId="946" priority="1096" stopIfTrue="1">
      <formula>OR($J308="完了",$J308="完了")</formula>
    </cfRule>
  </conditionalFormatting>
  <conditionalFormatting sqref="C353:M353 O353:Q353">
    <cfRule type="expression" dxfId="945" priority="1026" stopIfTrue="1">
      <formula>OR($J353="完了",$J353="完了")</formula>
    </cfRule>
  </conditionalFormatting>
  <conditionalFormatting sqref="Q309">
    <cfRule type="expression" dxfId="944" priority="1063" stopIfTrue="1">
      <formula>OR($J309="完了",$J309="完了")</formula>
    </cfRule>
  </conditionalFormatting>
  <conditionalFormatting sqref="Q308">
    <cfRule type="expression" dxfId="943" priority="1090" stopIfTrue="1">
      <formula>OR($J308="完了",$J308="完了")</formula>
    </cfRule>
  </conditionalFormatting>
  <conditionalFormatting sqref="Q277">
    <cfRule type="expression" dxfId="942" priority="1075" stopIfTrue="1">
      <formula>OR($J277="完了",$J277="完了")</formula>
    </cfRule>
  </conditionalFormatting>
  <conditionalFormatting sqref="P308">
    <cfRule type="expression" dxfId="941" priority="1088" stopIfTrue="1">
      <formula>OR($J308="完了",$J308="完了")</formula>
    </cfRule>
  </conditionalFormatting>
  <conditionalFormatting sqref="Q311">
    <cfRule type="expression" dxfId="940" priority="1059" stopIfTrue="1">
      <formula>OR($J311="完了",$J311="完了")</formula>
    </cfRule>
  </conditionalFormatting>
  <conditionalFormatting sqref="I308">
    <cfRule type="expression" dxfId="939" priority="1086" stopIfTrue="1">
      <formula>OR($J308="完了",$J308="完了")</formula>
    </cfRule>
  </conditionalFormatting>
  <conditionalFormatting sqref="P312">
    <cfRule type="expression" dxfId="938" priority="1055" stopIfTrue="1">
      <formula>OR($J312="完了",$J312="完了")</formula>
    </cfRule>
  </conditionalFormatting>
  <conditionalFormatting sqref="N271">
    <cfRule type="expression" dxfId="937" priority="1082" stopIfTrue="1">
      <formula>OR($J271="完了",$J271="完了")</formula>
    </cfRule>
  </conditionalFormatting>
  <conditionalFormatting sqref="Q312">
    <cfRule type="expression" dxfId="936" priority="1053" stopIfTrue="1">
      <formula>OR($J312="完了",$J312="完了")</formula>
    </cfRule>
  </conditionalFormatting>
  <conditionalFormatting sqref="N297">
    <cfRule type="expression" dxfId="935" priority="1080" stopIfTrue="1">
      <formula>OR($J297="完了",$J297="完了")</formula>
    </cfRule>
  </conditionalFormatting>
  <conditionalFormatting sqref="L303">
    <cfRule type="expression" dxfId="934" priority="1037" stopIfTrue="1">
      <formula>OR($J303="完了",$J303="完了")</formula>
    </cfRule>
  </conditionalFormatting>
  <conditionalFormatting sqref="N307">
    <cfRule type="expression" dxfId="933" priority="1078" stopIfTrue="1">
      <formula>OR($J307="完了",$J307="完了")</formula>
    </cfRule>
  </conditionalFormatting>
  <conditionalFormatting sqref="P303">
    <cfRule type="expression" dxfId="932" priority="1049" stopIfTrue="1">
      <formula>OR($J303="完了",$J303="完了")</formula>
    </cfRule>
  </conditionalFormatting>
  <conditionalFormatting sqref="P277">
    <cfRule type="expression" dxfId="931" priority="1076" stopIfTrue="1">
      <formula>OR($J277="完了",$J277="完了")</formula>
    </cfRule>
  </conditionalFormatting>
  <conditionalFormatting sqref="Q310">
    <cfRule type="expression" dxfId="930" priority="1061" stopIfTrue="1">
      <formula>OR($J310="完了",$J310="完了")</formula>
    </cfRule>
  </conditionalFormatting>
  <conditionalFormatting sqref="Q277">
    <cfRule type="expression" dxfId="929" priority="1074" stopIfTrue="1">
      <formula>OR($J277="完了",$J277="完了")</formula>
    </cfRule>
  </conditionalFormatting>
  <conditionalFormatting sqref="I303">
    <cfRule type="expression" dxfId="928" priority="1045" stopIfTrue="1">
      <formula>OR($J303="完了",$J303="完了")</formula>
    </cfRule>
  </conditionalFormatting>
  <conditionalFormatting sqref="Q275">
    <cfRule type="expression" dxfId="927" priority="1072" stopIfTrue="1">
      <formula>OR($J275="完了",$J275="完了")</formula>
    </cfRule>
  </conditionalFormatting>
  <conditionalFormatting sqref="I236:I240 I247 I254:I255 I262 I249 I264:I265 I242 I244">
    <cfRule type="expression" dxfId="926" priority="1029" stopIfTrue="1">
      <formula>OR($J236="完了",$J236="完了")</formula>
    </cfRule>
  </conditionalFormatting>
  <conditionalFormatting sqref="Q276">
    <cfRule type="expression" dxfId="925" priority="1070" stopIfTrue="1">
      <formula>OR($J276="完了",$J276="完了")</formula>
    </cfRule>
  </conditionalFormatting>
  <conditionalFormatting sqref="I290:I292">
    <cfRule type="expression" dxfId="924" priority="1027" stopIfTrue="1">
      <formula>OR($J290="完了",$J290="完了")</formula>
    </cfRule>
  </conditionalFormatting>
  <conditionalFormatting sqref="Q300">
    <cfRule type="expression" dxfId="923" priority="1068" stopIfTrue="1">
      <formula>OR($J300="完了",$J300="完了")</formula>
    </cfRule>
  </conditionalFormatting>
  <conditionalFormatting sqref="N353">
    <cfRule type="expression" dxfId="922" priority="1025" stopIfTrue="1">
      <formula>OR($J353="完了",$J353="完了")</formula>
    </cfRule>
  </conditionalFormatting>
  <conditionalFormatting sqref="N334">
    <cfRule type="expression" dxfId="921" priority="1023" stopIfTrue="1">
      <formula>OR($J334="完了",$J334="完了")</formula>
    </cfRule>
  </conditionalFormatting>
  <conditionalFormatting sqref="Q302">
    <cfRule type="expression" dxfId="920" priority="1064" stopIfTrue="1">
      <formula>OR($J302="完了",$J302="完了")</formula>
    </cfRule>
  </conditionalFormatting>
  <conditionalFormatting sqref="M303">
    <cfRule type="expression" dxfId="919" priority="1035" stopIfTrue="1">
      <formula>OR($J303="完了",$J303="完了")</formula>
    </cfRule>
  </conditionalFormatting>
  <conditionalFormatting sqref="Q309">
    <cfRule type="expression" dxfId="918" priority="1062" stopIfTrue="1">
      <formula>OR($J309="完了",$J309="完了")</formula>
    </cfRule>
  </conditionalFormatting>
  <conditionalFormatting sqref="Q303">
    <cfRule type="expression" dxfId="917" priority="1047" stopIfTrue="1">
      <formula>OR($J303="完了",$J303="完了")</formula>
    </cfRule>
  </conditionalFormatting>
  <conditionalFormatting sqref="Q310">
    <cfRule type="expression" dxfId="916" priority="1060" stopIfTrue="1">
      <formula>OR($J310="完了",$J310="完了")</formula>
    </cfRule>
  </conditionalFormatting>
  <conditionalFormatting sqref="N55">
    <cfRule type="expression" dxfId="915" priority="1017" stopIfTrue="1">
      <formula>OR($J55="完了",$J55="完了")</formula>
    </cfRule>
  </conditionalFormatting>
  <conditionalFormatting sqref="Q311">
    <cfRule type="expression" dxfId="914" priority="1058" stopIfTrue="1">
      <formula>OR($J311="完了",$J311="完了")</formula>
    </cfRule>
  </conditionalFormatting>
  <conditionalFormatting sqref="I277">
    <cfRule type="expression" dxfId="913" priority="1040" stopIfTrue="1">
      <formula>OR($J277="完了",$J277="完了")</formula>
    </cfRule>
  </conditionalFormatting>
  <conditionalFormatting sqref="N312">
    <cfRule type="expression" dxfId="912" priority="1056" stopIfTrue="1">
      <formula>OR($J312="完了",$J312="完了")</formula>
    </cfRule>
  </conditionalFormatting>
  <conditionalFormatting sqref="P312">
    <cfRule type="expression" dxfId="911" priority="1054" stopIfTrue="1">
      <formula>OR($J312="完了",$J312="完了")</formula>
    </cfRule>
  </conditionalFormatting>
  <conditionalFormatting sqref="Q312">
    <cfRule type="expression" dxfId="910" priority="1052" stopIfTrue="1">
      <formula>OR($J312="完了",$J312="完了")</formula>
    </cfRule>
  </conditionalFormatting>
  <conditionalFormatting sqref="N303">
    <cfRule type="expression" dxfId="909" priority="1050" stopIfTrue="1">
      <formula>OR($J303="完了",$J303="完了")</formula>
    </cfRule>
  </conditionalFormatting>
  <conditionalFormatting sqref="E356">
    <cfRule type="expression" dxfId="908" priority="1021" stopIfTrue="1">
      <formula>OR($J356="完了",$J356="完了")</formula>
    </cfRule>
  </conditionalFormatting>
  <conditionalFormatting sqref="P303">
    <cfRule type="expression" dxfId="907" priority="1048" stopIfTrue="1">
      <formula>OR($J303="完了",$J303="完了")</formula>
    </cfRule>
  </conditionalFormatting>
  <conditionalFormatting sqref="K312">
    <cfRule type="expression" dxfId="906" priority="1033" stopIfTrue="1">
      <formula>OR($J312="完了",$J312="完了")</formula>
    </cfRule>
  </conditionalFormatting>
  <conditionalFormatting sqref="Q303">
    <cfRule type="expression" dxfId="905" priority="1046" stopIfTrue="1">
      <formula>OR($J303="完了",$J303="完了")</formula>
    </cfRule>
  </conditionalFormatting>
  <conditionalFormatting sqref="J307:J312">
    <cfRule type="expression" dxfId="904" priority="1044" stopIfTrue="1">
      <formula>OR($J307="完了",$J307="完了")</formula>
    </cfRule>
  </conditionalFormatting>
  <conditionalFormatting sqref="N73">
    <cfRule type="expression" dxfId="903" priority="1015" stopIfTrue="1">
      <formula>OR($J73="完了",$J73="完了")</formula>
    </cfRule>
  </conditionalFormatting>
  <conditionalFormatting sqref="J297:J303">
    <cfRule type="expression" dxfId="902" priority="1042" stopIfTrue="1">
      <formula>OR($J297="完了",$J297="完了")</formula>
    </cfRule>
  </conditionalFormatting>
  <conditionalFormatting sqref="K277">
    <cfRule type="expression" dxfId="901" priority="1038" stopIfTrue="1">
      <formula>OR($J277="完了",$J277="完了")</formula>
    </cfRule>
  </conditionalFormatting>
  <conditionalFormatting sqref="K303">
    <cfRule type="expression" dxfId="900" priority="1036" stopIfTrue="1">
      <formula>OR($J303="完了",$J303="完了")</formula>
    </cfRule>
  </conditionalFormatting>
  <conditionalFormatting sqref="L312">
    <cfRule type="expression" dxfId="899" priority="1034" stopIfTrue="1">
      <formula>OR($J312="完了",$J312="完了")</formula>
    </cfRule>
  </conditionalFormatting>
  <conditionalFormatting sqref="E357">
    <cfRule type="expression" dxfId="898" priority="1019" stopIfTrue="1">
      <formula>OR($J357="完了",$J357="完了")</formula>
    </cfRule>
  </conditionalFormatting>
  <conditionalFormatting sqref="M312">
    <cfRule type="expression" dxfId="897" priority="1032" stopIfTrue="1">
      <formula>OR($J312="完了",$J312="完了")</formula>
    </cfRule>
  </conditionalFormatting>
  <conditionalFormatting sqref="N272">
    <cfRule type="expression" dxfId="896" priority="983" stopIfTrue="1">
      <formula>OR($J272="完了",$J272="完了")</formula>
    </cfRule>
  </conditionalFormatting>
  <conditionalFormatting sqref="I228:I233">
    <cfRule type="expression" dxfId="895" priority="1030" stopIfTrue="1">
      <formula>OR($J228="完了",$J228="完了")</formula>
    </cfRule>
  </conditionalFormatting>
  <conditionalFormatting sqref="N56">
    <cfRule type="expression" dxfId="894" priority="1001" stopIfTrue="1">
      <formula>OR($J56="完了",$J56="完了")</formula>
    </cfRule>
  </conditionalFormatting>
  <conditionalFormatting sqref="I280:I287">
    <cfRule type="expression" dxfId="893" priority="1028" stopIfTrue="1">
      <formula>OR($J280="完了",$J280="完了")</formula>
    </cfRule>
  </conditionalFormatting>
  <conditionalFormatting sqref="N74">
    <cfRule type="expression" dxfId="892" priority="999" stopIfTrue="1">
      <formula>OR($J74="完了",$J74="完了")</formula>
    </cfRule>
  </conditionalFormatting>
  <conditionalFormatting sqref="E342:E345">
    <cfRule type="expression" dxfId="891" priority="2913" stopIfTrue="1">
      <formula>OR($J341="完了",$J341="完了")</formula>
    </cfRule>
  </conditionalFormatting>
  <conditionalFormatting sqref="O334:Q334 C334:M334">
    <cfRule type="expression" dxfId="890" priority="1024" stopIfTrue="1">
      <formula>OR($J334="完了",$J334="完了")</formula>
    </cfRule>
  </conditionalFormatting>
  <conditionalFormatting sqref="J49:J59 J73:J77 J82:J86 J89:J93 J98:J102 J107:J111 J116:J120 J125:J129 J134:J138 J143:J147 J152:J156 J158:J162 J167:J171 J173:J177 J182:J186 J188:J192 J197:J198 J63:J68">
    <cfRule type="expression" dxfId="889" priority="981" stopIfTrue="1">
      <formula>OR($J49="完了",$J49="完了")</formula>
    </cfRule>
  </conditionalFormatting>
  <conditionalFormatting sqref="E356">
    <cfRule type="expression" dxfId="888" priority="1022" stopIfTrue="1">
      <formula>OR($J356="完了",$J356="完了")</formula>
    </cfRule>
  </conditionalFormatting>
  <conditionalFormatting sqref="E358">
    <cfRule type="expression" dxfId="887" priority="1020" stopIfTrue="1">
      <formula>OR($J358="完了",$J358="完了")</formula>
    </cfRule>
  </conditionalFormatting>
  <conditionalFormatting sqref="N49">
    <cfRule type="expression" dxfId="886" priority="1018" stopIfTrue="1">
      <formula>OR($J49="完了",$J49="完了")</formula>
    </cfRule>
  </conditionalFormatting>
  <conditionalFormatting sqref="N126">
    <cfRule type="expression" dxfId="885" priority="947" stopIfTrue="1">
      <formula>OR($J126="完了",$J126="完了")</formula>
    </cfRule>
  </conditionalFormatting>
  <conditionalFormatting sqref="N64">
    <cfRule type="expression" dxfId="884" priority="1016" stopIfTrue="1">
      <formula>OR($J64="完了",$J64="完了")</formula>
    </cfRule>
  </conditionalFormatting>
  <conditionalFormatting sqref="N116">
    <cfRule type="expression" dxfId="883" priority="950" stopIfTrue="1">
      <formula>OR($J116="完了",$J116="完了")</formula>
    </cfRule>
  </conditionalFormatting>
  <conditionalFormatting sqref="N108">
    <cfRule type="expression" dxfId="882" priority="951" stopIfTrue="1">
      <formula>OR($J108="完了",$J108="完了")</formula>
    </cfRule>
  </conditionalFormatting>
  <conditionalFormatting sqref="N107">
    <cfRule type="expression" dxfId="881" priority="952" stopIfTrue="1">
      <formula>OR($J107="完了",$J107="完了")</formula>
    </cfRule>
  </conditionalFormatting>
  <conditionalFormatting sqref="N99">
    <cfRule type="expression" dxfId="880" priority="953" stopIfTrue="1">
      <formula>OR($J99="完了",$J99="完了")</formula>
    </cfRule>
  </conditionalFormatting>
  <conditionalFormatting sqref="N98">
    <cfRule type="expression" dxfId="879" priority="954" stopIfTrue="1">
      <formula>OR($J98="完了",$J98="完了")</formula>
    </cfRule>
  </conditionalFormatting>
  <conditionalFormatting sqref="N90">
    <cfRule type="expression" dxfId="878" priority="955" stopIfTrue="1">
      <formula>OR($J90="完了",$J90="完了")</formula>
    </cfRule>
  </conditionalFormatting>
  <conditionalFormatting sqref="N82">
    <cfRule type="expression" dxfId="877" priority="958" stopIfTrue="1">
      <formula>OR($J82="完了",$J82="完了")</formula>
    </cfRule>
  </conditionalFormatting>
  <conditionalFormatting sqref="N135">
    <cfRule type="expression" dxfId="876" priority="945" stopIfTrue="1">
      <formula>OR($J135="完了",$J135="完了")</formula>
    </cfRule>
  </conditionalFormatting>
  <conditionalFormatting sqref="N134">
    <cfRule type="expression" dxfId="875" priority="946" stopIfTrue="1">
      <formula>OR($J134="完了",$J134="完了")</formula>
    </cfRule>
  </conditionalFormatting>
  <conditionalFormatting sqref="N159">
    <cfRule type="expression" dxfId="874" priority="939" stopIfTrue="1">
      <formula>OR($J159="完了",$J159="完了")</formula>
    </cfRule>
  </conditionalFormatting>
  <conditionalFormatting sqref="N308">
    <cfRule type="expression" dxfId="873" priority="982" stopIfTrue="1">
      <formula>OR($J308="完了",$J308="完了")</formula>
    </cfRule>
  </conditionalFormatting>
  <conditionalFormatting sqref="N189">
    <cfRule type="expression" dxfId="872" priority="931" stopIfTrue="1">
      <formula>OR($J189="完了",$J189="完了")</formula>
    </cfRule>
  </conditionalFormatting>
  <conditionalFormatting sqref="N65">
    <cfRule type="expression" dxfId="871" priority="1000" stopIfTrue="1">
      <formula>OR($J65="完了",$J65="完了")</formula>
    </cfRule>
  </conditionalFormatting>
  <conditionalFormatting sqref="N158">
    <cfRule type="expression" dxfId="870" priority="940" stopIfTrue="1">
      <formula>OR($J158="完了",$J158="完了")</formula>
    </cfRule>
  </conditionalFormatting>
  <conditionalFormatting sqref="N83">
    <cfRule type="expression" dxfId="869" priority="957" stopIfTrue="1">
      <formula>OR($J83="完了",$J83="完了")</formula>
    </cfRule>
  </conditionalFormatting>
  <conditionalFormatting sqref="N143">
    <cfRule type="expression" dxfId="868" priority="944" stopIfTrue="1">
      <formula>OR($J143="完了",$J143="完了")</formula>
    </cfRule>
  </conditionalFormatting>
  <conditionalFormatting sqref="O272">
    <cfRule type="expression" dxfId="867" priority="926" stopIfTrue="1">
      <formula>OR($J272="完了",$J272="完了")</formula>
    </cfRule>
  </conditionalFormatting>
  <conditionalFormatting sqref="N152">
    <cfRule type="expression" dxfId="866" priority="942" stopIfTrue="1">
      <formula>OR($J152="完了",$J152="完了")</formula>
    </cfRule>
  </conditionalFormatting>
  <conditionalFormatting sqref="N144">
    <cfRule type="expression" dxfId="865" priority="943" stopIfTrue="1">
      <formula>OR($J144="完了",$J144="完了")</formula>
    </cfRule>
  </conditionalFormatting>
  <conditionalFormatting sqref="N277">
    <cfRule type="expression" dxfId="864" priority="916" stopIfTrue="1">
      <formula>OR($J277="完了",$J277="完了")</formula>
    </cfRule>
  </conditionalFormatting>
  <conditionalFormatting sqref="N188">
    <cfRule type="expression" dxfId="863" priority="932" stopIfTrue="1">
      <formula>OR($J188="完了",$J188="完了")</formula>
    </cfRule>
  </conditionalFormatting>
  <conditionalFormatting sqref="N183">
    <cfRule type="expression" dxfId="862" priority="933" stopIfTrue="1">
      <formula>OR($J183="完了",$J183="完了")</formula>
    </cfRule>
  </conditionalFormatting>
  <conditionalFormatting sqref="N168">
    <cfRule type="expression" dxfId="861" priority="937" stopIfTrue="1">
      <formula>OR($J168="完了",$J168="完了")</formula>
    </cfRule>
  </conditionalFormatting>
  <conditionalFormatting sqref="Q272">
    <cfRule type="expression" dxfId="860" priority="914" stopIfTrue="1">
      <formula>OR($J272="完了",$J272="完了")</formula>
    </cfRule>
  </conditionalFormatting>
  <conditionalFormatting sqref="O303">
    <cfRule type="expression" dxfId="859" priority="929" stopIfTrue="1">
      <formula>OR($J303="完了",$J303="完了")</formula>
    </cfRule>
  </conditionalFormatting>
  <conditionalFormatting sqref="N89">
    <cfRule type="expression" dxfId="858" priority="956" stopIfTrue="1">
      <formula>OR($J89="完了",$J89="完了")</formula>
    </cfRule>
  </conditionalFormatting>
  <conditionalFormatting sqref="N117">
    <cfRule type="expression" dxfId="857" priority="949" stopIfTrue="1">
      <formula>OR($J117="完了",$J117="完了")</formula>
    </cfRule>
  </conditionalFormatting>
  <conditionalFormatting sqref="N125">
    <cfRule type="expression" dxfId="856" priority="948" stopIfTrue="1">
      <formula>OR($J125="完了",$J125="完了")</formula>
    </cfRule>
  </conditionalFormatting>
  <conditionalFormatting sqref="O312">
    <cfRule type="expression" dxfId="855" priority="928" stopIfTrue="1">
      <formula>OR($J312="完了",$J312="完了")</formula>
    </cfRule>
  </conditionalFormatting>
  <conditionalFormatting sqref="N153">
    <cfRule type="expression" dxfId="854" priority="941" stopIfTrue="1">
      <formula>OR($J153="完了",$J153="完了")</formula>
    </cfRule>
  </conditionalFormatting>
  <conditionalFormatting sqref="N167">
    <cfRule type="expression" dxfId="853" priority="938" stopIfTrue="1">
      <formula>OR($J167="完了",$J167="完了")</formula>
    </cfRule>
  </conditionalFormatting>
  <conditionalFormatting sqref="N173">
    <cfRule type="expression" dxfId="852" priority="936" stopIfTrue="1">
      <formula>OR($J173="完了",$J173="完了")</formula>
    </cfRule>
  </conditionalFormatting>
  <conditionalFormatting sqref="N174">
    <cfRule type="expression" dxfId="851" priority="935" stopIfTrue="1">
      <formula>OR($J174="完了",$J174="完了")</formula>
    </cfRule>
  </conditionalFormatting>
  <conditionalFormatting sqref="N182">
    <cfRule type="expression" dxfId="850" priority="934" stopIfTrue="1">
      <formula>OR($J182="完了",$J182="完了")</formula>
    </cfRule>
  </conditionalFormatting>
  <conditionalFormatting sqref="O275">
    <cfRule type="expression" dxfId="849" priority="919" stopIfTrue="1">
      <formula>OR($J275="完了",$J275="完了")</formula>
    </cfRule>
  </conditionalFormatting>
  <conditionalFormatting sqref="O276">
    <cfRule type="expression" dxfId="848" priority="918" stopIfTrue="1">
      <formula>OR($J276="完了",$J276="完了")</formula>
    </cfRule>
  </conditionalFormatting>
  <conditionalFormatting sqref="O277">
    <cfRule type="expression" dxfId="847" priority="917" stopIfTrue="1">
      <formula>OR($J277="完了",$J277="完了")</formula>
    </cfRule>
  </conditionalFormatting>
  <conditionalFormatting sqref="P54">
    <cfRule type="expression" dxfId="846" priority="902" stopIfTrue="1">
      <formula>OR($J54="完了",$J54="完了")</formula>
    </cfRule>
  </conditionalFormatting>
  <conditionalFormatting sqref="Q272">
    <cfRule type="expression" dxfId="845" priority="915" stopIfTrue="1">
      <formula>OR($J272="完了",$J272="完了")</formula>
    </cfRule>
  </conditionalFormatting>
  <conditionalFormatting sqref="Q54">
    <cfRule type="expression" dxfId="844" priority="900" stopIfTrue="1">
      <formula>OR($J54="完了",$J54="完了")</formula>
    </cfRule>
  </conditionalFormatting>
  <conditionalFormatting sqref="O268">
    <cfRule type="expression" dxfId="843" priority="927" stopIfTrue="1">
      <formula>OR($J268="完了",$J268="完了")</formula>
    </cfRule>
  </conditionalFormatting>
  <conditionalFormatting sqref="C53:D53 K53:L53 O53 F53:I53">
    <cfRule type="expression" dxfId="842" priority="912" stopIfTrue="1">
      <formula>OR($J53="完了",$J53="完了")</formula>
    </cfRule>
  </conditionalFormatting>
  <conditionalFormatting sqref="O271">
    <cfRule type="expression" dxfId="841" priority="925" stopIfTrue="1">
      <formula>OR($J271="完了",$J271="完了")</formula>
    </cfRule>
  </conditionalFormatting>
  <conditionalFormatting sqref="N53">
    <cfRule type="expression" dxfId="840" priority="910" stopIfTrue="1">
      <formula>OR($J53="完了",$J53="完了")</formula>
    </cfRule>
  </conditionalFormatting>
  <conditionalFormatting sqref="O275">
    <cfRule type="expression" dxfId="839" priority="923" stopIfTrue="1">
      <formula>OR($J275="完了",$J275="完了")</formula>
    </cfRule>
  </conditionalFormatting>
  <conditionalFormatting sqref="O276">
    <cfRule type="expression" dxfId="838" priority="922" stopIfTrue="1">
      <formula>OR($J276="完了",$J276="完了")</formula>
    </cfRule>
  </conditionalFormatting>
  <conditionalFormatting sqref="O274">
    <cfRule type="expression" dxfId="837" priority="921" stopIfTrue="1">
      <formula>OR($J274="完了",$J274="完了")</formula>
    </cfRule>
  </conditionalFormatting>
  <conditionalFormatting sqref="O274">
    <cfRule type="expression" dxfId="836" priority="920" stopIfTrue="1">
      <formula>OR($J274="完了",$J274="完了")</formula>
    </cfRule>
  </conditionalFormatting>
  <conditionalFormatting sqref="E72">
    <cfRule type="expression" dxfId="835" priority="877" stopIfTrue="1">
      <formula>OR($J72="完了",$J72="完了")</formula>
    </cfRule>
  </conditionalFormatting>
  <conditionalFormatting sqref="L54">
    <cfRule type="expression" dxfId="834" priority="904" stopIfTrue="1">
      <formula>OR($J54="完了",$J54="完了")</formula>
    </cfRule>
  </conditionalFormatting>
  <conditionalFormatting sqref="M54">
    <cfRule type="expression" dxfId="833" priority="903" stopIfTrue="1">
      <formula>OR($J54="完了",$J54="完了")</formula>
    </cfRule>
  </conditionalFormatting>
  <conditionalFormatting sqref="P54">
    <cfRule type="expression" dxfId="832" priority="901" stopIfTrue="1">
      <formula>OR($J54="完了",$J54="完了")</formula>
    </cfRule>
  </conditionalFormatting>
  <conditionalFormatting sqref="P63">
    <cfRule type="expression" dxfId="831" priority="887" stopIfTrue="1">
      <formula>OR($J63="完了",$J63="完了")</formula>
    </cfRule>
  </conditionalFormatting>
  <conditionalFormatting sqref="Q63">
    <cfRule type="expression" dxfId="830" priority="886" stopIfTrue="1">
      <formula>OR($J63="完了",$J63="完了")</formula>
    </cfRule>
  </conditionalFormatting>
  <conditionalFormatting sqref="B53">
    <cfRule type="expression" dxfId="829" priority="913" stopIfTrue="1">
      <formula>OR($J53="完了",$J53="完了")</formula>
    </cfRule>
  </conditionalFormatting>
  <conditionalFormatting sqref="I54">
    <cfRule type="expression" dxfId="828" priority="898" stopIfTrue="1">
      <formula>OR($J54="完了",$J54="完了")</formula>
    </cfRule>
  </conditionalFormatting>
  <conditionalFormatting sqref="E53">
    <cfRule type="expression" dxfId="827" priority="911" stopIfTrue="1">
      <formula>OR($J53="完了",$J53="完了")</formula>
    </cfRule>
  </conditionalFormatting>
  <conditionalFormatting sqref="P53">
    <cfRule type="expression" dxfId="826" priority="909" stopIfTrue="1">
      <formula>OR($J53="完了",$J53="完了")</formula>
    </cfRule>
  </conditionalFormatting>
  <conditionalFormatting sqref="M53">
    <cfRule type="expression" dxfId="825" priority="908" stopIfTrue="1">
      <formula>OR($J53="完了",$J53="完了")</formula>
    </cfRule>
  </conditionalFormatting>
  <conditionalFormatting sqref="Q53">
    <cfRule type="expression" dxfId="824" priority="907" stopIfTrue="1">
      <formula>OR($J53="完了",$J53="完了")</formula>
    </cfRule>
  </conditionalFormatting>
  <conditionalFormatting sqref="E63">
    <cfRule type="expression" dxfId="823" priority="892" stopIfTrue="1">
      <formula>OR($J63="完了",$J63="完了")</formula>
    </cfRule>
  </conditionalFormatting>
  <conditionalFormatting sqref="E81">
    <cfRule type="expression" dxfId="822" priority="863" stopIfTrue="1">
      <formula>OR($J81="完了",$J81="完了")</formula>
    </cfRule>
  </conditionalFormatting>
  <conditionalFormatting sqref="L63">
    <cfRule type="expression" dxfId="821" priority="890" stopIfTrue="1">
      <formula>OR($J63="完了",$J63="完了")</formula>
    </cfRule>
  </conditionalFormatting>
  <conditionalFormatting sqref="M63">
    <cfRule type="expression" dxfId="820" priority="889" stopIfTrue="1">
      <formula>OR($J63="完了",$J63="完了")</formula>
    </cfRule>
  </conditionalFormatting>
  <conditionalFormatting sqref="P63">
    <cfRule type="expression" dxfId="819" priority="888" stopIfTrue="1">
      <formula>OR($J63="完了",$J63="完了")</formula>
    </cfRule>
  </conditionalFormatting>
  <conditionalFormatting sqref="Q54">
    <cfRule type="expression" dxfId="818" priority="899" stopIfTrue="1">
      <formula>OR($J54="完了",$J54="完了")</formula>
    </cfRule>
  </conditionalFormatting>
  <conditionalFormatting sqref="I63">
    <cfRule type="expression" dxfId="817" priority="884" stopIfTrue="1">
      <formula>OR($J63="完了",$J63="完了")</formula>
    </cfRule>
  </conditionalFormatting>
  <conditionalFormatting sqref="K54">
    <cfRule type="expression" dxfId="816" priority="897" stopIfTrue="1">
      <formula>OR($J54="完了",$J54="完了")</formula>
    </cfRule>
  </conditionalFormatting>
  <conditionalFormatting sqref="O54">
    <cfRule type="expression" dxfId="815" priority="896" stopIfTrue="1">
      <formula>OR($J54="完了",$J54="完了")</formula>
    </cfRule>
  </conditionalFormatting>
  <conditionalFormatting sqref="B63">
    <cfRule type="expression" dxfId="814" priority="894" stopIfTrue="1">
      <formula>OR($J63="完了",$J63="完了")</formula>
    </cfRule>
  </conditionalFormatting>
  <conditionalFormatting sqref="N54">
    <cfRule type="expression" dxfId="813" priority="895" stopIfTrue="1">
      <formula>OR($J54="完了",$J54="完了")</formula>
    </cfRule>
  </conditionalFormatting>
  <conditionalFormatting sqref="C63:D63 F63:H63">
    <cfRule type="expression" dxfId="812" priority="893" stopIfTrue="1">
      <formula>OR($J63="完了",$J63="完了")</formula>
    </cfRule>
  </conditionalFormatting>
  <conditionalFormatting sqref="C72:D72 F72:H72">
    <cfRule type="expression" dxfId="811" priority="878" stopIfTrue="1">
      <formula>OR($J72="完了",$J72="完了")</formula>
    </cfRule>
  </conditionalFormatting>
  <conditionalFormatting sqref="E88">
    <cfRule type="expression" dxfId="810" priority="849" stopIfTrue="1">
      <formula>OR($J88="完了",$J88="完了")</formula>
    </cfRule>
  </conditionalFormatting>
  <conditionalFormatting sqref="M72">
    <cfRule type="expression" dxfId="809" priority="875" stopIfTrue="1">
      <formula>OR($J72="完了",$J72="完了")</formula>
    </cfRule>
  </conditionalFormatting>
  <conditionalFormatting sqref="L72">
    <cfRule type="expression" dxfId="808" priority="876" stopIfTrue="1">
      <formula>OR($J72="完了",$J72="完了")</formula>
    </cfRule>
  </conditionalFormatting>
  <conditionalFormatting sqref="P72">
    <cfRule type="expression" dxfId="807" priority="874" stopIfTrue="1">
      <formula>OR($J72="完了",$J72="完了")</formula>
    </cfRule>
  </conditionalFormatting>
  <conditionalFormatting sqref="P72">
    <cfRule type="expression" dxfId="806" priority="873" stopIfTrue="1">
      <formula>OR($J72="完了",$J72="完了")</formula>
    </cfRule>
  </conditionalFormatting>
  <conditionalFormatting sqref="Q72">
    <cfRule type="expression" dxfId="805" priority="872" stopIfTrue="1">
      <formula>OR($J72="完了",$J72="完了")</formula>
    </cfRule>
  </conditionalFormatting>
  <conditionalFormatting sqref="Q63">
    <cfRule type="expression" dxfId="804" priority="885" stopIfTrue="1">
      <formula>OR($J63="完了",$J63="完了")</formula>
    </cfRule>
  </conditionalFormatting>
  <conditionalFormatting sqref="I72">
    <cfRule type="expression" dxfId="803" priority="870" stopIfTrue="1">
      <formula>OR($J72="完了",$J72="完了")</formula>
    </cfRule>
  </conditionalFormatting>
  <conditionalFormatting sqref="K63">
    <cfRule type="expression" dxfId="802" priority="883" stopIfTrue="1">
      <formula>OR($J63="完了",$J63="完了")</formula>
    </cfRule>
  </conditionalFormatting>
  <conditionalFormatting sqref="O63">
    <cfRule type="expression" dxfId="801" priority="882" stopIfTrue="1">
      <formula>OR($J63="完了",$J63="完了")</formula>
    </cfRule>
  </conditionalFormatting>
  <conditionalFormatting sqref="N63">
    <cfRule type="expression" dxfId="800" priority="881" stopIfTrue="1">
      <formula>OR($J63="完了",$J63="完了")</formula>
    </cfRule>
  </conditionalFormatting>
  <conditionalFormatting sqref="J72">
    <cfRule type="expression" dxfId="799" priority="880" stopIfTrue="1">
      <formula>OR($J72="完了",$J72="完了")</formula>
    </cfRule>
  </conditionalFormatting>
  <conditionalFormatting sqref="B72">
    <cfRule type="expression" dxfId="798" priority="879" stopIfTrue="1">
      <formula>OR($J72="完了",$J72="完了")</formula>
    </cfRule>
  </conditionalFormatting>
  <conditionalFormatting sqref="C81:D81 F81:H81">
    <cfRule type="expression" dxfId="797" priority="864" stopIfTrue="1">
      <formula>OR($J81="完了",$J81="完了")</formula>
    </cfRule>
  </conditionalFormatting>
  <conditionalFormatting sqref="E97">
    <cfRule type="expression" dxfId="796" priority="835" stopIfTrue="1">
      <formula>OR($J97="完了",$J97="完了")</formula>
    </cfRule>
  </conditionalFormatting>
  <conditionalFormatting sqref="M81">
    <cfRule type="expression" dxfId="795" priority="861" stopIfTrue="1">
      <formula>OR($J81="完了",$J81="完了")</formula>
    </cfRule>
  </conditionalFormatting>
  <conditionalFormatting sqref="L81">
    <cfRule type="expression" dxfId="794" priority="862" stopIfTrue="1">
      <formula>OR($J81="完了",$J81="完了")</formula>
    </cfRule>
  </conditionalFormatting>
  <conditionalFormatting sqref="P81">
    <cfRule type="expression" dxfId="793" priority="860" stopIfTrue="1">
      <formula>OR($J81="完了",$J81="完了")</formula>
    </cfRule>
  </conditionalFormatting>
  <conditionalFormatting sqref="P81">
    <cfRule type="expression" dxfId="792" priority="859" stopIfTrue="1">
      <formula>OR($J81="完了",$J81="完了")</formula>
    </cfRule>
  </conditionalFormatting>
  <conditionalFormatting sqref="Q81">
    <cfRule type="expression" dxfId="791" priority="858" stopIfTrue="1">
      <formula>OR($J81="完了",$J81="完了")</formula>
    </cfRule>
  </conditionalFormatting>
  <conditionalFormatting sqref="Q72">
    <cfRule type="expression" dxfId="790" priority="871" stopIfTrue="1">
      <formula>OR($J72="完了",$J72="完了")</formula>
    </cfRule>
  </conditionalFormatting>
  <conditionalFormatting sqref="I81">
    <cfRule type="expression" dxfId="789" priority="856" stopIfTrue="1">
      <formula>OR($J81="完了",$J81="完了")</formula>
    </cfRule>
  </conditionalFormatting>
  <conditionalFormatting sqref="K72">
    <cfRule type="expression" dxfId="788" priority="869" stopIfTrue="1">
      <formula>OR($J72="完了",$J72="完了")</formula>
    </cfRule>
  </conditionalFormatting>
  <conditionalFormatting sqref="O72">
    <cfRule type="expression" dxfId="787" priority="868" stopIfTrue="1">
      <formula>OR($J72="完了",$J72="完了")</formula>
    </cfRule>
  </conditionalFormatting>
  <conditionalFormatting sqref="N72">
    <cfRule type="expression" dxfId="786" priority="867" stopIfTrue="1">
      <formula>OR($J72="完了",$J72="完了")</formula>
    </cfRule>
  </conditionalFormatting>
  <conditionalFormatting sqref="J81">
    <cfRule type="expression" dxfId="785" priority="866" stopIfTrue="1">
      <formula>OR($J81="完了",$J81="完了")</formula>
    </cfRule>
  </conditionalFormatting>
  <conditionalFormatting sqref="E106">
    <cfRule type="expression" dxfId="784" priority="821" stopIfTrue="1">
      <formula>OR($J106="完了",$J106="完了")</formula>
    </cfRule>
  </conditionalFormatting>
  <conditionalFormatting sqref="B81">
    <cfRule type="expression" dxfId="783" priority="865" stopIfTrue="1">
      <formula>OR($J81="完了",$J81="完了")</formula>
    </cfRule>
  </conditionalFormatting>
  <conditionalFormatting sqref="C88:D88 F88:H88">
    <cfRule type="expression" dxfId="782" priority="850" stopIfTrue="1">
      <formula>OR($J88="完了",$J88="完了")</formula>
    </cfRule>
  </conditionalFormatting>
  <conditionalFormatting sqref="M88">
    <cfRule type="expression" dxfId="781" priority="847" stopIfTrue="1">
      <formula>OR($J88="完了",$J88="完了")</formula>
    </cfRule>
  </conditionalFormatting>
  <conditionalFormatting sqref="L88">
    <cfRule type="expression" dxfId="780" priority="848" stopIfTrue="1">
      <formula>OR($J88="完了",$J88="完了")</formula>
    </cfRule>
  </conditionalFormatting>
  <conditionalFormatting sqref="P88">
    <cfRule type="expression" dxfId="779" priority="846" stopIfTrue="1">
      <formula>OR($J88="完了",$J88="完了")</formula>
    </cfRule>
  </conditionalFormatting>
  <conditionalFormatting sqref="P88">
    <cfRule type="expression" dxfId="778" priority="845" stopIfTrue="1">
      <formula>OR($J88="完了",$J88="完了")</formula>
    </cfRule>
  </conditionalFormatting>
  <conditionalFormatting sqref="Q88">
    <cfRule type="expression" dxfId="777" priority="844" stopIfTrue="1">
      <formula>OR($J88="完了",$J88="完了")</formula>
    </cfRule>
  </conditionalFormatting>
  <conditionalFormatting sqref="Q81">
    <cfRule type="expression" dxfId="776" priority="857" stopIfTrue="1">
      <formula>OR($J81="完了",$J81="完了")</formula>
    </cfRule>
  </conditionalFormatting>
  <conditionalFormatting sqref="I88">
    <cfRule type="expression" dxfId="775" priority="842" stopIfTrue="1">
      <formula>OR($J88="完了",$J88="完了")</formula>
    </cfRule>
  </conditionalFormatting>
  <conditionalFormatting sqref="K81">
    <cfRule type="expression" dxfId="774" priority="855" stopIfTrue="1">
      <formula>OR($J81="完了",$J81="完了")</formula>
    </cfRule>
  </conditionalFormatting>
  <conditionalFormatting sqref="O81">
    <cfRule type="expression" dxfId="773" priority="854" stopIfTrue="1">
      <formula>OR($J81="完了",$J81="完了")</formula>
    </cfRule>
  </conditionalFormatting>
  <conditionalFormatting sqref="N81">
    <cfRule type="expression" dxfId="772" priority="853" stopIfTrue="1">
      <formula>OR($J81="完了",$J81="完了")</formula>
    </cfRule>
  </conditionalFormatting>
  <conditionalFormatting sqref="E115">
    <cfRule type="expression" dxfId="771" priority="807" stopIfTrue="1">
      <formula>OR($J115="完了",$J115="完了")</formula>
    </cfRule>
  </conditionalFormatting>
  <conditionalFormatting sqref="C97:D97 F97:H97">
    <cfRule type="expression" dxfId="770" priority="836" stopIfTrue="1">
      <formula>OR($J97="完了",$J97="完了")</formula>
    </cfRule>
  </conditionalFormatting>
  <conditionalFormatting sqref="J88">
    <cfRule type="expression" dxfId="769" priority="852" stopIfTrue="1">
      <formula>OR($J88="完了",$J88="完了")</formula>
    </cfRule>
  </conditionalFormatting>
  <conditionalFormatting sqref="B88">
    <cfRule type="expression" dxfId="768" priority="851" stopIfTrue="1">
      <formula>OR($J88="完了",$J88="完了")</formula>
    </cfRule>
  </conditionalFormatting>
  <conditionalFormatting sqref="M97">
    <cfRule type="expression" dxfId="767" priority="833" stopIfTrue="1">
      <formula>OR($J97="完了",$J97="完了")</formula>
    </cfRule>
  </conditionalFormatting>
  <conditionalFormatting sqref="L97">
    <cfRule type="expression" dxfId="766" priority="834" stopIfTrue="1">
      <formula>OR($J97="完了",$J97="完了")</formula>
    </cfRule>
  </conditionalFormatting>
  <conditionalFormatting sqref="P97">
    <cfRule type="expression" dxfId="765" priority="832" stopIfTrue="1">
      <formula>OR($J97="完了",$J97="完了")</formula>
    </cfRule>
  </conditionalFormatting>
  <conditionalFormatting sqref="P97">
    <cfRule type="expression" dxfId="764" priority="831" stopIfTrue="1">
      <formula>OR($J97="完了",$J97="完了")</formula>
    </cfRule>
  </conditionalFormatting>
  <conditionalFormatting sqref="Q97">
    <cfRule type="expression" dxfId="763" priority="830" stopIfTrue="1">
      <formula>OR($J97="完了",$J97="完了")</formula>
    </cfRule>
  </conditionalFormatting>
  <conditionalFormatting sqref="Q88">
    <cfRule type="expression" dxfId="762" priority="843" stopIfTrue="1">
      <formula>OR($J88="完了",$J88="完了")</formula>
    </cfRule>
  </conditionalFormatting>
  <conditionalFormatting sqref="I97">
    <cfRule type="expression" dxfId="761" priority="828" stopIfTrue="1">
      <formula>OR($J97="完了",$J97="完了")</formula>
    </cfRule>
  </conditionalFormatting>
  <conditionalFormatting sqref="K88">
    <cfRule type="expression" dxfId="760" priority="841" stopIfTrue="1">
      <formula>OR($J88="完了",$J88="完了")</formula>
    </cfRule>
  </conditionalFormatting>
  <conditionalFormatting sqref="O88">
    <cfRule type="expression" dxfId="759" priority="840" stopIfTrue="1">
      <formula>OR($J88="完了",$J88="完了")</formula>
    </cfRule>
  </conditionalFormatting>
  <conditionalFormatting sqref="N88">
    <cfRule type="expression" dxfId="758" priority="839" stopIfTrue="1">
      <formula>OR($J88="完了",$J88="完了")</formula>
    </cfRule>
  </conditionalFormatting>
  <conditionalFormatting sqref="E124">
    <cfRule type="expression" dxfId="757" priority="793" stopIfTrue="1">
      <formula>OR($J124="完了",$J124="完了")</formula>
    </cfRule>
  </conditionalFormatting>
  <conditionalFormatting sqref="C106:D106 F106:H106">
    <cfRule type="expression" dxfId="756" priority="822" stopIfTrue="1">
      <formula>OR($J106="完了",$J106="完了")</formula>
    </cfRule>
  </conditionalFormatting>
  <conditionalFormatting sqref="J97">
    <cfRule type="expression" dxfId="755" priority="838" stopIfTrue="1">
      <formula>OR($J97="完了",$J97="完了")</formula>
    </cfRule>
  </conditionalFormatting>
  <conditionalFormatting sqref="B97">
    <cfRule type="expression" dxfId="754" priority="837" stopIfTrue="1">
      <formula>OR($J97="完了",$J97="完了")</formula>
    </cfRule>
  </conditionalFormatting>
  <conditionalFormatting sqref="M106">
    <cfRule type="expression" dxfId="753" priority="819" stopIfTrue="1">
      <formula>OR($J106="完了",$J106="完了")</formula>
    </cfRule>
  </conditionalFormatting>
  <conditionalFormatting sqref="L106">
    <cfRule type="expression" dxfId="752" priority="820" stopIfTrue="1">
      <formula>OR($J106="完了",$J106="完了")</formula>
    </cfRule>
  </conditionalFormatting>
  <conditionalFormatting sqref="P106">
    <cfRule type="expression" dxfId="751" priority="818" stopIfTrue="1">
      <formula>OR($J106="完了",$J106="完了")</formula>
    </cfRule>
  </conditionalFormatting>
  <conditionalFormatting sqref="P106">
    <cfRule type="expression" dxfId="750" priority="817" stopIfTrue="1">
      <formula>OR($J106="完了",$J106="完了")</formula>
    </cfRule>
  </conditionalFormatting>
  <conditionalFormatting sqref="Q106">
    <cfRule type="expression" dxfId="749" priority="816" stopIfTrue="1">
      <formula>OR($J106="完了",$J106="完了")</formula>
    </cfRule>
  </conditionalFormatting>
  <conditionalFormatting sqref="Q97">
    <cfRule type="expression" dxfId="748" priority="829" stopIfTrue="1">
      <formula>OR($J97="完了",$J97="完了")</formula>
    </cfRule>
  </conditionalFormatting>
  <conditionalFormatting sqref="I106">
    <cfRule type="expression" dxfId="747" priority="814" stopIfTrue="1">
      <formula>OR($J106="完了",$J106="完了")</formula>
    </cfRule>
  </conditionalFormatting>
  <conditionalFormatting sqref="K97">
    <cfRule type="expression" dxfId="746" priority="827" stopIfTrue="1">
      <formula>OR($J97="完了",$J97="完了")</formula>
    </cfRule>
  </conditionalFormatting>
  <conditionalFormatting sqref="O97">
    <cfRule type="expression" dxfId="745" priority="826" stopIfTrue="1">
      <formula>OR($J97="完了",$J97="完了")</formula>
    </cfRule>
  </conditionalFormatting>
  <conditionalFormatting sqref="N97">
    <cfRule type="expression" dxfId="744" priority="825" stopIfTrue="1">
      <formula>OR($J97="完了",$J97="完了")</formula>
    </cfRule>
  </conditionalFormatting>
  <conditionalFormatting sqref="E133">
    <cfRule type="expression" dxfId="743" priority="779" stopIfTrue="1">
      <formula>OR($J133="完了",$J133="完了")</formula>
    </cfRule>
  </conditionalFormatting>
  <conditionalFormatting sqref="C115:D115 F115:H115">
    <cfRule type="expression" dxfId="742" priority="808" stopIfTrue="1">
      <formula>OR($J115="完了",$J115="完了")</formula>
    </cfRule>
  </conditionalFormatting>
  <conditionalFormatting sqref="J106">
    <cfRule type="expression" dxfId="741" priority="824" stopIfTrue="1">
      <formula>OR($J106="完了",$J106="完了")</formula>
    </cfRule>
  </conditionalFormatting>
  <conditionalFormatting sqref="B106">
    <cfRule type="expression" dxfId="740" priority="823" stopIfTrue="1">
      <formula>OR($J106="完了",$J106="完了")</formula>
    </cfRule>
  </conditionalFormatting>
  <conditionalFormatting sqref="M115">
    <cfRule type="expression" dxfId="739" priority="805" stopIfTrue="1">
      <formula>OR($J115="完了",$J115="完了")</formula>
    </cfRule>
  </conditionalFormatting>
  <conditionalFormatting sqref="L115">
    <cfRule type="expression" dxfId="738" priority="806" stopIfTrue="1">
      <formula>OR($J115="完了",$J115="完了")</formula>
    </cfRule>
  </conditionalFormatting>
  <conditionalFormatting sqref="P115">
    <cfRule type="expression" dxfId="737" priority="804" stopIfTrue="1">
      <formula>OR($J115="完了",$J115="完了")</formula>
    </cfRule>
  </conditionalFormatting>
  <conditionalFormatting sqref="P115">
    <cfRule type="expression" dxfId="736" priority="803" stopIfTrue="1">
      <formula>OR($J115="完了",$J115="完了")</formula>
    </cfRule>
  </conditionalFormatting>
  <conditionalFormatting sqref="Q115">
    <cfRule type="expression" dxfId="735" priority="802" stopIfTrue="1">
      <formula>OR($J115="完了",$J115="完了")</formula>
    </cfRule>
  </conditionalFormatting>
  <conditionalFormatting sqref="Q106">
    <cfRule type="expression" dxfId="734" priority="815" stopIfTrue="1">
      <formula>OR($J106="完了",$J106="完了")</formula>
    </cfRule>
  </conditionalFormatting>
  <conditionalFormatting sqref="I115">
    <cfRule type="expression" dxfId="733" priority="800" stopIfTrue="1">
      <formula>OR($J115="完了",$J115="完了")</formula>
    </cfRule>
  </conditionalFormatting>
  <conditionalFormatting sqref="K106">
    <cfRule type="expression" dxfId="732" priority="813" stopIfTrue="1">
      <formula>OR($J106="完了",$J106="完了")</formula>
    </cfRule>
  </conditionalFormatting>
  <conditionalFormatting sqref="O106">
    <cfRule type="expression" dxfId="731" priority="812" stopIfTrue="1">
      <formula>OR($J106="完了",$J106="完了")</formula>
    </cfRule>
  </conditionalFormatting>
  <conditionalFormatting sqref="N106">
    <cfRule type="expression" dxfId="730" priority="811" stopIfTrue="1">
      <formula>OR($J106="完了",$J106="完了")</formula>
    </cfRule>
  </conditionalFormatting>
  <conditionalFormatting sqref="E142">
    <cfRule type="expression" dxfId="729" priority="765" stopIfTrue="1">
      <formula>OR($J142="完了",$J142="完了")</formula>
    </cfRule>
  </conditionalFormatting>
  <conditionalFormatting sqref="C124:D124 F124:H124">
    <cfRule type="expression" dxfId="728" priority="794" stopIfTrue="1">
      <formula>OR($J124="完了",$J124="完了")</formula>
    </cfRule>
  </conditionalFormatting>
  <conditionalFormatting sqref="J115">
    <cfRule type="expression" dxfId="727" priority="810" stopIfTrue="1">
      <formula>OR($J115="完了",$J115="完了")</formula>
    </cfRule>
  </conditionalFormatting>
  <conditionalFormatting sqref="B115">
    <cfRule type="expression" dxfId="726" priority="809" stopIfTrue="1">
      <formula>OR($J115="完了",$J115="完了")</formula>
    </cfRule>
  </conditionalFormatting>
  <conditionalFormatting sqref="M124">
    <cfRule type="expression" dxfId="725" priority="791" stopIfTrue="1">
      <formula>OR($J124="完了",$J124="完了")</formula>
    </cfRule>
  </conditionalFormatting>
  <conditionalFormatting sqref="L124">
    <cfRule type="expression" dxfId="724" priority="792" stopIfTrue="1">
      <formula>OR($J124="完了",$J124="完了")</formula>
    </cfRule>
  </conditionalFormatting>
  <conditionalFormatting sqref="P124">
    <cfRule type="expression" dxfId="723" priority="790" stopIfTrue="1">
      <formula>OR($J124="完了",$J124="完了")</formula>
    </cfRule>
  </conditionalFormatting>
  <conditionalFormatting sqref="P124">
    <cfRule type="expression" dxfId="722" priority="789" stopIfTrue="1">
      <formula>OR($J124="完了",$J124="完了")</formula>
    </cfRule>
  </conditionalFormatting>
  <conditionalFormatting sqref="Q124">
    <cfRule type="expression" dxfId="721" priority="788" stopIfTrue="1">
      <formula>OR($J124="完了",$J124="完了")</formula>
    </cfRule>
  </conditionalFormatting>
  <conditionalFormatting sqref="Q115">
    <cfRule type="expression" dxfId="720" priority="801" stopIfTrue="1">
      <formula>OR($J115="完了",$J115="完了")</formula>
    </cfRule>
  </conditionalFormatting>
  <conditionalFormatting sqref="I124">
    <cfRule type="expression" dxfId="719" priority="786" stopIfTrue="1">
      <formula>OR($J124="完了",$J124="完了")</formula>
    </cfRule>
  </conditionalFormatting>
  <conditionalFormatting sqref="K115">
    <cfRule type="expression" dxfId="718" priority="799" stopIfTrue="1">
      <formula>OR($J115="完了",$J115="完了")</formula>
    </cfRule>
  </conditionalFormatting>
  <conditionalFormatting sqref="O115">
    <cfRule type="expression" dxfId="717" priority="798" stopIfTrue="1">
      <formula>OR($J115="完了",$J115="完了")</formula>
    </cfRule>
  </conditionalFormatting>
  <conditionalFormatting sqref="N115">
    <cfRule type="expression" dxfId="716" priority="797" stopIfTrue="1">
      <formula>OR($J115="完了",$J115="完了")</formula>
    </cfRule>
  </conditionalFormatting>
  <conditionalFormatting sqref="E151">
    <cfRule type="expression" dxfId="715" priority="751" stopIfTrue="1">
      <formula>OR($J151="完了",$J151="完了")</formula>
    </cfRule>
  </conditionalFormatting>
  <conditionalFormatting sqref="C133:D133 F133:H133">
    <cfRule type="expression" dxfId="714" priority="780" stopIfTrue="1">
      <formula>OR($J133="完了",$J133="完了")</formula>
    </cfRule>
  </conditionalFormatting>
  <conditionalFormatting sqref="J124">
    <cfRule type="expression" dxfId="713" priority="796" stopIfTrue="1">
      <formula>OR($J124="完了",$J124="完了")</formula>
    </cfRule>
  </conditionalFormatting>
  <conditionalFormatting sqref="B124">
    <cfRule type="expression" dxfId="712" priority="795" stopIfTrue="1">
      <formula>OR($J124="完了",$J124="完了")</formula>
    </cfRule>
  </conditionalFormatting>
  <conditionalFormatting sqref="M133">
    <cfRule type="expression" dxfId="711" priority="777" stopIfTrue="1">
      <formula>OR($J133="完了",$J133="完了")</formula>
    </cfRule>
  </conditionalFormatting>
  <conditionalFormatting sqref="L133">
    <cfRule type="expression" dxfId="710" priority="778" stopIfTrue="1">
      <formula>OR($J133="完了",$J133="完了")</formula>
    </cfRule>
  </conditionalFormatting>
  <conditionalFormatting sqref="P133">
    <cfRule type="expression" dxfId="709" priority="776" stopIfTrue="1">
      <formula>OR($J133="完了",$J133="完了")</formula>
    </cfRule>
  </conditionalFormatting>
  <conditionalFormatting sqref="P133">
    <cfRule type="expression" dxfId="708" priority="775" stopIfTrue="1">
      <formula>OR($J133="完了",$J133="完了")</formula>
    </cfRule>
  </conditionalFormatting>
  <conditionalFormatting sqref="Q133">
    <cfRule type="expression" dxfId="707" priority="774" stopIfTrue="1">
      <formula>OR($J133="完了",$J133="完了")</formula>
    </cfRule>
  </conditionalFormatting>
  <conditionalFormatting sqref="Q124">
    <cfRule type="expression" dxfId="706" priority="787" stopIfTrue="1">
      <formula>OR($J124="完了",$J124="完了")</formula>
    </cfRule>
  </conditionalFormatting>
  <conditionalFormatting sqref="I133">
    <cfRule type="expression" dxfId="705" priority="772" stopIfTrue="1">
      <formula>OR($J133="完了",$J133="完了")</formula>
    </cfRule>
  </conditionalFormatting>
  <conditionalFormatting sqref="K124">
    <cfRule type="expression" dxfId="704" priority="785" stopIfTrue="1">
      <formula>OR($J124="完了",$J124="完了")</formula>
    </cfRule>
  </conditionalFormatting>
  <conditionalFormatting sqref="O124">
    <cfRule type="expression" dxfId="703" priority="784" stopIfTrue="1">
      <formula>OR($J124="完了",$J124="完了")</formula>
    </cfRule>
  </conditionalFormatting>
  <conditionalFormatting sqref="N124">
    <cfRule type="expression" dxfId="702" priority="783" stopIfTrue="1">
      <formula>OR($J124="完了",$J124="完了")</formula>
    </cfRule>
  </conditionalFormatting>
  <conditionalFormatting sqref="E157">
    <cfRule type="expression" dxfId="701" priority="737" stopIfTrue="1">
      <formula>OR($J157="完了",$J157="完了")</formula>
    </cfRule>
  </conditionalFormatting>
  <conditionalFormatting sqref="C142:D142 F142:H142">
    <cfRule type="expression" dxfId="700" priority="766" stopIfTrue="1">
      <formula>OR($J142="完了",$J142="完了")</formula>
    </cfRule>
  </conditionalFormatting>
  <conditionalFormatting sqref="J133">
    <cfRule type="expression" dxfId="699" priority="782" stopIfTrue="1">
      <formula>OR($J133="完了",$J133="完了")</formula>
    </cfRule>
  </conditionalFormatting>
  <conditionalFormatting sqref="B133">
    <cfRule type="expression" dxfId="698" priority="781" stopIfTrue="1">
      <formula>OR($J133="完了",$J133="完了")</formula>
    </cfRule>
  </conditionalFormatting>
  <conditionalFormatting sqref="M142">
    <cfRule type="expression" dxfId="697" priority="763" stopIfTrue="1">
      <formula>OR($J142="完了",$J142="完了")</formula>
    </cfRule>
  </conditionalFormatting>
  <conditionalFormatting sqref="L142">
    <cfRule type="expression" dxfId="696" priority="764" stopIfTrue="1">
      <formula>OR($J142="完了",$J142="完了")</formula>
    </cfRule>
  </conditionalFormatting>
  <conditionalFormatting sqref="P142">
    <cfRule type="expression" dxfId="695" priority="762" stopIfTrue="1">
      <formula>OR($J142="完了",$J142="完了")</formula>
    </cfRule>
  </conditionalFormatting>
  <conditionalFormatting sqref="P142">
    <cfRule type="expression" dxfId="694" priority="761" stopIfTrue="1">
      <formula>OR($J142="完了",$J142="完了")</formula>
    </cfRule>
  </conditionalFormatting>
  <conditionalFormatting sqref="Q142">
    <cfRule type="expression" dxfId="693" priority="760" stopIfTrue="1">
      <formula>OR($J142="完了",$J142="完了")</formula>
    </cfRule>
  </conditionalFormatting>
  <conditionalFormatting sqref="Q133">
    <cfRule type="expression" dxfId="692" priority="773" stopIfTrue="1">
      <formula>OR($J133="完了",$J133="完了")</formula>
    </cfRule>
  </conditionalFormatting>
  <conditionalFormatting sqref="I142">
    <cfRule type="expression" dxfId="691" priority="758" stopIfTrue="1">
      <formula>OR($J142="完了",$J142="完了")</formula>
    </cfRule>
  </conditionalFormatting>
  <conditionalFormatting sqref="K133">
    <cfRule type="expression" dxfId="690" priority="771" stopIfTrue="1">
      <formula>OR($J133="完了",$J133="完了")</formula>
    </cfRule>
  </conditionalFormatting>
  <conditionalFormatting sqref="O133">
    <cfRule type="expression" dxfId="689" priority="770" stopIfTrue="1">
      <formula>OR($J133="完了",$J133="完了")</formula>
    </cfRule>
  </conditionalFormatting>
  <conditionalFormatting sqref="N133">
    <cfRule type="expression" dxfId="688" priority="769" stopIfTrue="1">
      <formula>OR($J133="完了",$J133="完了")</formula>
    </cfRule>
  </conditionalFormatting>
  <conditionalFormatting sqref="E166">
    <cfRule type="expression" dxfId="687" priority="723" stopIfTrue="1">
      <formula>OR($J166="完了",$J166="完了")</formula>
    </cfRule>
  </conditionalFormatting>
  <conditionalFormatting sqref="C151:D151 F151:H151">
    <cfRule type="expression" dxfId="686" priority="752" stopIfTrue="1">
      <formula>OR($J151="完了",$J151="完了")</formula>
    </cfRule>
  </conditionalFormatting>
  <conditionalFormatting sqref="J142">
    <cfRule type="expression" dxfId="685" priority="768" stopIfTrue="1">
      <formula>OR($J142="完了",$J142="完了")</formula>
    </cfRule>
  </conditionalFormatting>
  <conditionalFormatting sqref="B142">
    <cfRule type="expression" dxfId="684" priority="767" stopIfTrue="1">
      <formula>OR($J142="完了",$J142="完了")</formula>
    </cfRule>
  </conditionalFormatting>
  <conditionalFormatting sqref="M151">
    <cfRule type="expression" dxfId="683" priority="749" stopIfTrue="1">
      <formula>OR($J151="完了",$J151="完了")</formula>
    </cfRule>
  </conditionalFormatting>
  <conditionalFormatting sqref="L151">
    <cfRule type="expression" dxfId="682" priority="750" stopIfTrue="1">
      <formula>OR($J151="完了",$J151="完了")</formula>
    </cfRule>
  </conditionalFormatting>
  <conditionalFormatting sqref="P151">
    <cfRule type="expression" dxfId="681" priority="748" stopIfTrue="1">
      <formula>OR($J151="完了",$J151="完了")</formula>
    </cfRule>
  </conditionalFormatting>
  <conditionalFormatting sqref="P151">
    <cfRule type="expression" dxfId="680" priority="747" stopIfTrue="1">
      <formula>OR($J151="完了",$J151="完了")</formula>
    </cfRule>
  </conditionalFormatting>
  <conditionalFormatting sqref="Q151">
    <cfRule type="expression" dxfId="679" priority="746" stopIfTrue="1">
      <formula>OR($J151="完了",$J151="完了")</formula>
    </cfRule>
  </conditionalFormatting>
  <conditionalFormatting sqref="Q142">
    <cfRule type="expression" dxfId="678" priority="759" stopIfTrue="1">
      <formula>OR($J142="完了",$J142="完了")</formula>
    </cfRule>
  </conditionalFormatting>
  <conditionalFormatting sqref="I151">
    <cfRule type="expression" dxfId="677" priority="744" stopIfTrue="1">
      <formula>OR($J151="完了",$J151="完了")</formula>
    </cfRule>
  </conditionalFormatting>
  <conditionalFormatting sqref="K142">
    <cfRule type="expression" dxfId="676" priority="757" stopIfTrue="1">
      <formula>OR($J142="完了",$J142="完了")</formula>
    </cfRule>
  </conditionalFormatting>
  <conditionalFormatting sqref="O142">
    <cfRule type="expression" dxfId="675" priority="756" stopIfTrue="1">
      <formula>OR($J142="完了",$J142="完了")</formula>
    </cfRule>
  </conditionalFormatting>
  <conditionalFormatting sqref="N142">
    <cfRule type="expression" dxfId="674" priority="755" stopIfTrue="1">
      <formula>OR($J142="完了",$J142="完了")</formula>
    </cfRule>
  </conditionalFormatting>
  <conditionalFormatting sqref="E172">
    <cfRule type="expression" dxfId="673" priority="709" stopIfTrue="1">
      <formula>OR($J172="完了",$J172="完了")</formula>
    </cfRule>
  </conditionalFormatting>
  <conditionalFormatting sqref="C157:D157 F157:H157">
    <cfRule type="expression" dxfId="672" priority="738" stopIfTrue="1">
      <formula>OR($J157="完了",$J157="完了")</formula>
    </cfRule>
  </conditionalFormatting>
  <conditionalFormatting sqref="J151">
    <cfRule type="expression" dxfId="671" priority="754" stopIfTrue="1">
      <formula>OR($J151="完了",$J151="完了")</formula>
    </cfRule>
  </conditionalFormatting>
  <conditionalFormatting sqref="B151">
    <cfRule type="expression" dxfId="670" priority="753" stopIfTrue="1">
      <formula>OR($J151="完了",$J151="完了")</formula>
    </cfRule>
  </conditionalFormatting>
  <conditionalFormatting sqref="M157">
    <cfRule type="expression" dxfId="669" priority="735" stopIfTrue="1">
      <formula>OR($J157="完了",$J157="完了")</formula>
    </cfRule>
  </conditionalFormatting>
  <conditionalFormatting sqref="L157">
    <cfRule type="expression" dxfId="668" priority="736" stopIfTrue="1">
      <formula>OR($J157="完了",$J157="完了")</formula>
    </cfRule>
  </conditionalFormatting>
  <conditionalFormatting sqref="P157">
    <cfRule type="expression" dxfId="667" priority="734" stopIfTrue="1">
      <formula>OR($J157="完了",$J157="完了")</formula>
    </cfRule>
  </conditionalFormatting>
  <conditionalFormatting sqref="P157">
    <cfRule type="expression" dxfId="666" priority="733" stopIfTrue="1">
      <formula>OR($J157="完了",$J157="完了")</formula>
    </cfRule>
  </conditionalFormatting>
  <conditionalFormatting sqref="Q157">
    <cfRule type="expression" dxfId="665" priority="732" stopIfTrue="1">
      <formula>OR($J157="完了",$J157="完了")</formula>
    </cfRule>
  </conditionalFormatting>
  <conditionalFormatting sqref="Q151">
    <cfRule type="expression" dxfId="664" priority="745" stopIfTrue="1">
      <formula>OR($J151="完了",$J151="完了")</formula>
    </cfRule>
  </conditionalFormatting>
  <conditionalFormatting sqref="I157">
    <cfRule type="expression" dxfId="663" priority="730" stopIfTrue="1">
      <formula>OR($J157="完了",$J157="完了")</formula>
    </cfRule>
  </conditionalFormatting>
  <conditionalFormatting sqref="K151">
    <cfRule type="expression" dxfId="662" priority="743" stopIfTrue="1">
      <formula>OR($J151="完了",$J151="完了")</formula>
    </cfRule>
  </conditionalFormatting>
  <conditionalFormatting sqref="O151">
    <cfRule type="expression" dxfId="661" priority="742" stopIfTrue="1">
      <formula>OR($J151="完了",$J151="完了")</formula>
    </cfRule>
  </conditionalFormatting>
  <conditionalFormatting sqref="N151">
    <cfRule type="expression" dxfId="660" priority="741" stopIfTrue="1">
      <formula>OR($J151="完了",$J151="完了")</formula>
    </cfRule>
  </conditionalFormatting>
  <conditionalFormatting sqref="E181">
    <cfRule type="expression" dxfId="659" priority="695" stopIfTrue="1">
      <formula>OR($J181="完了",$J181="完了")</formula>
    </cfRule>
  </conditionalFormatting>
  <conditionalFormatting sqref="C166:D166 F166:H166">
    <cfRule type="expression" dxfId="658" priority="724" stopIfTrue="1">
      <formula>OR($J166="完了",$J166="完了")</formula>
    </cfRule>
  </conditionalFormatting>
  <conditionalFormatting sqref="J157">
    <cfRule type="expression" dxfId="657" priority="740" stopIfTrue="1">
      <formula>OR($J157="完了",$J157="完了")</formula>
    </cfRule>
  </conditionalFormatting>
  <conditionalFormatting sqref="B157">
    <cfRule type="expression" dxfId="656" priority="739" stopIfTrue="1">
      <formula>OR($J157="完了",$J157="完了")</formula>
    </cfRule>
  </conditionalFormatting>
  <conditionalFormatting sqref="M166">
    <cfRule type="expression" dxfId="655" priority="721" stopIfTrue="1">
      <formula>OR($J166="完了",$J166="完了")</formula>
    </cfRule>
  </conditionalFormatting>
  <conditionalFormatting sqref="L166">
    <cfRule type="expression" dxfId="654" priority="722" stopIfTrue="1">
      <formula>OR($J166="完了",$J166="完了")</formula>
    </cfRule>
  </conditionalFormatting>
  <conditionalFormatting sqref="P166">
    <cfRule type="expression" dxfId="653" priority="720" stopIfTrue="1">
      <formula>OR($J166="完了",$J166="完了")</formula>
    </cfRule>
  </conditionalFormatting>
  <conditionalFormatting sqref="P166">
    <cfRule type="expression" dxfId="652" priority="719" stopIfTrue="1">
      <formula>OR($J166="完了",$J166="完了")</formula>
    </cfRule>
  </conditionalFormatting>
  <conditionalFormatting sqref="Q166">
    <cfRule type="expression" dxfId="651" priority="718" stopIfTrue="1">
      <formula>OR($J166="完了",$J166="完了")</formula>
    </cfRule>
  </conditionalFormatting>
  <conditionalFormatting sqref="Q157">
    <cfRule type="expression" dxfId="650" priority="731" stopIfTrue="1">
      <formula>OR($J157="完了",$J157="完了")</formula>
    </cfRule>
  </conditionalFormatting>
  <conditionalFormatting sqref="I166">
    <cfRule type="expression" dxfId="649" priority="716" stopIfTrue="1">
      <formula>OR($J166="完了",$J166="完了")</formula>
    </cfRule>
  </conditionalFormatting>
  <conditionalFormatting sqref="K157">
    <cfRule type="expression" dxfId="648" priority="729" stopIfTrue="1">
      <formula>OR($J157="完了",$J157="完了")</formula>
    </cfRule>
  </conditionalFormatting>
  <conditionalFormatting sqref="O157">
    <cfRule type="expression" dxfId="647" priority="728" stopIfTrue="1">
      <formula>OR($J157="完了",$J157="完了")</formula>
    </cfRule>
  </conditionalFormatting>
  <conditionalFormatting sqref="N157">
    <cfRule type="expression" dxfId="646" priority="727" stopIfTrue="1">
      <formula>OR($J157="完了",$J157="完了")</formula>
    </cfRule>
  </conditionalFormatting>
  <conditionalFormatting sqref="C172:D172 F172:H172">
    <cfRule type="expression" dxfId="645" priority="710" stopIfTrue="1">
      <formula>OR($J172="完了",$J172="完了")</formula>
    </cfRule>
  </conditionalFormatting>
  <conditionalFormatting sqref="J166">
    <cfRule type="expression" dxfId="644" priority="726" stopIfTrue="1">
      <formula>OR($J166="完了",$J166="完了")</formula>
    </cfRule>
  </conditionalFormatting>
  <conditionalFormatting sqref="B166">
    <cfRule type="expression" dxfId="643" priority="725" stopIfTrue="1">
      <formula>OR($J166="完了",$J166="完了")</formula>
    </cfRule>
  </conditionalFormatting>
  <conditionalFormatting sqref="M172">
    <cfRule type="expression" dxfId="642" priority="707" stopIfTrue="1">
      <formula>OR($J172="完了",$J172="完了")</formula>
    </cfRule>
  </conditionalFormatting>
  <conditionalFormatting sqref="L172">
    <cfRule type="expression" dxfId="641" priority="708" stopIfTrue="1">
      <formula>OR($J172="完了",$J172="完了")</formula>
    </cfRule>
  </conditionalFormatting>
  <conditionalFormatting sqref="P172">
    <cfRule type="expression" dxfId="640" priority="706" stopIfTrue="1">
      <formula>OR($J172="完了",$J172="完了")</formula>
    </cfRule>
  </conditionalFormatting>
  <conditionalFormatting sqref="P172">
    <cfRule type="expression" dxfId="639" priority="705" stopIfTrue="1">
      <formula>OR($J172="完了",$J172="完了")</formula>
    </cfRule>
  </conditionalFormatting>
  <conditionalFormatting sqref="Q172">
    <cfRule type="expression" dxfId="638" priority="704" stopIfTrue="1">
      <formula>OR($J172="完了",$J172="完了")</formula>
    </cfRule>
  </conditionalFormatting>
  <conditionalFormatting sqref="Q166">
    <cfRule type="expression" dxfId="637" priority="717" stopIfTrue="1">
      <formula>OR($J166="完了",$J166="完了")</formula>
    </cfRule>
  </conditionalFormatting>
  <conditionalFormatting sqref="I172">
    <cfRule type="expression" dxfId="636" priority="702" stopIfTrue="1">
      <formula>OR($J172="完了",$J172="完了")</formula>
    </cfRule>
  </conditionalFormatting>
  <conditionalFormatting sqref="K166">
    <cfRule type="expression" dxfId="635" priority="715" stopIfTrue="1">
      <formula>OR($J166="完了",$J166="完了")</formula>
    </cfRule>
  </conditionalFormatting>
  <conditionalFormatting sqref="O166">
    <cfRule type="expression" dxfId="634" priority="714" stopIfTrue="1">
      <formula>OR($J166="完了",$J166="完了")</formula>
    </cfRule>
  </conditionalFormatting>
  <conditionalFormatting sqref="N166">
    <cfRule type="expression" dxfId="633" priority="713" stopIfTrue="1">
      <formula>OR($J166="完了",$J166="完了")</formula>
    </cfRule>
  </conditionalFormatting>
  <conditionalFormatting sqref="E187">
    <cfRule type="expression" dxfId="632" priority="681" stopIfTrue="1">
      <formula>OR($J187="完了",$J187="完了")</formula>
    </cfRule>
  </conditionalFormatting>
  <conditionalFormatting sqref="C181:D181 F181:H181">
    <cfRule type="expression" dxfId="631" priority="696" stopIfTrue="1">
      <formula>OR($J181="完了",$J181="完了")</formula>
    </cfRule>
  </conditionalFormatting>
  <conditionalFormatting sqref="J172">
    <cfRule type="expression" dxfId="630" priority="712" stopIfTrue="1">
      <formula>OR($J172="完了",$J172="完了")</formula>
    </cfRule>
  </conditionalFormatting>
  <conditionalFormatting sqref="B172">
    <cfRule type="expression" dxfId="629" priority="711" stopIfTrue="1">
      <formula>OR($J172="完了",$J172="完了")</formula>
    </cfRule>
  </conditionalFormatting>
  <conditionalFormatting sqref="M181">
    <cfRule type="expression" dxfId="628" priority="693" stopIfTrue="1">
      <formula>OR($J181="完了",$J181="完了")</formula>
    </cfRule>
  </conditionalFormatting>
  <conditionalFormatting sqref="L181">
    <cfRule type="expression" dxfId="627" priority="694" stopIfTrue="1">
      <formula>OR($J181="完了",$J181="完了")</formula>
    </cfRule>
  </conditionalFormatting>
  <conditionalFormatting sqref="P181">
    <cfRule type="expression" dxfId="626" priority="692" stopIfTrue="1">
      <formula>OR($J181="完了",$J181="完了")</formula>
    </cfRule>
  </conditionalFormatting>
  <conditionalFormatting sqref="P181">
    <cfRule type="expression" dxfId="625" priority="691" stopIfTrue="1">
      <formula>OR($J181="完了",$J181="完了")</formula>
    </cfRule>
  </conditionalFormatting>
  <conditionalFormatting sqref="Q181">
    <cfRule type="expression" dxfId="624" priority="690" stopIfTrue="1">
      <formula>OR($J181="完了",$J181="完了")</formula>
    </cfRule>
  </conditionalFormatting>
  <conditionalFormatting sqref="Q172">
    <cfRule type="expression" dxfId="623" priority="703" stopIfTrue="1">
      <formula>OR($J172="完了",$J172="完了")</formula>
    </cfRule>
  </conditionalFormatting>
  <conditionalFormatting sqref="I181">
    <cfRule type="expression" dxfId="622" priority="688" stopIfTrue="1">
      <formula>OR($J181="完了",$J181="完了")</formula>
    </cfRule>
  </conditionalFormatting>
  <conditionalFormatting sqref="K172">
    <cfRule type="expression" dxfId="621" priority="701" stopIfTrue="1">
      <formula>OR($J172="完了",$J172="完了")</formula>
    </cfRule>
  </conditionalFormatting>
  <conditionalFormatting sqref="O172">
    <cfRule type="expression" dxfId="620" priority="700" stopIfTrue="1">
      <formula>OR($J172="完了",$J172="完了")</formula>
    </cfRule>
  </conditionalFormatting>
  <conditionalFormatting sqref="N172">
    <cfRule type="expression" dxfId="619" priority="699" stopIfTrue="1">
      <formula>OR($J172="完了",$J172="完了")</formula>
    </cfRule>
  </conditionalFormatting>
  <conditionalFormatting sqref="C187:D187 F187:H187">
    <cfRule type="expression" dxfId="618" priority="682" stopIfTrue="1">
      <formula>OR($J187="完了",$J187="完了")</formula>
    </cfRule>
  </conditionalFormatting>
  <conditionalFormatting sqref="J181">
    <cfRule type="expression" dxfId="617" priority="698" stopIfTrue="1">
      <formula>OR($J181="完了",$J181="完了")</formula>
    </cfRule>
  </conditionalFormatting>
  <conditionalFormatting sqref="B181">
    <cfRule type="expression" dxfId="616" priority="697" stopIfTrue="1">
      <formula>OR($J181="完了",$J181="完了")</formula>
    </cfRule>
  </conditionalFormatting>
  <conditionalFormatting sqref="Q181">
    <cfRule type="expression" dxfId="615" priority="689" stopIfTrue="1">
      <formula>OR($J181="完了",$J181="完了")</formula>
    </cfRule>
  </conditionalFormatting>
  <conditionalFormatting sqref="K181">
    <cfRule type="expression" dxfId="614" priority="687" stopIfTrue="1">
      <formula>OR($J181="完了",$J181="完了")</formula>
    </cfRule>
  </conditionalFormatting>
  <conditionalFormatting sqref="O181">
    <cfRule type="expression" dxfId="613" priority="686" stopIfTrue="1">
      <formula>OR($J181="完了",$J181="完了")</formula>
    </cfRule>
  </conditionalFormatting>
  <conditionalFormatting sqref="N181">
    <cfRule type="expression" dxfId="612" priority="685" stopIfTrue="1">
      <formula>OR($J181="完了",$J181="完了")</formula>
    </cfRule>
  </conditionalFormatting>
  <conditionalFormatting sqref="E196">
    <cfRule type="expression" dxfId="611" priority="667" stopIfTrue="1">
      <formula>OR($J196="完了",$J196="完了")</formula>
    </cfRule>
  </conditionalFormatting>
  <conditionalFormatting sqref="J187">
    <cfRule type="expression" dxfId="610" priority="684" stopIfTrue="1">
      <formula>OR($J187="完了",$J187="完了")</formula>
    </cfRule>
  </conditionalFormatting>
  <conditionalFormatting sqref="B187">
    <cfRule type="expression" dxfId="609" priority="683" stopIfTrue="1">
      <formula>OR($J187="完了",$J187="完了")</formula>
    </cfRule>
  </conditionalFormatting>
  <conditionalFormatting sqref="M187">
    <cfRule type="expression" dxfId="608" priority="679" stopIfTrue="1">
      <formula>OR($J187="完了",$J187="完了")</formula>
    </cfRule>
  </conditionalFormatting>
  <conditionalFormatting sqref="L187">
    <cfRule type="expression" dxfId="607" priority="680" stopIfTrue="1">
      <formula>OR($J187="完了",$J187="完了")</formula>
    </cfRule>
  </conditionalFormatting>
  <conditionalFormatting sqref="P187">
    <cfRule type="expression" dxfId="606" priority="678" stopIfTrue="1">
      <formula>OR($J187="完了",$J187="完了")</formula>
    </cfRule>
  </conditionalFormatting>
  <conditionalFormatting sqref="P187">
    <cfRule type="expression" dxfId="605" priority="677" stopIfTrue="1">
      <formula>OR($J187="完了",$J187="完了")</formula>
    </cfRule>
  </conditionalFormatting>
  <conditionalFormatting sqref="Q187">
    <cfRule type="expression" dxfId="604" priority="676" stopIfTrue="1">
      <formula>OR($J187="完了",$J187="完了")</formula>
    </cfRule>
  </conditionalFormatting>
  <conditionalFormatting sqref="I187">
    <cfRule type="expression" dxfId="603" priority="674" stopIfTrue="1">
      <formula>OR($J187="完了",$J187="完了")</formula>
    </cfRule>
  </conditionalFormatting>
  <conditionalFormatting sqref="E199">
    <cfRule type="expression" dxfId="602" priority="653" stopIfTrue="1">
      <formula>OR($J199="完了",$J199="完了")</formula>
    </cfRule>
  </conditionalFormatting>
  <conditionalFormatting sqref="C196:D196 F196:H196">
    <cfRule type="expression" dxfId="601" priority="668" stopIfTrue="1">
      <formula>OR($J196="完了",$J196="完了")</formula>
    </cfRule>
  </conditionalFormatting>
  <conditionalFormatting sqref="Q187">
    <cfRule type="expression" dxfId="600" priority="675" stopIfTrue="1">
      <formula>OR($J187="完了",$J187="完了")</formula>
    </cfRule>
  </conditionalFormatting>
  <conditionalFormatting sqref="K187">
    <cfRule type="expression" dxfId="599" priority="673" stopIfTrue="1">
      <formula>OR($J187="完了",$J187="完了")</formula>
    </cfRule>
  </conditionalFormatting>
  <conditionalFormatting sqref="O187">
    <cfRule type="expression" dxfId="598" priority="672" stopIfTrue="1">
      <formula>OR($J187="完了",$J187="完了")</formula>
    </cfRule>
  </conditionalFormatting>
  <conditionalFormatting sqref="N187">
    <cfRule type="expression" dxfId="597" priority="671" stopIfTrue="1">
      <formula>OR($J187="完了",$J187="完了")</formula>
    </cfRule>
  </conditionalFormatting>
  <conditionalFormatting sqref="J48">
    <cfRule type="expression" dxfId="596" priority="639" stopIfTrue="1">
      <formula>OR($J48="完了",$J48="完了")</formula>
    </cfRule>
  </conditionalFormatting>
  <conditionalFormatting sqref="C199:D199 F199:H199">
    <cfRule type="expression" dxfId="595" priority="654" stopIfTrue="1">
      <formula>OR($J199="完了",$J199="完了")</formula>
    </cfRule>
  </conditionalFormatting>
  <conditionalFormatting sqref="J196">
    <cfRule type="expression" dxfId="594" priority="670" stopIfTrue="1">
      <formula>OR($J196="完了",$J196="完了")</formula>
    </cfRule>
  </conditionalFormatting>
  <conditionalFormatting sqref="M196">
    <cfRule type="expression" dxfId="593" priority="665" stopIfTrue="1">
      <formula>OR($J196="完了",$J196="完了")</formula>
    </cfRule>
  </conditionalFormatting>
  <conditionalFormatting sqref="L196">
    <cfRule type="expression" dxfId="592" priority="666" stopIfTrue="1">
      <formula>OR($J196="完了",$J196="完了")</formula>
    </cfRule>
  </conditionalFormatting>
  <conditionalFormatting sqref="P196">
    <cfRule type="expression" dxfId="591" priority="664" stopIfTrue="1">
      <formula>OR($J196="完了",$J196="完了")</formula>
    </cfRule>
  </conditionalFormatting>
  <conditionalFormatting sqref="P196">
    <cfRule type="expression" dxfId="590" priority="663" stopIfTrue="1">
      <formula>OR($J196="完了",$J196="完了")</formula>
    </cfRule>
  </conditionalFormatting>
  <conditionalFormatting sqref="Q196">
    <cfRule type="expression" dxfId="589" priority="662" stopIfTrue="1">
      <formula>OR($J196="完了",$J196="完了")</formula>
    </cfRule>
  </conditionalFormatting>
  <conditionalFormatting sqref="Q196">
    <cfRule type="expression" dxfId="588" priority="661" stopIfTrue="1">
      <formula>OR($J196="完了",$J196="完了")</formula>
    </cfRule>
  </conditionalFormatting>
  <conditionalFormatting sqref="I196">
    <cfRule type="expression" dxfId="587" priority="660" stopIfTrue="1">
      <formula>OR($J196="完了",$J196="完了")</formula>
    </cfRule>
  </conditionalFormatting>
  <conditionalFormatting sqref="K196">
    <cfRule type="expression" dxfId="586" priority="659" stopIfTrue="1">
      <formula>OR($J196="完了",$J196="完了")</formula>
    </cfRule>
  </conditionalFormatting>
  <conditionalFormatting sqref="O196">
    <cfRule type="expression" dxfId="585" priority="658" stopIfTrue="1">
      <formula>OR($J196="完了",$J196="完了")</formula>
    </cfRule>
  </conditionalFormatting>
  <conditionalFormatting sqref="N196">
    <cfRule type="expression" dxfId="584" priority="657" stopIfTrue="1">
      <formula>OR($J196="完了",$J196="完了")</formula>
    </cfRule>
  </conditionalFormatting>
  <conditionalFormatting sqref="E48">
    <cfRule type="expression" dxfId="583" priority="640" stopIfTrue="1">
      <formula>OR($J48="完了",$J48="完了")</formula>
    </cfRule>
  </conditionalFormatting>
  <conditionalFormatting sqref="J199">
    <cfRule type="expression" dxfId="582" priority="656" stopIfTrue="1">
      <formula>OR($J199="完了",$J199="完了")</formula>
    </cfRule>
  </conditionalFormatting>
  <conditionalFormatting sqref="M199">
    <cfRule type="expression" dxfId="581" priority="651" stopIfTrue="1">
      <formula>OR($J199="完了",$J199="完了")</formula>
    </cfRule>
  </conditionalFormatting>
  <conditionalFormatting sqref="L199">
    <cfRule type="expression" dxfId="580" priority="652" stopIfTrue="1">
      <formula>OR($J199="完了",$J199="完了")</formula>
    </cfRule>
  </conditionalFormatting>
  <conditionalFormatting sqref="P199">
    <cfRule type="expression" dxfId="579" priority="650" stopIfTrue="1">
      <formula>OR($J199="完了",$J199="完了")</formula>
    </cfRule>
  </conditionalFormatting>
  <conditionalFormatting sqref="P199">
    <cfRule type="expression" dxfId="578" priority="649" stopIfTrue="1">
      <formula>OR($J199="完了",$J199="完了")</formula>
    </cfRule>
  </conditionalFormatting>
  <conditionalFormatting sqref="Q199">
    <cfRule type="expression" dxfId="577" priority="648" stopIfTrue="1">
      <formula>OR($J199="完了",$J199="完了")</formula>
    </cfRule>
  </conditionalFormatting>
  <conditionalFormatting sqref="Q199">
    <cfRule type="expression" dxfId="576" priority="647" stopIfTrue="1">
      <formula>OR($J199="完了",$J199="完了")</formula>
    </cfRule>
  </conditionalFormatting>
  <conditionalFormatting sqref="I199">
    <cfRule type="expression" dxfId="575" priority="646" stopIfTrue="1">
      <formula>OR($J199="完了",$J199="完了")</formula>
    </cfRule>
  </conditionalFormatting>
  <conditionalFormatting sqref="K199">
    <cfRule type="expression" dxfId="574" priority="645" stopIfTrue="1">
      <formula>OR($J199="完了",$J199="完了")</formula>
    </cfRule>
  </conditionalFormatting>
  <conditionalFormatting sqref="O199">
    <cfRule type="expression" dxfId="573" priority="644" stopIfTrue="1">
      <formula>OR($J199="完了",$J199="完了")</formula>
    </cfRule>
  </conditionalFormatting>
  <conditionalFormatting sqref="N199">
    <cfRule type="expression" dxfId="572" priority="643" stopIfTrue="1">
      <formula>OR($J199="完了",$J199="完了")</formula>
    </cfRule>
  </conditionalFormatting>
  <conditionalFormatting sqref="B48">
    <cfRule type="expression" dxfId="571" priority="642" stopIfTrue="1">
      <formula>OR($J48="完了",$J48="完了")</formula>
    </cfRule>
  </conditionalFormatting>
  <conditionalFormatting sqref="C48:D48 F48:H48">
    <cfRule type="expression" dxfId="570" priority="641" stopIfTrue="1">
      <formula>OR($J48="完了",$J48="完了")</formula>
    </cfRule>
  </conditionalFormatting>
  <conditionalFormatting sqref="P48">
    <cfRule type="expression" dxfId="569" priority="636" stopIfTrue="1">
      <formula>OR($J48="完了",$J48="完了")</formula>
    </cfRule>
  </conditionalFormatting>
  <conditionalFormatting sqref="Q48">
    <cfRule type="expression" dxfId="568" priority="634" stopIfTrue="1">
      <formula>OR($J48="完了",$J48="完了")</formula>
    </cfRule>
  </conditionalFormatting>
  <conditionalFormatting sqref="L48">
    <cfRule type="expression" dxfId="567" priority="638" stopIfTrue="1">
      <formula>OR($J48="完了",$J48="完了")</formula>
    </cfRule>
  </conditionalFormatting>
  <conditionalFormatting sqref="M48">
    <cfRule type="expression" dxfId="566" priority="637" stopIfTrue="1">
      <formula>OR($J48="完了",$J48="完了")</formula>
    </cfRule>
  </conditionalFormatting>
  <conditionalFormatting sqref="P48">
    <cfRule type="expression" dxfId="565" priority="635" stopIfTrue="1">
      <formula>OR($J48="完了",$J48="完了")</formula>
    </cfRule>
  </conditionalFormatting>
  <conditionalFormatting sqref="I48">
    <cfRule type="expression" dxfId="564" priority="632" stopIfTrue="1">
      <formula>OR($J48="完了",$J48="完了")</formula>
    </cfRule>
  </conditionalFormatting>
  <conditionalFormatting sqref="Q48">
    <cfRule type="expression" dxfId="563" priority="633" stopIfTrue="1">
      <formula>OR($J48="完了",$J48="完了")</formula>
    </cfRule>
  </conditionalFormatting>
  <conditionalFormatting sqref="K48">
    <cfRule type="expression" dxfId="562" priority="631" stopIfTrue="1">
      <formula>OR($J48="完了",$J48="完了")</formula>
    </cfRule>
  </conditionalFormatting>
  <conditionalFormatting sqref="O48">
    <cfRule type="expression" dxfId="561" priority="630" stopIfTrue="1">
      <formula>OR($J48="完了",$J48="完了")</formula>
    </cfRule>
  </conditionalFormatting>
  <conditionalFormatting sqref="N48">
    <cfRule type="expression" dxfId="560" priority="629" stopIfTrue="1">
      <formula>OR($J48="完了",$J48="完了")</formula>
    </cfRule>
  </conditionalFormatting>
  <conditionalFormatting sqref="I24">
    <cfRule type="expression" dxfId="559" priority="628" stopIfTrue="1">
      <formula>OR($J24="完了",$J24="完了")</formula>
    </cfRule>
  </conditionalFormatting>
  <conditionalFormatting sqref="I25:I30">
    <cfRule type="expression" dxfId="558" priority="627" stopIfTrue="1">
      <formula>OR($J25="完了",$J25="完了")</formula>
    </cfRule>
  </conditionalFormatting>
  <conditionalFormatting sqref="F11">
    <cfRule type="expression" dxfId="557" priority="626" stopIfTrue="1">
      <formula>OR($J11="完了",$J11="完了")</formula>
    </cfRule>
  </conditionalFormatting>
  <conditionalFormatting sqref="F12">
    <cfRule type="expression" dxfId="556" priority="625" stopIfTrue="1">
      <formula>OR($J12="完了",$J12="完了")</formula>
    </cfRule>
  </conditionalFormatting>
  <conditionalFormatting sqref="F13">
    <cfRule type="expression" dxfId="555" priority="624" stopIfTrue="1">
      <formula>OR($J13="完了",$J13="完了")</formula>
    </cfRule>
  </conditionalFormatting>
  <conditionalFormatting sqref="K247">
    <cfRule type="expression" dxfId="554" priority="623" stopIfTrue="1">
      <formula>OR($J247="完了",$J247="完了")</formula>
    </cfRule>
  </conditionalFormatting>
  <conditionalFormatting sqref="K237">
    <cfRule type="expression" dxfId="553" priority="622" stopIfTrue="1">
      <formula>OR($J237="完了",$J237="完了")</formula>
    </cfRule>
  </conditionalFormatting>
  <conditionalFormatting sqref="K238">
    <cfRule type="expression" dxfId="552" priority="621" stopIfTrue="1">
      <formula>OR($J238="完了",$J238="完了")</formula>
    </cfRule>
  </conditionalFormatting>
  <conditionalFormatting sqref="K239">
    <cfRule type="expression" dxfId="551" priority="620" stopIfTrue="1">
      <formula>OR($J239="完了",$J239="完了")</formula>
    </cfRule>
  </conditionalFormatting>
  <conditionalFormatting sqref="K249">
    <cfRule type="expression" dxfId="550" priority="616" stopIfTrue="1">
      <formula>OR($J249="完了",$J249="完了")</formula>
    </cfRule>
  </conditionalFormatting>
  <conditionalFormatting sqref="K242">
    <cfRule type="expression" dxfId="549" priority="618" stopIfTrue="1">
      <formula>OR($J242="完了",$J242="完了")</formula>
    </cfRule>
  </conditionalFormatting>
  <conditionalFormatting sqref="K244">
    <cfRule type="expression" dxfId="548" priority="617" stopIfTrue="1">
      <formula>OR($J244="完了",$J244="完了")</formula>
    </cfRule>
  </conditionalFormatting>
  <conditionalFormatting sqref="K255">
    <cfRule type="expression" dxfId="547" priority="614" stopIfTrue="1">
      <formula>OR($J255="完了",$J255="完了")</formula>
    </cfRule>
  </conditionalFormatting>
  <conditionalFormatting sqref="K258">
    <cfRule type="expression" dxfId="546" priority="613" stopIfTrue="1">
      <formula>OR($J258="完了",$J258="完了")</formula>
    </cfRule>
  </conditionalFormatting>
  <conditionalFormatting sqref="K259">
    <cfRule type="expression" dxfId="545" priority="611" stopIfTrue="1">
      <formula>OR($J259="完了",$J259="完了")</formula>
    </cfRule>
  </conditionalFormatting>
  <conditionalFormatting sqref="K262">
    <cfRule type="expression" dxfId="544" priority="610" stopIfTrue="1">
      <formula>OR($J262="完了",$J262="完了")</formula>
    </cfRule>
  </conditionalFormatting>
  <conditionalFormatting sqref="K264">
    <cfRule type="expression" dxfId="543" priority="609" stopIfTrue="1">
      <formula>OR($J264="完了",$J264="完了")</formula>
    </cfRule>
  </conditionalFormatting>
  <conditionalFormatting sqref="C315:D315 G315:Q315">
    <cfRule type="expression" dxfId="542" priority="608" stopIfTrue="1">
      <formula>OR($J315="完了",$J315="完了")</formula>
    </cfRule>
  </conditionalFormatting>
  <conditionalFormatting sqref="C314:D314 F314:Q314">
    <cfRule type="expression" dxfId="541" priority="607" stopIfTrue="1">
      <formula>OR($J314="完了",$J314="完了")</formula>
    </cfRule>
  </conditionalFormatting>
  <conditionalFormatting sqref="E315">
    <cfRule type="expression" dxfId="540" priority="606" stopIfTrue="1">
      <formula>OR($J315="完了",$J315="完了")</formula>
    </cfRule>
  </conditionalFormatting>
  <conditionalFormatting sqref="E314">
    <cfRule type="expression" dxfId="539" priority="605" stopIfTrue="1">
      <formula>OR($J314="完了",$J314="完了")</formula>
    </cfRule>
  </conditionalFormatting>
  <conditionalFormatting sqref="O246">
    <cfRule type="expression" dxfId="538" priority="604" stopIfTrue="1">
      <formula>OR($J246="完了",$J246="完了")</formula>
    </cfRule>
  </conditionalFormatting>
  <conditionalFormatting sqref="J269">
    <cfRule type="expression" dxfId="537" priority="583" stopIfTrue="1">
      <formula>OR($J269="完了",$J269="完了")</formula>
    </cfRule>
  </conditionalFormatting>
  <conditionalFormatting sqref="C246:D246 L246 F246:H246">
    <cfRule type="expression" dxfId="536" priority="602" stopIfTrue="1">
      <formula>OR($J246="完了",$J246="完了")</formula>
    </cfRule>
  </conditionalFormatting>
  <conditionalFormatting sqref="I246">
    <cfRule type="expression" dxfId="535" priority="600" stopIfTrue="1">
      <formula>OR($J246="完了",$J246="完了")</formula>
    </cfRule>
  </conditionalFormatting>
  <conditionalFormatting sqref="K246">
    <cfRule type="expression" dxfId="534" priority="599" stopIfTrue="1">
      <formula>OR($J246="完了",$J246="完了")</formula>
    </cfRule>
  </conditionalFormatting>
  <conditionalFormatting sqref="N269">
    <cfRule type="expression" dxfId="533" priority="582" stopIfTrue="1">
      <formula>OR($J269="完了",$J269="完了")</formula>
    </cfRule>
  </conditionalFormatting>
  <conditionalFormatting sqref="O237">
    <cfRule type="expression" dxfId="532" priority="577" stopIfTrue="1">
      <formula>OR($J237="完了",$J237="完了")</formula>
    </cfRule>
  </conditionalFormatting>
  <conditionalFormatting sqref="C253:H253 L253">
    <cfRule type="expression" dxfId="531" priority="596" stopIfTrue="1">
      <formula>OR($J253="完了",$J253="完了")</formula>
    </cfRule>
  </conditionalFormatting>
  <conditionalFormatting sqref="P237">
    <cfRule type="expression" dxfId="530" priority="575" stopIfTrue="1">
      <formula>OR($J237="完了",$J237="完了")</formula>
    </cfRule>
  </conditionalFormatting>
  <conditionalFormatting sqref="I253">
    <cfRule type="expression" dxfId="529" priority="594" stopIfTrue="1">
      <formula>OR($J253="完了",$J253="完了")</formula>
    </cfRule>
  </conditionalFormatting>
  <conditionalFormatting sqref="K253">
    <cfRule type="expression" dxfId="528" priority="593" stopIfTrue="1">
      <formula>OR($J253="完了",$J253="完了")</formula>
    </cfRule>
  </conditionalFormatting>
  <conditionalFormatting sqref="N236">
    <cfRule type="expression" dxfId="527" priority="586" stopIfTrue="1">
      <formula>OR($J236="完了",$J236="完了")</formula>
    </cfRule>
  </conditionalFormatting>
  <conditionalFormatting sqref="O236">
    <cfRule type="expression" dxfId="526" priority="585" stopIfTrue="1">
      <formula>OR($J236="完了",$J236="完了")</formula>
    </cfRule>
  </conditionalFormatting>
  <conditionalFormatting sqref="M269">
    <cfRule type="expression" dxfId="525" priority="584" stopIfTrue="1">
      <formula>OR($J269="完了",$J269="完了")</formula>
    </cfRule>
  </conditionalFormatting>
  <conditionalFormatting sqref="P240">
    <cfRule type="expression" dxfId="524" priority="567" stopIfTrue="1">
      <formula>OR($J240="完了",$J240="完了")</formula>
    </cfRule>
  </conditionalFormatting>
  <conditionalFormatting sqref="N238">
    <cfRule type="expression" dxfId="523" priority="572" stopIfTrue="1">
      <formula>OR($J238="完了",$J238="完了")</formula>
    </cfRule>
  </conditionalFormatting>
  <conditionalFormatting sqref="O269">
    <cfRule type="expression" dxfId="522" priority="581" stopIfTrue="1">
      <formula>OR($J269="完了",$J269="完了")</formula>
    </cfRule>
  </conditionalFormatting>
  <conditionalFormatting sqref="P269">
    <cfRule type="expression" dxfId="521" priority="580" stopIfTrue="1">
      <formula>OR($J269="完了",$J269="完了")</formula>
    </cfRule>
  </conditionalFormatting>
  <conditionalFormatting sqref="J237">
    <cfRule type="expression" dxfId="520" priority="579" stopIfTrue="1">
      <formula>OR($J237="完了",$J237="完了")</formula>
    </cfRule>
  </conditionalFormatting>
  <conditionalFormatting sqref="N237">
    <cfRule type="expression" dxfId="519" priority="578" stopIfTrue="1">
      <formula>OR($J237="完了",$J237="完了")</formula>
    </cfRule>
  </conditionalFormatting>
  <conditionalFormatting sqref="P236">
    <cfRule type="expression" dxfId="518" priority="576" stopIfTrue="1">
      <formula>OR($J236="完了",$J236="完了")</formula>
    </cfRule>
  </conditionalFormatting>
  <conditionalFormatting sqref="N253">
    <cfRule type="expression" dxfId="517" priority="557" stopIfTrue="1">
      <formula>OR($J253="完了",$J253="完了")</formula>
    </cfRule>
  </conditionalFormatting>
  <conditionalFormatting sqref="M264">
    <cfRule type="expression" dxfId="516" priority="574" stopIfTrue="1">
      <formula>OR($J264="完了",$J264="完了")</formula>
    </cfRule>
  </conditionalFormatting>
  <conditionalFormatting sqref="P255">
    <cfRule type="expression" dxfId="515" priority="541" stopIfTrue="1">
      <formula>OR($J255="完了",$J255="完了")</formula>
    </cfRule>
  </conditionalFormatting>
  <conditionalFormatting sqref="P249">
    <cfRule type="expression" dxfId="514" priority="564" stopIfTrue="1">
      <formula>OR($J249="完了",$J249="完了")</formula>
    </cfRule>
  </conditionalFormatting>
  <conditionalFormatting sqref="O254">
    <cfRule type="expression" dxfId="513" priority="538" stopIfTrue="1">
      <formula>OR($J254="完了",$J254="完了")</formula>
    </cfRule>
  </conditionalFormatting>
  <conditionalFormatting sqref="N239">
    <cfRule type="expression" dxfId="512" priority="570" stopIfTrue="1">
      <formula>OR($J239="完了",$J239="完了")</formula>
    </cfRule>
  </conditionalFormatting>
  <conditionalFormatting sqref="N247">
    <cfRule type="expression" dxfId="511" priority="561" stopIfTrue="1">
      <formula>OR($J247="完了",$J247="完了")</formula>
    </cfRule>
  </conditionalFormatting>
  <conditionalFormatting sqref="N242">
    <cfRule type="expression" dxfId="510" priority="568" stopIfTrue="1">
      <formula>OR($J242="完了",$J242="完了")</formula>
    </cfRule>
  </conditionalFormatting>
  <conditionalFormatting sqref="O238">
    <cfRule type="expression" dxfId="509" priority="559" stopIfTrue="1">
      <formula>OR($J238="完了",$J238="完了")</formula>
    </cfRule>
  </conditionalFormatting>
  <conditionalFormatting sqref="P246">
    <cfRule type="expression" dxfId="508" priority="566" stopIfTrue="1">
      <formula>OR($J246="完了",$J246="完了")</formula>
    </cfRule>
  </conditionalFormatting>
  <conditionalFormatting sqref="P247">
    <cfRule type="expression" dxfId="507" priority="565" stopIfTrue="1">
      <formula>OR($J247="完了",$J247="完了")</formula>
    </cfRule>
  </conditionalFormatting>
  <conditionalFormatting sqref="O239">
    <cfRule type="expression" dxfId="506" priority="558" stopIfTrue="1">
      <formula>OR($J239="完了",$J239="完了")</formula>
    </cfRule>
  </conditionalFormatting>
  <conditionalFormatting sqref="P253">
    <cfRule type="expression" dxfId="505" priority="563" stopIfTrue="1">
      <formula>OR($J253="完了",$J253="完了")</formula>
    </cfRule>
  </conditionalFormatting>
  <conditionalFormatting sqref="O247">
    <cfRule type="expression" dxfId="504" priority="562" stopIfTrue="1">
      <formula>OR($J247="完了",$J247="完了")</formula>
    </cfRule>
  </conditionalFormatting>
  <conditionalFormatting sqref="N262">
    <cfRule type="expression" dxfId="503" priority="551" stopIfTrue="1">
      <formula>OR($J262="完了",$J262="完了")</formula>
    </cfRule>
  </conditionalFormatting>
  <conditionalFormatting sqref="O249">
    <cfRule type="expression" dxfId="502" priority="560" stopIfTrue="1">
      <formula>OR($J249="完了",$J249="完了")</formula>
    </cfRule>
  </conditionalFormatting>
  <conditionalFormatting sqref="P257">
    <cfRule type="expression" dxfId="501" priority="549" stopIfTrue="1">
      <formula>OR($J257="完了",$J257="完了")</formula>
    </cfRule>
  </conditionalFormatting>
  <conditionalFormatting sqref="O242">
    <cfRule type="expression" dxfId="500" priority="555" stopIfTrue="1">
      <formula>OR($J242="完了",$J242="完了")</formula>
    </cfRule>
  </conditionalFormatting>
  <conditionalFormatting sqref="N248">
    <cfRule type="expression" dxfId="499" priority="508" stopIfTrue="1">
      <formula>OR($J248="完了",$J248="完了")</formula>
    </cfRule>
  </conditionalFormatting>
  <conditionalFormatting sqref="O244">
    <cfRule type="expression" dxfId="498" priority="556" stopIfTrue="1">
      <formula>OR($J244="完了",$J244="完了")</formula>
    </cfRule>
  </conditionalFormatting>
  <conditionalFormatting sqref="J250">
    <cfRule type="expression" dxfId="497" priority="520" stopIfTrue="1">
      <formula>OR($J250="完了",$J250="完了")</formula>
    </cfRule>
  </conditionalFormatting>
  <conditionalFormatting sqref="K254">
    <cfRule type="expression" dxfId="496" priority="554" stopIfTrue="1">
      <formula>OR($J254="完了",$J254="完了")</formula>
    </cfRule>
  </conditionalFormatting>
  <conditionalFormatting sqref="N257">
    <cfRule type="expression" dxfId="495" priority="553" stopIfTrue="1">
      <formula>OR($J257="完了",$J257="完了")</formula>
    </cfRule>
  </conditionalFormatting>
  <conditionalFormatting sqref="N258">
    <cfRule type="expression" dxfId="494" priority="552" stopIfTrue="1">
      <formula>OR($J258="完了",$J258="完了")</formula>
    </cfRule>
  </conditionalFormatting>
  <conditionalFormatting sqref="K260:O260 C260:I260 Q260">
    <cfRule type="expression" dxfId="493" priority="497" stopIfTrue="1">
      <formula>OR($J260="完了",$J260="完了")</formula>
    </cfRule>
  </conditionalFormatting>
  <conditionalFormatting sqref="P254">
    <cfRule type="expression" dxfId="492" priority="550" stopIfTrue="1">
      <formula>OR($J254="完了",$J254="完了")</formula>
    </cfRule>
  </conditionalFormatting>
  <conditionalFormatting sqref="O250">
    <cfRule type="expression" dxfId="491" priority="514" stopIfTrue="1">
      <formula>OR($J250="完了",$J250="完了")</formula>
    </cfRule>
  </conditionalFormatting>
  <conditionalFormatting sqref="P258">
    <cfRule type="expression" dxfId="490" priority="548" stopIfTrue="1">
      <formula>OR($J258="完了",$J258="完了")</formula>
    </cfRule>
  </conditionalFormatting>
  <conditionalFormatting sqref="P261">
    <cfRule type="expression" dxfId="489" priority="547" stopIfTrue="1">
      <formula>OR($J261="完了",$J261="完了")</formula>
    </cfRule>
  </conditionalFormatting>
  <conditionalFormatting sqref="P262">
    <cfRule type="expression" dxfId="488" priority="546" stopIfTrue="1">
      <formula>OR($J262="完了",$J262="完了")</formula>
    </cfRule>
  </conditionalFormatting>
  <conditionalFormatting sqref="P264">
    <cfRule type="expression" dxfId="487" priority="545" stopIfTrue="1">
      <formula>OR($J264="完了",$J264="完了")</formula>
    </cfRule>
  </conditionalFormatting>
  <conditionalFormatting sqref="O253">
    <cfRule type="expression" dxfId="486" priority="539" stopIfTrue="1">
      <formula>OR($J253="完了",$J253="完了")</formula>
    </cfRule>
  </conditionalFormatting>
  <conditionalFormatting sqref="I252">
    <cfRule type="expression" dxfId="485" priority="525" stopIfTrue="1">
      <formula>OR($J252="完了",$J252="完了")</formula>
    </cfRule>
  </conditionalFormatting>
  <conditionalFormatting sqref="P259">
    <cfRule type="expression" dxfId="484" priority="542" stopIfTrue="1">
      <formula>OR($J259="完了",$J259="完了")</formula>
    </cfRule>
  </conditionalFormatting>
  <conditionalFormatting sqref="C252:D252 L252 F252:H252">
    <cfRule type="expression" dxfId="483" priority="527" stopIfTrue="1">
      <formula>OR($J252="完了",$J252="完了")</formula>
    </cfRule>
  </conditionalFormatting>
  <conditionalFormatting sqref="O252">
    <cfRule type="expression" dxfId="482" priority="522" stopIfTrue="1">
      <formula>OR($J252="完了",$J252="完了")</formula>
    </cfRule>
  </conditionalFormatting>
  <conditionalFormatting sqref="K248">
    <cfRule type="expression" dxfId="481" priority="506" stopIfTrue="1">
      <formula>OR($J248="完了",$J248="完了")</formula>
    </cfRule>
  </conditionalFormatting>
  <conditionalFormatting sqref="J248">
    <cfRule type="expression" dxfId="480" priority="510" stopIfTrue="1">
      <formula>OR($J248="完了",$J248="完了")</formula>
    </cfRule>
  </conditionalFormatting>
  <conditionalFormatting sqref="Q250">
    <cfRule type="expression" dxfId="479" priority="500" stopIfTrue="1">
      <formula>OR($J250="完了",$J250="完了")</formula>
    </cfRule>
  </conditionalFormatting>
  <conditionalFormatting sqref="P260">
    <cfRule type="expression" dxfId="478" priority="495" stopIfTrue="1">
      <formula>OR($J260="完了",$J260="完了")</formula>
    </cfRule>
  </conditionalFormatting>
  <conditionalFormatting sqref="M252">
    <cfRule type="expression" dxfId="477" priority="529" stopIfTrue="1">
      <formula>OR($J252="完了",$J252="完了")</formula>
    </cfRule>
  </conditionalFormatting>
  <conditionalFormatting sqref="J260">
    <cfRule type="expression" dxfId="476" priority="496" stopIfTrue="1">
      <formula>OR($J260="完了",$J260="完了")</formula>
    </cfRule>
  </conditionalFormatting>
  <conditionalFormatting sqref="N250">
    <cfRule type="expression" dxfId="475" priority="518" stopIfTrue="1">
      <formula>OR($J250="完了",$J250="完了")</formula>
    </cfRule>
  </conditionalFormatting>
  <conditionalFormatting sqref="E252">
    <cfRule type="expression" dxfId="474" priority="513" stopIfTrue="1">
      <formula>OR($J252="完了",$J252="完了")</formula>
    </cfRule>
  </conditionalFormatting>
  <conditionalFormatting sqref="C256:I256 K256:M256 O256 Q256">
    <cfRule type="expression" dxfId="473" priority="494" stopIfTrue="1">
      <formula>OR($J256="完了",$J256="完了")</formula>
    </cfRule>
  </conditionalFormatting>
  <conditionalFormatting sqref="P248">
    <cfRule type="expression" dxfId="472" priority="505" stopIfTrue="1">
      <formula>OR($J248="完了",$J248="完了")</formula>
    </cfRule>
  </conditionalFormatting>
  <conditionalFormatting sqref="P250">
    <cfRule type="expression" dxfId="471" priority="515" stopIfTrue="1">
      <formula>OR($J250="完了",$J250="完了")</formula>
    </cfRule>
  </conditionalFormatting>
  <conditionalFormatting sqref="O248">
    <cfRule type="expression" dxfId="470" priority="504" stopIfTrue="1">
      <formula>OR($J248="完了",$J248="完了")</formula>
    </cfRule>
  </conditionalFormatting>
  <conditionalFormatting sqref="M263">
    <cfRule type="expression" dxfId="469" priority="484" stopIfTrue="1">
      <formula>OR($J263="完了",$J263="完了")</formula>
    </cfRule>
  </conditionalFormatting>
  <conditionalFormatting sqref="M250">
    <cfRule type="expression" dxfId="468" priority="521" stopIfTrue="1">
      <formula>OR($J250="完了",$J250="完了")</formula>
    </cfRule>
  </conditionalFormatting>
  <conditionalFormatting sqref="Q248">
    <cfRule type="expression" dxfId="467" priority="498" stopIfTrue="1">
      <formula>OR($J248="完了",$J248="完了")</formula>
    </cfRule>
  </conditionalFormatting>
  <conditionalFormatting sqref="C250:H250 L250">
    <cfRule type="expression" dxfId="466" priority="519" stopIfTrue="1">
      <formula>OR($J250="完了",$J250="完了")</formula>
    </cfRule>
  </conditionalFormatting>
  <conditionalFormatting sqref="J256">
    <cfRule type="expression" dxfId="465" priority="493" stopIfTrue="1">
      <formula>OR($J256="完了",$J256="完了")</formula>
    </cfRule>
  </conditionalFormatting>
  <conditionalFormatting sqref="I248">
    <cfRule type="expression" dxfId="464" priority="507" stopIfTrue="1">
      <formula>OR($J248="完了",$J248="完了")</formula>
    </cfRule>
  </conditionalFormatting>
  <conditionalFormatting sqref="I250">
    <cfRule type="expression" dxfId="463" priority="517" stopIfTrue="1">
      <formula>OR($J250="完了",$J250="完了")</formula>
    </cfRule>
  </conditionalFormatting>
  <conditionalFormatting sqref="C263:H263 L263">
    <cfRule type="expression" dxfId="462" priority="489" stopIfTrue="1">
      <formula>OR($J263="完了",$J263="完了")</formula>
    </cfRule>
  </conditionalFormatting>
  <conditionalFormatting sqref="N256">
    <cfRule type="expression" dxfId="461" priority="492" stopIfTrue="1">
      <formula>OR($J256="完了",$J256="完了")</formula>
    </cfRule>
  </conditionalFormatting>
  <conditionalFormatting sqref="P256">
    <cfRule type="expression" dxfId="460" priority="491" stopIfTrue="1">
      <formula>OR($J256="完了",$J256="完了")</formula>
    </cfRule>
  </conditionalFormatting>
  <conditionalFormatting sqref="O263">
    <cfRule type="expression" dxfId="459" priority="490" stopIfTrue="1">
      <formula>OR($J263="完了",$J263="完了")</formula>
    </cfRule>
  </conditionalFormatting>
  <conditionalFormatting sqref="K250">
    <cfRule type="expression" dxfId="458" priority="516" stopIfTrue="1">
      <formula>OR($J250="完了",$J250="完了")</formula>
    </cfRule>
  </conditionalFormatting>
  <conditionalFormatting sqref="Q248">
    <cfRule type="expression" dxfId="457" priority="499" stopIfTrue="1">
      <formula>OR($J248="完了",$J248="完了")</formula>
    </cfRule>
  </conditionalFormatting>
  <conditionalFormatting sqref="O296">
    <cfRule type="expression" dxfId="456" priority="479" stopIfTrue="1">
      <formula>OR($J296="完了",$J296="完了")</formula>
    </cfRule>
  </conditionalFormatting>
  <conditionalFormatting sqref="Q296">
    <cfRule type="expression" dxfId="455" priority="478" stopIfTrue="1">
      <formula>OR($J296="完了",$J296="完了")</formula>
    </cfRule>
  </conditionalFormatting>
  <conditionalFormatting sqref="Q250">
    <cfRule type="expression" dxfId="454" priority="501" stopIfTrue="1">
      <formula>OR($J250="完了",$J250="完了")</formula>
    </cfRule>
  </conditionalFormatting>
  <conditionalFormatting sqref="M248">
    <cfRule type="expression" dxfId="453" priority="511" stopIfTrue="1">
      <formula>OR($J248="完了",$J248="完了")</formula>
    </cfRule>
  </conditionalFormatting>
  <conditionalFormatting sqref="C248:H248 L248">
    <cfRule type="expression" dxfId="452" priority="509" stopIfTrue="1">
      <formula>OR($J248="完了",$J248="完了")</formula>
    </cfRule>
  </conditionalFormatting>
  <conditionalFormatting sqref="Q269">
    <cfRule type="expression" dxfId="451" priority="469" stopIfTrue="1">
      <formula>OR($J269="完了",$J269="完了")</formula>
    </cfRule>
  </conditionalFormatting>
  <conditionalFormatting sqref="I263">
    <cfRule type="expression" dxfId="450" priority="486" stopIfTrue="1">
      <formula>OR($J263="完了",$J263="完了")</formula>
    </cfRule>
  </conditionalFormatting>
  <conditionalFormatting sqref="P306">
    <cfRule type="expression" dxfId="449" priority="471" stopIfTrue="1">
      <formula>OR($J306="完了",$J306="完了")</formula>
    </cfRule>
  </conditionalFormatting>
  <conditionalFormatting sqref="K263">
    <cfRule type="expression" dxfId="448" priority="485" stopIfTrue="1">
      <formula>OR($J263="完了",$J263="完了")</formula>
    </cfRule>
  </conditionalFormatting>
  <conditionalFormatting sqref="Q306">
    <cfRule type="expression" dxfId="447" priority="477" stopIfTrue="1">
      <formula>OR($J306="完了",$J306="完了")</formula>
    </cfRule>
  </conditionalFormatting>
  <conditionalFormatting sqref="P263">
    <cfRule type="expression" dxfId="446" priority="483" stopIfTrue="1">
      <formula>OR($J263="完了",$J263="完了")</formula>
    </cfRule>
  </conditionalFormatting>
  <conditionalFormatting sqref="J306">
    <cfRule type="expression" dxfId="445" priority="475" stopIfTrue="1">
      <formula>OR($J306="完了",$J306="完了")</formula>
    </cfRule>
  </conditionalFormatting>
  <conditionalFormatting sqref="M306">
    <cfRule type="expression" dxfId="444" priority="474" stopIfTrue="1">
      <formula>OR($J306="完了",$J306="完了")</formula>
    </cfRule>
  </conditionalFormatting>
  <conditionalFormatting sqref="M265">
    <cfRule type="expression" dxfId="443" priority="464" stopIfTrue="1">
      <formula>OR($J265="完了",$J265="完了")</formula>
    </cfRule>
  </conditionalFormatting>
  <conditionalFormatting sqref="K265">
    <cfRule type="expression" dxfId="442" priority="463" stopIfTrue="1">
      <formula>OR($J265="完了",$J265="完了")</formula>
    </cfRule>
  </conditionalFormatting>
  <conditionalFormatting sqref="P265">
    <cfRule type="expression" dxfId="441" priority="466" stopIfTrue="1">
      <formula>OR($J265="完了",$J265="完了")</formula>
    </cfRule>
  </conditionalFormatting>
  <conditionalFormatting sqref="K306:L306">
    <cfRule type="expression" dxfId="440" priority="476" stopIfTrue="1">
      <formula>OR($J306="完了",$J306="完了")</formula>
    </cfRule>
  </conditionalFormatting>
  <conditionalFormatting sqref="N252">
    <cfRule type="expression" dxfId="439" priority="446" stopIfTrue="1">
      <formula>OR($J252="完了",$J252="完了")</formula>
    </cfRule>
  </conditionalFormatting>
  <conditionalFormatting sqref="K252">
    <cfRule type="expression" dxfId="438" priority="447" stopIfTrue="1">
      <formula>OR($J252="完了",$J252="完了")</formula>
    </cfRule>
  </conditionalFormatting>
  <conditionalFormatting sqref="N306">
    <cfRule type="expression" dxfId="437" priority="473" stopIfTrue="1">
      <formula>OR($J306="完了",$J306="完了")</formula>
    </cfRule>
  </conditionalFormatting>
  <conditionalFormatting sqref="O306">
    <cfRule type="expression" dxfId="436" priority="472" stopIfTrue="1">
      <formula>OR($J306="完了",$J306="完了")</formula>
    </cfRule>
  </conditionalFormatting>
  <conditionalFormatting sqref="J263">
    <cfRule type="expression" dxfId="435" priority="488" stopIfTrue="1">
      <formula>OR($J263="完了",$J263="完了")</formula>
    </cfRule>
  </conditionalFormatting>
  <conditionalFormatting sqref="N263">
    <cfRule type="expression" dxfId="434" priority="487" stopIfTrue="1">
      <formula>OR($J263="完了",$J263="完了")</formula>
    </cfRule>
  </conditionalFormatting>
  <conditionalFormatting sqref="M251">
    <cfRule type="expression" dxfId="433" priority="461" stopIfTrue="1">
      <formula>OR($J251="完了",$J251="完了")</formula>
    </cfRule>
  </conditionalFormatting>
  <conditionalFormatting sqref="J296">
    <cfRule type="expression" dxfId="432" priority="482" stopIfTrue="1">
      <formula>OR($J296="完了",$J296="完了")</formula>
    </cfRule>
  </conditionalFormatting>
  <conditionalFormatting sqref="M296">
    <cfRule type="expression" dxfId="431" priority="481" stopIfTrue="1">
      <formula>OR($J296="完了",$J296="完了")</formula>
    </cfRule>
  </conditionalFormatting>
  <conditionalFormatting sqref="N296">
    <cfRule type="expression" dxfId="430" priority="480" stopIfTrue="1">
      <formula>OR($J296="完了",$J296="完了")</formula>
    </cfRule>
  </conditionalFormatting>
  <conditionalFormatting sqref="Q265">
    <cfRule type="expression" dxfId="429" priority="467" stopIfTrue="1">
      <formula>OR($J265="完了",$J265="完了")</formula>
    </cfRule>
  </conditionalFormatting>
  <conditionalFormatting sqref="K251">
    <cfRule type="expression" dxfId="428" priority="456" stopIfTrue="1">
      <formula>OR($J251="完了",$J251="完了")</formula>
    </cfRule>
  </conditionalFormatting>
  <conditionalFormatting sqref="N265">
    <cfRule type="expression" dxfId="427" priority="465" stopIfTrue="1">
      <formula>OR($J265="完了",$J265="完了")</formula>
    </cfRule>
  </conditionalFormatting>
  <conditionalFormatting sqref="O251">
    <cfRule type="expression" dxfId="426" priority="454" stopIfTrue="1">
      <formula>OR($J251="完了",$J251="完了")</formula>
    </cfRule>
  </conditionalFormatting>
  <conditionalFormatting sqref="E251">
    <cfRule type="expression" dxfId="425" priority="453" stopIfTrue="1">
      <formula>OR($J251="完了",$J251="完了")</formula>
    </cfRule>
  </conditionalFormatting>
  <conditionalFormatting sqref="Q251">
    <cfRule type="expression" dxfId="424" priority="452" stopIfTrue="1">
      <formula>OR($J251="完了",$J251="完了")</formula>
    </cfRule>
  </conditionalFormatting>
  <conditionalFormatting sqref="J251:J252">
    <cfRule type="expression" dxfId="423" priority="460" stopIfTrue="1">
      <formula>OR($J251="完了",$J251="完了")</formula>
    </cfRule>
  </conditionalFormatting>
  <conditionalFormatting sqref="P296">
    <cfRule type="expression" dxfId="422" priority="470" stopIfTrue="1">
      <formula>OR($J296="完了",$J296="完了")</formula>
    </cfRule>
  </conditionalFormatting>
  <conditionalFormatting sqref="Q265">
    <cfRule type="expression" dxfId="421" priority="468" stopIfTrue="1">
      <formula>OR($J265="完了",$J265="完了")</formula>
    </cfRule>
  </conditionalFormatting>
  <conditionalFormatting sqref="I251">
    <cfRule type="expression" dxfId="420" priority="457" stopIfTrue="1">
      <formula>OR($J251="完了",$J251="完了")</formula>
    </cfRule>
  </conditionalFormatting>
  <conditionalFormatting sqref="Q252">
    <cfRule type="expression" dxfId="419" priority="449" stopIfTrue="1">
      <formula>OR($J252="完了",$J252="完了")</formula>
    </cfRule>
  </conditionalFormatting>
  <conditionalFormatting sqref="P251">
    <cfRule type="expression" dxfId="418" priority="455" stopIfTrue="1">
      <formula>OR($J251="完了",$J251="完了")</formula>
    </cfRule>
  </conditionalFormatting>
  <conditionalFormatting sqref="Q246">
    <cfRule type="expression" dxfId="417" priority="435" stopIfTrue="1">
      <formula>OR($J246="完了",$J246="完了")</formula>
    </cfRule>
  </conditionalFormatting>
  <conditionalFormatting sqref="Q246">
    <cfRule type="expression" dxfId="416" priority="434" stopIfTrue="1">
      <formula>OR($J246="完了",$J246="完了")</formula>
    </cfRule>
  </conditionalFormatting>
  <conditionalFormatting sqref="Q252">
    <cfRule type="expression" dxfId="415" priority="450" stopIfTrue="1">
      <formula>OR($J252="完了",$J252="完了")</formula>
    </cfRule>
  </conditionalFormatting>
  <conditionalFormatting sqref="Q251">
    <cfRule type="expression" dxfId="414" priority="451" stopIfTrue="1">
      <formula>OR($J251="完了",$J251="完了")</formula>
    </cfRule>
  </conditionalFormatting>
  <conditionalFormatting sqref="P252">
    <cfRule type="expression" dxfId="413" priority="448" stopIfTrue="1">
      <formula>OR($J252="完了",$J252="完了")</formula>
    </cfRule>
  </conditionalFormatting>
  <conditionalFormatting sqref="C251:D251 L251 F251:H251">
    <cfRule type="expression" dxfId="412" priority="459" stopIfTrue="1">
      <formula>OR($J251="完了",$J251="完了")</formula>
    </cfRule>
  </conditionalFormatting>
  <conditionalFormatting sqref="C245:H245 L245">
    <cfRule type="expression" dxfId="411" priority="442" stopIfTrue="1">
      <formula>OR($J245="完了",$J245="完了")</formula>
    </cfRule>
  </conditionalFormatting>
  <conditionalFormatting sqref="N251">
    <cfRule type="expression" dxfId="410" priority="458" stopIfTrue="1">
      <formula>OR($J251="完了",$J251="完了")</formula>
    </cfRule>
  </conditionalFormatting>
  <conditionalFormatting sqref="E246">
    <cfRule type="expression" dxfId="409" priority="437" stopIfTrue="1">
      <formula>OR($J246="完了",$J246="完了")</formula>
    </cfRule>
  </conditionalFormatting>
  <conditionalFormatting sqref="P245">
    <cfRule type="expression" dxfId="408" priority="438" stopIfTrue="1">
      <formula>OR($J245="完了",$J245="完了")</formula>
    </cfRule>
  </conditionalFormatting>
  <conditionalFormatting sqref="P270">
    <cfRule type="expression" dxfId="407" priority="425" stopIfTrue="1">
      <formula>OR($J270="完了",$J270="完了")</formula>
    </cfRule>
  </conditionalFormatting>
  <conditionalFormatting sqref="Q270">
    <cfRule type="expression" dxfId="406" priority="424" stopIfTrue="1">
      <formula>OR($J270="完了",$J270="完了")</formula>
    </cfRule>
  </conditionalFormatting>
  <conditionalFormatting sqref="M245">
    <cfRule type="expression" dxfId="405" priority="445" stopIfTrue="1">
      <formula>OR($J245="完了",$J245="完了")</formula>
    </cfRule>
  </conditionalFormatting>
  <conditionalFormatting sqref="J245">
    <cfRule type="expression" dxfId="404" priority="444" stopIfTrue="1">
      <formula>OR($J245="完了",$J245="完了")</formula>
    </cfRule>
  </conditionalFormatting>
  <conditionalFormatting sqref="O245 Q245">
    <cfRule type="expression" dxfId="403" priority="443" stopIfTrue="1">
      <formula>OR($J245="完了",$J245="完了")</formula>
    </cfRule>
  </conditionalFormatting>
  <conditionalFormatting sqref="M270">
    <cfRule type="expression" dxfId="402" priority="432" stopIfTrue="1">
      <formula>OR($J270="完了",$J270="完了")</formula>
    </cfRule>
  </conditionalFormatting>
  <conditionalFormatting sqref="N245">
    <cfRule type="expression" dxfId="401" priority="441" stopIfTrue="1">
      <formula>OR($J245="完了",$J245="完了")</formula>
    </cfRule>
  </conditionalFormatting>
  <conditionalFormatting sqref="I245">
    <cfRule type="expression" dxfId="400" priority="440" stopIfTrue="1">
      <formula>OR($J245="完了",$J245="完了")</formula>
    </cfRule>
  </conditionalFormatting>
  <conditionalFormatting sqref="K245">
    <cfRule type="expression" dxfId="399" priority="439" stopIfTrue="1">
      <formula>OR($J245="完了",$J245="完了")</formula>
    </cfRule>
  </conditionalFormatting>
  <conditionalFormatting sqref="I270">
    <cfRule type="expression" dxfId="398" priority="427" stopIfTrue="1">
      <formula>OR($J270="完了",$J270="完了")</formula>
    </cfRule>
  </conditionalFormatting>
  <conditionalFormatting sqref="N246">
    <cfRule type="expression" dxfId="397" priority="436" stopIfTrue="1">
      <formula>OR($J246="完了",$J246="完了")</formula>
    </cfRule>
  </conditionalFormatting>
  <conditionalFormatting sqref="C270:H270 L270">
    <cfRule type="expression" dxfId="396" priority="429" stopIfTrue="1">
      <formula>OR($J270="完了",$J270="完了")</formula>
    </cfRule>
  </conditionalFormatting>
  <conditionalFormatting sqref="J270">
    <cfRule type="expression" dxfId="395" priority="431" stopIfTrue="1">
      <formula>OR($J270="完了",$J270="完了")</formula>
    </cfRule>
  </conditionalFormatting>
  <conditionalFormatting sqref="O270">
    <cfRule type="expression" dxfId="394" priority="430" stopIfTrue="1">
      <formula>OR($J270="完了",$J270="完了")</formula>
    </cfRule>
  </conditionalFormatting>
  <conditionalFormatting sqref="N270">
    <cfRule type="expression" dxfId="393" priority="428" stopIfTrue="1">
      <formula>OR($J270="完了",$J270="完了")</formula>
    </cfRule>
  </conditionalFormatting>
  <conditionalFormatting sqref="K270">
    <cfRule type="expression" dxfId="392" priority="426" stopIfTrue="1">
      <formula>OR($J270="完了",$J270="完了")</formula>
    </cfRule>
  </conditionalFormatting>
  <conditionalFormatting sqref="M273">
    <cfRule type="expression" dxfId="391" priority="423" stopIfTrue="1">
      <formula>OR($J273="完了",$J273="完了")</formula>
    </cfRule>
  </conditionalFormatting>
  <conditionalFormatting sqref="J273">
    <cfRule type="expression" dxfId="390" priority="422" stopIfTrue="1">
      <formula>OR($J273="完了",$J273="完了")</formula>
    </cfRule>
  </conditionalFormatting>
  <conditionalFormatting sqref="C273:H273 L273">
    <cfRule type="expression" dxfId="389" priority="420" stopIfTrue="1">
      <formula>OR($J273="完了",$J273="完了")</formula>
    </cfRule>
  </conditionalFormatting>
  <conditionalFormatting sqref="I273">
    <cfRule type="expression" dxfId="388" priority="419" stopIfTrue="1">
      <formula>OR($J273="完了",$J273="完了")</formula>
    </cfRule>
  </conditionalFormatting>
  <conditionalFormatting sqref="K273">
    <cfRule type="expression" dxfId="387" priority="418" stopIfTrue="1">
      <formula>OR($J273="完了",$J273="完了")</formula>
    </cfRule>
  </conditionalFormatting>
  <conditionalFormatting sqref="N273">
    <cfRule type="expression" dxfId="386" priority="416" stopIfTrue="1">
      <formula>OR($J273="完了",$J273="完了")</formula>
    </cfRule>
  </conditionalFormatting>
  <conditionalFormatting sqref="P273">
    <cfRule type="expression" dxfId="385" priority="417" stopIfTrue="1">
      <formula>OR($J273="完了",$J273="完了")</formula>
    </cfRule>
  </conditionalFormatting>
  <conditionalFormatting sqref="O273">
    <cfRule type="expression" dxfId="384" priority="415" stopIfTrue="1">
      <formula>OR($J273="完了",$J273="完了")</formula>
    </cfRule>
  </conditionalFormatting>
  <conditionalFormatting sqref="Q273">
    <cfRule type="expression" dxfId="383" priority="414" stopIfTrue="1">
      <formula>OR($J273="完了",$J273="完了")</formula>
    </cfRule>
  </conditionalFormatting>
  <conditionalFormatting sqref="Q253">
    <cfRule type="expression" dxfId="382" priority="413" stopIfTrue="1">
      <formula>OR($J253="完了",$J253="完了")</formula>
    </cfRule>
  </conditionalFormatting>
  <conditionalFormatting sqref="Q263">
    <cfRule type="expression" dxfId="381" priority="412" stopIfTrue="1">
      <formula>OR($J263="完了",$J263="完了")</formula>
    </cfRule>
  </conditionalFormatting>
  <conditionalFormatting sqref="Q262">
    <cfRule type="expression" dxfId="380" priority="411" stopIfTrue="1">
      <formula>OR($J262="完了",$J262="完了")</formula>
    </cfRule>
  </conditionalFormatting>
  <conditionalFormatting sqref="K240">
    <cfRule type="expression" dxfId="379" priority="410" stopIfTrue="1">
      <formula>OR($J240="完了",$J240="完了")</formula>
    </cfRule>
  </conditionalFormatting>
  <conditionalFormatting sqref="N240">
    <cfRule type="expression" dxfId="378" priority="409" stopIfTrue="1">
      <formula>OR($J240="完了",$J240="完了")</formula>
    </cfRule>
  </conditionalFormatting>
  <conditionalFormatting sqref="O240">
    <cfRule type="expression" dxfId="377" priority="408" stopIfTrue="1">
      <formula>OR($J240="完了",$J240="完了")</formula>
    </cfRule>
  </conditionalFormatting>
  <conditionalFormatting sqref="Q241">
    <cfRule type="expression" dxfId="376" priority="407" stopIfTrue="1">
      <formula>OR($J241="完了",$J241="完了")</formula>
    </cfRule>
  </conditionalFormatting>
  <conditionalFormatting sqref="C241:H241 L241">
    <cfRule type="expression" dxfId="375" priority="406" stopIfTrue="1">
      <formula>OR($J241="完了",$J241="完了")</formula>
    </cfRule>
  </conditionalFormatting>
  <conditionalFormatting sqref="I241">
    <cfRule type="expression" dxfId="374" priority="405" stopIfTrue="1">
      <formula>OR($J241="完了",$J241="完了")</formula>
    </cfRule>
  </conditionalFormatting>
  <conditionalFormatting sqref="K241">
    <cfRule type="expression" dxfId="373" priority="404" stopIfTrue="1">
      <formula>OR($J241="完了",$J241="完了")</formula>
    </cfRule>
  </conditionalFormatting>
  <conditionalFormatting sqref="O241">
    <cfRule type="expression" dxfId="372" priority="401" stopIfTrue="1">
      <formula>OR($J241="完了",$J241="完了")</formula>
    </cfRule>
  </conditionalFormatting>
  <conditionalFormatting sqref="P241">
    <cfRule type="expression" dxfId="371" priority="400" stopIfTrue="1">
      <formula>OR($J241="完了",$J241="完了")</formula>
    </cfRule>
  </conditionalFormatting>
  <conditionalFormatting sqref="J241">
    <cfRule type="expression" dxfId="370" priority="403" stopIfTrue="1">
      <formula>OR($J241="完了",$J241="完了")</formula>
    </cfRule>
  </conditionalFormatting>
  <conditionalFormatting sqref="N241">
    <cfRule type="expression" dxfId="369" priority="402" stopIfTrue="1">
      <formula>OR($J241="完了",$J241="完了")</formula>
    </cfRule>
  </conditionalFormatting>
  <conditionalFormatting sqref="M241">
    <cfRule type="expression" dxfId="368" priority="397" stopIfTrue="1">
      <formula>OR($J241="完了",$J241="完了")</formula>
    </cfRule>
  </conditionalFormatting>
  <conditionalFormatting sqref="K32">
    <cfRule type="expression" dxfId="367" priority="396" stopIfTrue="1">
      <formula>OR($J32="完了",$J32="完了")</formula>
    </cfRule>
  </conditionalFormatting>
  <conditionalFormatting sqref="K33">
    <cfRule type="expression" dxfId="366" priority="395" stopIfTrue="1">
      <formula>OR($J33="完了",$J33="完了")</formula>
    </cfRule>
  </conditionalFormatting>
  <conditionalFormatting sqref="O330">
    <cfRule type="expression" dxfId="365" priority="394" stopIfTrue="1">
      <formula>OR($J330="完了",$J330="完了")</formula>
    </cfRule>
  </conditionalFormatting>
  <conditionalFormatting sqref="L330 J330">
    <cfRule type="expression" dxfId="364" priority="393" stopIfTrue="1">
      <formula>OR($J330="完了",$J330="完了")</formula>
    </cfRule>
  </conditionalFormatting>
  <conditionalFormatting sqref="K330">
    <cfRule type="expression" dxfId="363" priority="392" stopIfTrue="1">
      <formula>OR($J330="完了",$J330="完了")</formula>
    </cfRule>
  </conditionalFormatting>
  <conditionalFormatting sqref="P330">
    <cfRule type="expression" dxfId="362" priority="391" stopIfTrue="1">
      <formula>OR($J330="完了",$J330="完了")</formula>
    </cfRule>
  </conditionalFormatting>
  <conditionalFormatting sqref="Q330">
    <cfRule type="expression" dxfId="361" priority="390" stopIfTrue="1">
      <formula>OR($J330="完了",$J330="完了")</formula>
    </cfRule>
  </conditionalFormatting>
  <conditionalFormatting sqref="M330">
    <cfRule type="expression" dxfId="360" priority="389" stopIfTrue="1">
      <formula>OR($J330="完了",$J330="完了")</formula>
    </cfRule>
  </conditionalFormatting>
  <conditionalFormatting sqref="N330">
    <cfRule type="expression" dxfId="359" priority="388" stopIfTrue="1">
      <formula>OR($J330="完了",$J330="完了")</formula>
    </cfRule>
  </conditionalFormatting>
  <conditionalFormatting sqref="N332">
    <cfRule type="expression" dxfId="358" priority="387" stopIfTrue="1">
      <formula>OR($J332="完了",$J332="完了")</formula>
    </cfRule>
  </conditionalFormatting>
  <conditionalFormatting sqref="N332">
    <cfRule type="expression" dxfId="357" priority="386" stopIfTrue="1">
      <formula>OR($J332="完了",$J332="完了")</formula>
    </cfRule>
  </conditionalFormatting>
  <conditionalFormatting sqref="P332">
    <cfRule type="expression" dxfId="356" priority="385" stopIfTrue="1">
      <formula>OR($J332="完了",$J332="完了")</formula>
    </cfRule>
  </conditionalFormatting>
  <conditionalFormatting sqref="O332">
    <cfRule type="expression" dxfId="355" priority="382" stopIfTrue="1">
      <formula>OR($J332="完了",$J332="完了")</formula>
    </cfRule>
  </conditionalFormatting>
  <conditionalFormatting sqref="P332">
    <cfRule type="expression" dxfId="354" priority="384" stopIfTrue="1">
      <formula>OR($J332="完了",$J332="完了")</formula>
    </cfRule>
  </conditionalFormatting>
  <conditionalFormatting sqref="O332">
    <cfRule type="expression" dxfId="353" priority="383" stopIfTrue="1">
      <formula>OR($J332="完了",$J332="完了")</formula>
    </cfRule>
  </conditionalFormatting>
  <conditionalFormatting sqref="Q332">
    <cfRule type="expression" dxfId="352" priority="381" stopIfTrue="1">
      <formula>OR($J332="完了",$J332="完了")</formula>
    </cfRule>
  </conditionalFormatting>
  <conditionalFormatting sqref="Q332">
    <cfRule type="expression" dxfId="351" priority="380" stopIfTrue="1">
      <formula>OR($J332="完了",$J332="完了")</formula>
    </cfRule>
  </conditionalFormatting>
  <conditionalFormatting sqref="J332">
    <cfRule type="expression" dxfId="350" priority="377" stopIfTrue="1">
      <formula>OR($J332="完了",$J332="完了")</formula>
    </cfRule>
  </conditionalFormatting>
  <conditionalFormatting sqref="M332">
    <cfRule type="expression" dxfId="349" priority="376" stopIfTrue="1">
      <formula>OR($J332="完了",$J332="完了")</formula>
    </cfRule>
  </conditionalFormatting>
  <conditionalFormatting sqref="J331">
    <cfRule type="expression" dxfId="348" priority="375" stopIfTrue="1">
      <formula>OR($J331="完了",$J331="完了")</formula>
    </cfRule>
  </conditionalFormatting>
  <conditionalFormatting sqref="M331">
    <cfRule type="expression" dxfId="347" priority="374" stopIfTrue="1">
      <formula>OR($J331="完了",$J331="完了")</formula>
    </cfRule>
  </conditionalFormatting>
  <conditionalFormatting sqref="O331">
    <cfRule type="expression" dxfId="346" priority="372" stopIfTrue="1">
      <formula>OR($J331="完了",$J331="完了")</formula>
    </cfRule>
  </conditionalFormatting>
  <conditionalFormatting sqref="O331">
    <cfRule type="expression" dxfId="345" priority="373" stopIfTrue="1">
      <formula>OR($J331="完了",$J331="完了")</formula>
    </cfRule>
  </conditionalFormatting>
  <conditionalFormatting sqref="K331">
    <cfRule type="expression" dxfId="344" priority="371" stopIfTrue="1">
      <formula>OR($J331="完了",$J331="完了")</formula>
    </cfRule>
  </conditionalFormatting>
  <conditionalFormatting sqref="K332">
    <cfRule type="expression" dxfId="343" priority="370" stopIfTrue="1">
      <formula>OR($J332="完了",$J332="完了")</formula>
    </cfRule>
  </conditionalFormatting>
  <conditionalFormatting sqref="P331">
    <cfRule type="expression" dxfId="342" priority="369" stopIfTrue="1">
      <formula>OR($J331="完了",$J331="完了")</formula>
    </cfRule>
  </conditionalFormatting>
  <conditionalFormatting sqref="M243 P243:Q243">
    <cfRule type="expression" dxfId="341" priority="368" stopIfTrue="1">
      <formula>OR($J243="完了",$J243="完了")</formula>
    </cfRule>
  </conditionalFormatting>
  <conditionalFormatting sqref="J243">
    <cfRule type="expression" dxfId="340" priority="367" stopIfTrue="1">
      <formula>OR($J243="完了",$J243="完了")</formula>
    </cfRule>
  </conditionalFormatting>
  <conditionalFormatting sqref="C243:H243 L243">
    <cfRule type="expression" dxfId="339" priority="366" stopIfTrue="1">
      <formula>OR($J243="完了",$J243="完了")</formula>
    </cfRule>
  </conditionalFormatting>
  <conditionalFormatting sqref="N243">
    <cfRule type="expression" dxfId="338" priority="365" stopIfTrue="1">
      <formula>OR($J243="完了",$J243="完了")</formula>
    </cfRule>
  </conditionalFormatting>
  <conditionalFormatting sqref="I243">
    <cfRule type="expression" dxfId="337" priority="364" stopIfTrue="1">
      <formula>OR($J243="完了",$J243="完了")</formula>
    </cfRule>
  </conditionalFormatting>
  <conditionalFormatting sqref="K243">
    <cfRule type="expression" dxfId="336" priority="363" stopIfTrue="1">
      <formula>OR($J243="完了",$J243="完了")</formula>
    </cfRule>
  </conditionalFormatting>
  <conditionalFormatting sqref="O243">
    <cfRule type="expression" dxfId="335" priority="362" stopIfTrue="1">
      <formula>OR($J243="完了",$J243="完了")</formula>
    </cfRule>
  </conditionalFormatting>
  <conditionalFormatting sqref="M242">
    <cfRule type="expression" dxfId="334" priority="361" stopIfTrue="1">
      <formula>OR($J242="完了",$J242="完了")</formula>
    </cfRule>
  </conditionalFormatting>
  <conditionalFormatting sqref="B60 B62">
    <cfRule type="expression" dxfId="333" priority="360" stopIfTrue="1">
      <formula>OR($J60="完了",$J60="完了")</formula>
    </cfRule>
  </conditionalFormatting>
  <conditionalFormatting sqref="C62:D62 L62 O62 F62:I62">
    <cfRule type="expression" dxfId="332" priority="359" stopIfTrue="1">
      <formula>OR($J62="完了",$J62="完了")</formula>
    </cfRule>
  </conditionalFormatting>
  <conditionalFormatting sqref="E62">
    <cfRule type="expression" dxfId="331" priority="358" stopIfTrue="1">
      <formula>OR($J62="完了",$J62="完了")</formula>
    </cfRule>
  </conditionalFormatting>
  <conditionalFormatting sqref="M62">
    <cfRule type="expression" dxfId="330" priority="350" stopIfTrue="1">
      <formula>OR($J62="完了",$J62="完了")</formula>
    </cfRule>
  </conditionalFormatting>
  <conditionalFormatting sqref="E60">
    <cfRule type="expression" dxfId="329" priority="356" stopIfTrue="1">
      <formula>OR($J60="完了",$J60="完了")</formula>
    </cfRule>
  </conditionalFormatting>
  <conditionalFormatting sqref="P60">
    <cfRule type="expression" dxfId="328" priority="353" stopIfTrue="1">
      <formula>OR($J60="完了",$J60="完了")</formula>
    </cfRule>
  </conditionalFormatting>
  <conditionalFormatting sqref="C60:D60 L60 O60 F60:I60">
    <cfRule type="expression" dxfId="327" priority="357" stopIfTrue="1">
      <formula>OR($J60="完了",$J60="完了")</formula>
    </cfRule>
  </conditionalFormatting>
  <conditionalFormatting sqref="N60">
    <cfRule type="expression" dxfId="326" priority="354" stopIfTrue="1">
      <formula>OR($J60="完了",$J60="完了")</formula>
    </cfRule>
  </conditionalFormatting>
  <conditionalFormatting sqref="N62">
    <cfRule type="expression" dxfId="325" priority="355" stopIfTrue="1">
      <formula>OR($J62="完了",$J62="完了")</formula>
    </cfRule>
  </conditionalFormatting>
  <conditionalFormatting sqref="K60">
    <cfRule type="expression" dxfId="324" priority="349" stopIfTrue="1">
      <formula>OR($J60="完了",$J60="完了")</formula>
    </cfRule>
  </conditionalFormatting>
  <conditionalFormatting sqref="K62">
    <cfRule type="expression" dxfId="323" priority="348" stopIfTrue="1">
      <formula>OR($J62="完了",$J62="完了")</formula>
    </cfRule>
  </conditionalFormatting>
  <conditionalFormatting sqref="Q62">
    <cfRule type="expression" dxfId="322" priority="346" stopIfTrue="1">
      <formula>OR($J62="完了",$J62="完了")</formula>
    </cfRule>
  </conditionalFormatting>
  <conditionalFormatting sqref="P62">
    <cfRule type="expression" dxfId="321" priority="352" stopIfTrue="1">
      <formula>OR($J62="完了",$J62="完了")</formula>
    </cfRule>
  </conditionalFormatting>
  <conditionalFormatting sqref="M60">
    <cfRule type="expression" dxfId="320" priority="351" stopIfTrue="1">
      <formula>OR($J60="完了",$J60="完了")</formula>
    </cfRule>
  </conditionalFormatting>
  <conditionalFormatting sqref="Q60">
    <cfRule type="expression" dxfId="319" priority="347" stopIfTrue="1">
      <formula>OR($J60="完了",$J60="完了")</formula>
    </cfRule>
  </conditionalFormatting>
  <conditionalFormatting sqref="J60 J62">
    <cfRule type="expression" dxfId="318" priority="345" stopIfTrue="1">
      <formula>OR($J60="完了",$J60="完了")</formula>
    </cfRule>
  </conditionalFormatting>
  <conditionalFormatting sqref="B61">
    <cfRule type="expression" dxfId="317" priority="344" stopIfTrue="1">
      <formula>OR($J61="完了",$J61="完了")</formula>
    </cfRule>
  </conditionalFormatting>
  <conditionalFormatting sqref="C61:D61 L61 O61 F61:I61">
    <cfRule type="expression" dxfId="316" priority="343" stopIfTrue="1">
      <formula>OR($J61="完了",$J61="完了")</formula>
    </cfRule>
  </conditionalFormatting>
  <conditionalFormatting sqref="E61">
    <cfRule type="expression" dxfId="315" priority="342" stopIfTrue="1">
      <formula>OR($J61="完了",$J61="完了")</formula>
    </cfRule>
  </conditionalFormatting>
  <conditionalFormatting sqref="M61">
    <cfRule type="expression" dxfId="314" priority="339" stopIfTrue="1">
      <formula>OR($J61="完了",$J61="完了")</formula>
    </cfRule>
  </conditionalFormatting>
  <conditionalFormatting sqref="N61">
    <cfRule type="expression" dxfId="313" priority="341" stopIfTrue="1">
      <formula>OR($J61="完了",$J61="完了")</formula>
    </cfRule>
  </conditionalFormatting>
  <conditionalFormatting sqref="K61">
    <cfRule type="expression" dxfId="312" priority="338" stopIfTrue="1">
      <formula>OR($J61="完了",$J61="完了")</formula>
    </cfRule>
  </conditionalFormatting>
  <conditionalFormatting sqref="Q61">
    <cfRule type="expression" dxfId="311" priority="337" stopIfTrue="1">
      <formula>OR($J61="完了",$J61="完了")</formula>
    </cfRule>
  </conditionalFormatting>
  <conditionalFormatting sqref="P61">
    <cfRule type="expression" dxfId="310" priority="340" stopIfTrue="1">
      <formula>OR($J61="完了",$J61="完了")</formula>
    </cfRule>
  </conditionalFormatting>
  <conditionalFormatting sqref="J61">
    <cfRule type="expression" dxfId="309" priority="336" stopIfTrue="1">
      <formula>OR($J61="完了",$J61="完了")</formula>
    </cfRule>
  </conditionalFormatting>
  <conditionalFormatting sqref="B69 B71">
    <cfRule type="expression" dxfId="308" priority="335" stopIfTrue="1">
      <formula>OR($J69="完了",$J69="完了")</formula>
    </cfRule>
  </conditionalFormatting>
  <conditionalFormatting sqref="C71:D71 L71 O71 F71:I71">
    <cfRule type="expression" dxfId="307" priority="334" stopIfTrue="1">
      <formula>OR($J71="完了",$J71="完了")</formula>
    </cfRule>
  </conditionalFormatting>
  <conditionalFormatting sqref="E71">
    <cfRule type="expression" dxfId="306" priority="333" stopIfTrue="1">
      <formula>OR($J71="完了",$J71="完了")</formula>
    </cfRule>
  </conditionalFormatting>
  <conditionalFormatting sqref="M71">
    <cfRule type="expression" dxfId="305" priority="325" stopIfTrue="1">
      <formula>OR($J71="完了",$J71="完了")</formula>
    </cfRule>
  </conditionalFormatting>
  <conditionalFormatting sqref="E69">
    <cfRule type="expression" dxfId="304" priority="331" stopIfTrue="1">
      <formula>OR($J69="完了",$J69="完了")</formula>
    </cfRule>
  </conditionalFormatting>
  <conditionalFormatting sqref="P69">
    <cfRule type="expression" dxfId="303" priority="328" stopIfTrue="1">
      <formula>OR($J69="完了",$J69="完了")</formula>
    </cfRule>
  </conditionalFormatting>
  <conditionalFormatting sqref="C69:D69 L69 O69 F69:I69">
    <cfRule type="expression" dxfId="302" priority="332" stopIfTrue="1">
      <formula>OR($J69="完了",$J69="完了")</formula>
    </cfRule>
  </conditionalFormatting>
  <conditionalFormatting sqref="N71">
    <cfRule type="expression" dxfId="301" priority="330" stopIfTrue="1">
      <formula>OR($J71="完了",$J71="完了")</formula>
    </cfRule>
  </conditionalFormatting>
  <conditionalFormatting sqref="K69">
    <cfRule type="expression" dxfId="300" priority="324" stopIfTrue="1">
      <formula>OR($J69="完了",$J69="完了")</formula>
    </cfRule>
  </conditionalFormatting>
  <conditionalFormatting sqref="K71">
    <cfRule type="expression" dxfId="299" priority="323" stopIfTrue="1">
      <formula>OR($J71="完了",$J71="完了")</formula>
    </cfRule>
  </conditionalFormatting>
  <conditionalFormatting sqref="Q71">
    <cfRule type="expression" dxfId="298" priority="321" stopIfTrue="1">
      <formula>OR($J71="完了",$J71="完了")</formula>
    </cfRule>
  </conditionalFormatting>
  <conditionalFormatting sqref="P71">
    <cfRule type="expression" dxfId="297" priority="327" stopIfTrue="1">
      <formula>OR($J71="完了",$J71="完了")</formula>
    </cfRule>
  </conditionalFormatting>
  <conditionalFormatting sqref="M69">
    <cfRule type="expression" dxfId="296" priority="326" stopIfTrue="1">
      <formula>OR($J69="完了",$J69="完了")</formula>
    </cfRule>
  </conditionalFormatting>
  <conditionalFormatting sqref="Q69">
    <cfRule type="expression" dxfId="295" priority="322" stopIfTrue="1">
      <formula>OR($J69="完了",$J69="完了")</formula>
    </cfRule>
  </conditionalFormatting>
  <conditionalFormatting sqref="J69 J71">
    <cfRule type="expression" dxfId="294" priority="320" stopIfTrue="1">
      <formula>OR($J69="完了",$J69="完了")</formula>
    </cfRule>
  </conditionalFormatting>
  <conditionalFormatting sqref="B70">
    <cfRule type="expression" dxfId="293" priority="319" stopIfTrue="1">
      <formula>OR($J70="完了",$J70="完了")</formula>
    </cfRule>
  </conditionalFormatting>
  <conditionalFormatting sqref="C70:D70 L70 O70 F70:I70">
    <cfRule type="expression" dxfId="292" priority="318" stopIfTrue="1">
      <formula>OR($J70="完了",$J70="完了")</formula>
    </cfRule>
  </conditionalFormatting>
  <conditionalFormatting sqref="E70">
    <cfRule type="expression" dxfId="291" priority="317" stopIfTrue="1">
      <formula>OR($J70="完了",$J70="完了")</formula>
    </cfRule>
  </conditionalFormatting>
  <conditionalFormatting sqref="M70">
    <cfRule type="expression" dxfId="290" priority="314" stopIfTrue="1">
      <formula>OR($J70="完了",$J70="完了")</formula>
    </cfRule>
  </conditionalFormatting>
  <conditionalFormatting sqref="N70">
    <cfRule type="expression" dxfId="289" priority="316" stopIfTrue="1">
      <formula>OR($J70="完了",$J70="完了")</formula>
    </cfRule>
  </conditionalFormatting>
  <conditionalFormatting sqref="K70">
    <cfRule type="expression" dxfId="288" priority="313" stopIfTrue="1">
      <formula>OR($J70="完了",$J70="完了")</formula>
    </cfRule>
  </conditionalFormatting>
  <conditionalFormatting sqref="Q70">
    <cfRule type="expression" dxfId="287" priority="312" stopIfTrue="1">
      <formula>OR($J70="完了",$J70="完了")</formula>
    </cfRule>
  </conditionalFormatting>
  <conditionalFormatting sqref="P70">
    <cfRule type="expression" dxfId="286" priority="315" stopIfTrue="1">
      <formula>OR($J70="完了",$J70="完了")</formula>
    </cfRule>
  </conditionalFormatting>
  <conditionalFormatting sqref="J70">
    <cfRule type="expression" dxfId="285" priority="311" stopIfTrue="1">
      <formula>OR($J70="完了",$J70="完了")</formula>
    </cfRule>
  </conditionalFormatting>
  <conditionalFormatting sqref="B78 B80">
    <cfRule type="expression" dxfId="284" priority="310" stopIfTrue="1">
      <formula>OR($J78="完了",$J78="完了")</formula>
    </cfRule>
  </conditionalFormatting>
  <conditionalFormatting sqref="C80:D80 L80 O80 F80:I80">
    <cfRule type="expression" dxfId="283" priority="309" stopIfTrue="1">
      <formula>OR($J80="完了",$J80="完了")</formula>
    </cfRule>
  </conditionalFormatting>
  <conditionalFormatting sqref="E80">
    <cfRule type="expression" dxfId="282" priority="308" stopIfTrue="1">
      <formula>OR($J80="完了",$J80="完了")</formula>
    </cfRule>
  </conditionalFormatting>
  <conditionalFormatting sqref="M80">
    <cfRule type="expression" dxfId="281" priority="300" stopIfTrue="1">
      <formula>OR($J80="完了",$J80="完了")</formula>
    </cfRule>
  </conditionalFormatting>
  <conditionalFormatting sqref="E78">
    <cfRule type="expression" dxfId="280" priority="306" stopIfTrue="1">
      <formula>OR($J78="完了",$J78="完了")</formula>
    </cfRule>
  </conditionalFormatting>
  <conditionalFormatting sqref="P78">
    <cfRule type="expression" dxfId="279" priority="303" stopIfTrue="1">
      <formula>OR($J78="完了",$J78="完了")</formula>
    </cfRule>
  </conditionalFormatting>
  <conditionalFormatting sqref="C78:D78 L78 O78 F78:I78">
    <cfRule type="expression" dxfId="278" priority="307" stopIfTrue="1">
      <formula>OR($J78="完了",$J78="完了")</formula>
    </cfRule>
  </conditionalFormatting>
  <conditionalFormatting sqref="N80">
    <cfRule type="expression" dxfId="277" priority="305" stopIfTrue="1">
      <formula>OR($J80="完了",$J80="完了")</formula>
    </cfRule>
  </conditionalFormatting>
  <conditionalFormatting sqref="K78">
    <cfRule type="expression" dxfId="276" priority="299" stopIfTrue="1">
      <formula>OR($J78="完了",$J78="完了")</formula>
    </cfRule>
  </conditionalFormatting>
  <conditionalFormatting sqref="K80">
    <cfRule type="expression" dxfId="275" priority="298" stopIfTrue="1">
      <formula>OR($J80="完了",$J80="完了")</formula>
    </cfRule>
  </conditionalFormatting>
  <conditionalFormatting sqref="Q80">
    <cfRule type="expression" dxfId="274" priority="296" stopIfTrue="1">
      <formula>OR($J80="完了",$J80="完了")</formula>
    </cfRule>
  </conditionalFormatting>
  <conditionalFormatting sqref="P80">
    <cfRule type="expression" dxfId="273" priority="302" stopIfTrue="1">
      <formula>OR($J80="完了",$J80="完了")</formula>
    </cfRule>
  </conditionalFormatting>
  <conditionalFormatting sqref="M78">
    <cfRule type="expression" dxfId="272" priority="301" stopIfTrue="1">
      <formula>OR($J78="完了",$J78="完了")</formula>
    </cfRule>
  </conditionalFormatting>
  <conditionalFormatting sqref="Q78">
    <cfRule type="expression" dxfId="271" priority="297" stopIfTrue="1">
      <formula>OR($J78="完了",$J78="完了")</formula>
    </cfRule>
  </conditionalFormatting>
  <conditionalFormatting sqref="J78 J80">
    <cfRule type="expression" dxfId="270" priority="295" stopIfTrue="1">
      <formula>OR($J78="完了",$J78="完了")</formula>
    </cfRule>
  </conditionalFormatting>
  <conditionalFormatting sqref="B79">
    <cfRule type="expression" dxfId="269" priority="294" stopIfTrue="1">
      <formula>OR($J79="完了",$J79="完了")</formula>
    </cfRule>
  </conditionalFormatting>
  <conditionalFormatting sqref="C79:D79 L79 O79 F79:I79">
    <cfRule type="expression" dxfId="268" priority="293" stopIfTrue="1">
      <formula>OR($J79="完了",$J79="完了")</formula>
    </cfRule>
  </conditionalFormatting>
  <conditionalFormatting sqref="E79">
    <cfRule type="expression" dxfId="267" priority="292" stopIfTrue="1">
      <formula>OR($J79="完了",$J79="完了")</formula>
    </cfRule>
  </conditionalFormatting>
  <conditionalFormatting sqref="M79">
    <cfRule type="expression" dxfId="266" priority="289" stopIfTrue="1">
      <formula>OR($J79="完了",$J79="完了")</formula>
    </cfRule>
  </conditionalFormatting>
  <conditionalFormatting sqref="N79">
    <cfRule type="expression" dxfId="265" priority="291" stopIfTrue="1">
      <formula>OR($J79="完了",$J79="完了")</formula>
    </cfRule>
  </conditionalFormatting>
  <conditionalFormatting sqref="K79">
    <cfRule type="expression" dxfId="264" priority="288" stopIfTrue="1">
      <formula>OR($J79="完了",$J79="完了")</formula>
    </cfRule>
  </conditionalFormatting>
  <conditionalFormatting sqref="Q79">
    <cfRule type="expression" dxfId="263" priority="287" stopIfTrue="1">
      <formula>OR($J79="完了",$J79="完了")</formula>
    </cfRule>
  </conditionalFormatting>
  <conditionalFormatting sqref="P79">
    <cfRule type="expression" dxfId="262" priority="290" stopIfTrue="1">
      <formula>OR($J79="完了",$J79="完了")</formula>
    </cfRule>
  </conditionalFormatting>
  <conditionalFormatting sqref="J79">
    <cfRule type="expression" dxfId="261" priority="286" stopIfTrue="1">
      <formula>OR($J79="完了",$J79="完了")</formula>
    </cfRule>
  </conditionalFormatting>
  <conditionalFormatting sqref="B87">
    <cfRule type="expression" dxfId="260" priority="285" stopIfTrue="1">
      <formula>OR($J87="完了",$J87="完了")</formula>
    </cfRule>
  </conditionalFormatting>
  <conditionalFormatting sqref="E87">
    <cfRule type="expression" dxfId="259" priority="281" stopIfTrue="1">
      <formula>OR($J87="完了",$J87="完了")</formula>
    </cfRule>
  </conditionalFormatting>
  <conditionalFormatting sqref="P87">
    <cfRule type="expression" dxfId="258" priority="278" stopIfTrue="1">
      <formula>OR($J87="完了",$J87="完了")</formula>
    </cfRule>
  </conditionalFormatting>
  <conditionalFormatting sqref="C87:D87 L87 O87 F87:I87">
    <cfRule type="expression" dxfId="257" priority="282" stopIfTrue="1">
      <formula>OR($J87="完了",$J87="完了")</formula>
    </cfRule>
  </conditionalFormatting>
  <conditionalFormatting sqref="K87">
    <cfRule type="expression" dxfId="256" priority="274" stopIfTrue="1">
      <formula>OR($J87="完了",$J87="完了")</formula>
    </cfRule>
  </conditionalFormatting>
  <conditionalFormatting sqref="M87">
    <cfRule type="expression" dxfId="255" priority="276" stopIfTrue="1">
      <formula>OR($J87="完了",$J87="完了")</formula>
    </cfRule>
  </conditionalFormatting>
  <conditionalFormatting sqref="Q87">
    <cfRule type="expression" dxfId="254" priority="272" stopIfTrue="1">
      <formula>OR($J87="完了",$J87="完了")</formula>
    </cfRule>
  </conditionalFormatting>
  <conditionalFormatting sqref="J87">
    <cfRule type="expression" dxfId="253" priority="270" stopIfTrue="1">
      <formula>OR($J87="完了",$J87="完了")</formula>
    </cfRule>
  </conditionalFormatting>
  <conditionalFormatting sqref="B94 B96">
    <cfRule type="expression" dxfId="252" priority="260" stopIfTrue="1">
      <formula>OR($J94="完了",$J94="完了")</formula>
    </cfRule>
  </conditionalFormatting>
  <conditionalFormatting sqref="C96:D96 L96 O96 F96:I96">
    <cfRule type="expression" dxfId="251" priority="259" stopIfTrue="1">
      <formula>OR($J96="完了",$J96="完了")</formula>
    </cfRule>
  </conditionalFormatting>
  <conditionalFormatting sqref="E96">
    <cfRule type="expression" dxfId="250" priority="258" stopIfTrue="1">
      <formula>OR($J96="完了",$J96="完了")</formula>
    </cfRule>
  </conditionalFormatting>
  <conditionalFormatting sqref="M96">
    <cfRule type="expression" dxfId="249" priority="250" stopIfTrue="1">
      <formula>OR($J96="完了",$J96="完了")</formula>
    </cfRule>
  </conditionalFormatting>
  <conditionalFormatting sqref="E94">
    <cfRule type="expression" dxfId="248" priority="256" stopIfTrue="1">
      <formula>OR($J94="完了",$J94="完了")</formula>
    </cfRule>
  </conditionalFormatting>
  <conditionalFormatting sqref="P94">
    <cfRule type="expression" dxfId="247" priority="253" stopIfTrue="1">
      <formula>OR($J94="完了",$J94="完了")</formula>
    </cfRule>
  </conditionalFormatting>
  <conditionalFormatting sqref="C94:D94 L94 O94 F94:I94">
    <cfRule type="expression" dxfId="246" priority="257" stopIfTrue="1">
      <formula>OR($J94="完了",$J94="完了")</formula>
    </cfRule>
  </conditionalFormatting>
  <conditionalFormatting sqref="N96">
    <cfRule type="expression" dxfId="245" priority="255" stopIfTrue="1">
      <formula>OR($J96="完了",$J96="完了")</formula>
    </cfRule>
  </conditionalFormatting>
  <conditionalFormatting sqref="K94">
    <cfRule type="expression" dxfId="244" priority="249" stopIfTrue="1">
      <formula>OR($J94="完了",$J94="完了")</formula>
    </cfRule>
  </conditionalFormatting>
  <conditionalFormatting sqref="K96">
    <cfRule type="expression" dxfId="243" priority="248" stopIfTrue="1">
      <formula>OR($J96="完了",$J96="完了")</formula>
    </cfRule>
  </conditionalFormatting>
  <conditionalFormatting sqref="Q96">
    <cfRule type="expression" dxfId="242" priority="246" stopIfTrue="1">
      <formula>OR($J96="完了",$J96="完了")</formula>
    </cfRule>
  </conditionalFormatting>
  <conditionalFormatting sqref="P96">
    <cfRule type="expression" dxfId="241" priority="252" stopIfTrue="1">
      <formula>OR($J96="完了",$J96="完了")</formula>
    </cfRule>
  </conditionalFormatting>
  <conditionalFormatting sqref="M94">
    <cfRule type="expression" dxfId="240" priority="251" stopIfTrue="1">
      <formula>OR($J94="完了",$J94="完了")</formula>
    </cfRule>
  </conditionalFormatting>
  <conditionalFormatting sqref="Q94">
    <cfRule type="expression" dxfId="239" priority="247" stopIfTrue="1">
      <formula>OR($J94="完了",$J94="完了")</formula>
    </cfRule>
  </conditionalFormatting>
  <conditionalFormatting sqref="J94 J96">
    <cfRule type="expression" dxfId="238" priority="245" stopIfTrue="1">
      <formula>OR($J94="完了",$J94="完了")</formula>
    </cfRule>
  </conditionalFormatting>
  <conditionalFormatting sqref="B95">
    <cfRule type="expression" dxfId="237" priority="244" stopIfTrue="1">
      <formula>OR($J95="完了",$J95="完了")</formula>
    </cfRule>
  </conditionalFormatting>
  <conditionalFormatting sqref="C95:D95 L95 O95 F95:I95">
    <cfRule type="expression" dxfId="236" priority="243" stopIfTrue="1">
      <formula>OR($J95="完了",$J95="完了")</formula>
    </cfRule>
  </conditionalFormatting>
  <conditionalFormatting sqref="E95">
    <cfRule type="expression" dxfId="235" priority="242" stopIfTrue="1">
      <formula>OR($J95="完了",$J95="完了")</formula>
    </cfRule>
  </conditionalFormatting>
  <conditionalFormatting sqref="M95">
    <cfRule type="expression" dxfId="234" priority="239" stopIfTrue="1">
      <formula>OR($J95="完了",$J95="完了")</formula>
    </cfRule>
  </conditionalFormatting>
  <conditionalFormatting sqref="N95">
    <cfRule type="expression" dxfId="233" priority="241" stopIfTrue="1">
      <formula>OR($J95="完了",$J95="完了")</formula>
    </cfRule>
  </conditionalFormatting>
  <conditionalFormatting sqref="K95">
    <cfRule type="expression" dxfId="232" priority="238" stopIfTrue="1">
      <formula>OR($J95="完了",$J95="完了")</formula>
    </cfRule>
  </conditionalFormatting>
  <conditionalFormatting sqref="Q95">
    <cfRule type="expression" dxfId="231" priority="237" stopIfTrue="1">
      <formula>OR($J95="完了",$J95="完了")</formula>
    </cfRule>
  </conditionalFormatting>
  <conditionalFormatting sqref="P95">
    <cfRule type="expression" dxfId="230" priority="240" stopIfTrue="1">
      <formula>OR($J95="完了",$J95="完了")</formula>
    </cfRule>
  </conditionalFormatting>
  <conditionalFormatting sqref="J95">
    <cfRule type="expression" dxfId="229" priority="236" stopIfTrue="1">
      <formula>OR($J95="完了",$J95="完了")</formula>
    </cfRule>
  </conditionalFormatting>
  <conditionalFormatting sqref="B103 B105">
    <cfRule type="expression" dxfId="228" priority="235" stopIfTrue="1">
      <formula>OR($J103="完了",$J103="完了")</formula>
    </cfRule>
  </conditionalFormatting>
  <conditionalFormatting sqref="C105:D105 L105 O105 F105:I105">
    <cfRule type="expression" dxfId="227" priority="234" stopIfTrue="1">
      <formula>OR($J105="完了",$J105="完了")</formula>
    </cfRule>
  </conditionalFormatting>
  <conditionalFormatting sqref="E105">
    <cfRule type="expression" dxfId="226" priority="233" stopIfTrue="1">
      <formula>OR($J105="完了",$J105="完了")</formula>
    </cfRule>
  </conditionalFormatting>
  <conditionalFormatting sqref="M105">
    <cfRule type="expression" dxfId="225" priority="225" stopIfTrue="1">
      <formula>OR($J105="完了",$J105="完了")</formula>
    </cfRule>
  </conditionalFormatting>
  <conditionalFormatting sqref="E103">
    <cfRule type="expression" dxfId="224" priority="231" stopIfTrue="1">
      <formula>OR($J103="完了",$J103="完了")</formula>
    </cfRule>
  </conditionalFormatting>
  <conditionalFormatting sqref="P103">
    <cfRule type="expression" dxfId="223" priority="228" stopIfTrue="1">
      <formula>OR($J103="完了",$J103="完了")</formula>
    </cfRule>
  </conditionalFormatting>
  <conditionalFormatting sqref="C103:D103 L103 O103 F103:I103">
    <cfRule type="expression" dxfId="222" priority="232" stopIfTrue="1">
      <formula>OR($J103="完了",$J103="完了")</formula>
    </cfRule>
  </conditionalFormatting>
  <conditionalFormatting sqref="N105">
    <cfRule type="expression" dxfId="221" priority="230" stopIfTrue="1">
      <formula>OR($J105="完了",$J105="完了")</formula>
    </cfRule>
  </conditionalFormatting>
  <conditionalFormatting sqref="K103">
    <cfRule type="expression" dxfId="220" priority="224" stopIfTrue="1">
      <formula>OR($J103="完了",$J103="完了")</formula>
    </cfRule>
  </conditionalFormatting>
  <conditionalFormatting sqref="K105">
    <cfRule type="expression" dxfId="219" priority="223" stopIfTrue="1">
      <formula>OR($J105="完了",$J105="完了")</formula>
    </cfRule>
  </conditionalFormatting>
  <conditionalFormatting sqref="Q105">
    <cfRule type="expression" dxfId="218" priority="221" stopIfTrue="1">
      <formula>OR($J105="完了",$J105="完了")</formula>
    </cfRule>
  </conditionalFormatting>
  <conditionalFormatting sqref="P105">
    <cfRule type="expression" dxfId="217" priority="227" stopIfTrue="1">
      <formula>OR($J105="完了",$J105="完了")</formula>
    </cfRule>
  </conditionalFormatting>
  <conditionalFormatting sqref="M103">
    <cfRule type="expression" dxfId="216" priority="226" stopIfTrue="1">
      <formula>OR($J103="完了",$J103="完了")</formula>
    </cfRule>
  </conditionalFormatting>
  <conditionalFormatting sqref="Q103">
    <cfRule type="expression" dxfId="215" priority="222" stopIfTrue="1">
      <formula>OR($J103="完了",$J103="完了")</formula>
    </cfRule>
  </conditionalFormatting>
  <conditionalFormatting sqref="J103 J105">
    <cfRule type="expression" dxfId="214" priority="220" stopIfTrue="1">
      <formula>OR($J103="完了",$J103="完了")</formula>
    </cfRule>
  </conditionalFormatting>
  <conditionalFormatting sqref="B104">
    <cfRule type="expression" dxfId="213" priority="219" stopIfTrue="1">
      <formula>OR($J104="完了",$J104="完了")</formula>
    </cfRule>
  </conditionalFormatting>
  <conditionalFormatting sqref="C104:D104 L104 O104 F104:I104">
    <cfRule type="expression" dxfId="212" priority="218" stopIfTrue="1">
      <formula>OR($J104="完了",$J104="完了")</formula>
    </cfRule>
  </conditionalFormatting>
  <conditionalFormatting sqref="E104">
    <cfRule type="expression" dxfId="211" priority="217" stopIfTrue="1">
      <formula>OR($J104="完了",$J104="完了")</formula>
    </cfRule>
  </conditionalFormatting>
  <conditionalFormatting sqref="M104">
    <cfRule type="expression" dxfId="210" priority="214" stopIfTrue="1">
      <formula>OR($J104="完了",$J104="完了")</formula>
    </cfRule>
  </conditionalFormatting>
  <conditionalFormatting sqref="N104">
    <cfRule type="expression" dxfId="209" priority="216" stopIfTrue="1">
      <formula>OR($J104="完了",$J104="完了")</formula>
    </cfRule>
  </conditionalFormatting>
  <conditionalFormatting sqref="K104">
    <cfRule type="expression" dxfId="208" priority="213" stopIfTrue="1">
      <formula>OR($J104="完了",$J104="完了")</formula>
    </cfRule>
  </conditionalFormatting>
  <conditionalFormatting sqref="Q104">
    <cfRule type="expression" dxfId="207" priority="212" stopIfTrue="1">
      <formula>OR($J104="完了",$J104="完了")</formula>
    </cfRule>
  </conditionalFormatting>
  <conditionalFormatting sqref="P104">
    <cfRule type="expression" dxfId="206" priority="215" stopIfTrue="1">
      <formula>OR($J104="完了",$J104="完了")</formula>
    </cfRule>
  </conditionalFormatting>
  <conditionalFormatting sqref="J104">
    <cfRule type="expression" dxfId="205" priority="211" stopIfTrue="1">
      <formula>OR($J104="完了",$J104="完了")</formula>
    </cfRule>
  </conditionalFormatting>
  <conditionalFormatting sqref="B112 B114">
    <cfRule type="expression" dxfId="204" priority="210" stopIfTrue="1">
      <formula>OR($J112="完了",$J112="完了")</formula>
    </cfRule>
  </conditionalFormatting>
  <conditionalFormatting sqref="C114:D114 L114 O114 F114:I114">
    <cfRule type="expression" dxfId="203" priority="209" stopIfTrue="1">
      <formula>OR($J114="完了",$J114="完了")</formula>
    </cfRule>
  </conditionalFormatting>
  <conditionalFormatting sqref="E114">
    <cfRule type="expression" dxfId="202" priority="208" stopIfTrue="1">
      <formula>OR($J114="完了",$J114="完了")</formula>
    </cfRule>
  </conditionalFormatting>
  <conditionalFormatting sqref="M114">
    <cfRule type="expression" dxfId="201" priority="200" stopIfTrue="1">
      <formula>OR($J114="完了",$J114="完了")</formula>
    </cfRule>
  </conditionalFormatting>
  <conditionalFormatting sqref="E112">
    <cfRule type="expression" dxfId="200" priority="206" stopIfTrue="1">
      <formula>OR($J112="完了",$J112="完了")</formula>
    </cfRule>
  </conditionalFormatting>
  <conditionalFormatting sqref="P112">
    <cfRule type="expression" dxfId="199" priority="203" stopIfTrue="1">
      <formula>OR($J112="完了",$J112="完了")</formula>
    </cfRule>
  </conditionalFormatting>
  <conditionalFormatting sqref="C112:D112 L112 O112 F112:I112">
    <cfRule type="expression" dxfId="198" priority="207" stopIfTrue="1">
      <formula>OR($J112="完了",$J112="完了")</formula>
    </cfRule>
  </conditionalFormatting>
  <conditionalFormatting sqref="N114">
    <cfRule type="expression" dxfId="197" priority="205" stopIfTrue="1">
      <formula>OR($J114="完了",$J114="完了")</formula>
    </cfRule>
  </conditionalFormatting>
  <conditionalFormatting sqref="K112">
    <cfRule type="expression" dxfId="196" priority="199" stopIfTrue="1">
      <formula>OR($J112="完了",$J112="完了")</formula>
    </cfRule>
  </conditionalFormatting>
  <conditionalFormatting sqref="K114">
    <cfRule type="expression" dxfId="195" priority="198" stopIfTrue="1">
      <formula>OR($J114="完了",$J114="完了")</formula>
    </cfRule>
  </conditionalFormatting>
  <conditionalFormatting sqref="Q114">
    <cfRule type="expression" dxfId="194" priority="196" stopIfTrue="1">
      <formula>OR($J114="完了",$J114="完了")</formula>
    </cfRule>
  </conditionalFormatting>
  <conditionalFormatting sqref="P114">
    <cfRule type="expression" dxfId="193" priority="202" stopIfTrue="1">
      <formula>OR($J114="完了",$J114="完了")</formula>
    </cfRule>
  </conditionalFormatting>
  <conditionalFormatting sqref="M112">
    <cfRule type="expression" dxfId="192" priority="201" stopIfTrue="1">
      <formula>OR($J112="完了",$J112="完了")</formula>
    </cfRule>
  </conditionalFormatting>
  <conditionalFormatting sqref="Q112">
    <cfRule type="expression" dxfId="191" priority="197" stopIfTrue="1">
      <formula>OR($J112="完了",$J112="完了")</formula>
    </cfRule>
  </conditionalFormatting>
  <conditionalFormatting sqref="J112 J114">
    <cfRule type="expression" dxfId="190" priority="195" stopIfTrue="1">
      <formula>OR($J112="完了",$J112="完了")</formula>
    </cfRule>
  </conditionalFormatting>
  <conditionalFormatting sqref="B113">
    <cfRule type="expression" dxfId="189" priority="194" stopIfTrue="1">
      <formula>OR($J113="完了",$J113="完了")</formula>
    </cfRule>
  </conditionalFormatting>
  <conditionalFormatting sqref="C113:D113 L113 O113 F113:I113">
    <cfRule type="expression" dxfId="188" priority="193" stopIfTrue="1">
      <formula>OR($J113="完了",$J113="完了")</formula>
    </cfRule>
  </conditionalFormatting>
  <conditionalFormatting sqref="E113">
    <cfRule type="expression" dxfId="187" priority="192" stopIfTrue="1">
      <formula>OR($J113="完了",$J113="完了")</formula>
    </cfRule>
  </conditionalFormatting>
  <conditionalFormatting sqref="M113">
    <cfRule type="expression" dxfId="186" priority="189" stopIfTrue="1">
      <formula>OR($J113="完了",$J113="完了")</formula>
    </cfRule>
  </conditionalFormatting>
  <conditionalFormatting sqref="N113">
    <cfRule type="expression" dxfId="185" priority="191" stopIfTrue="1">
      <formula>OR($J113="完了",$J113="完了")</formula>
    </cfRule>
  </conditionalFormatting>
  <conditionalFormatting sqref="K113">
    <cfRule type="expression" dxfId="184" priority="188" stopIfTrue="1">
      <formula>OR($J113="完了",$J113="完了")</formula>
    </cfRule>
  </conditionalFormatting>
  <conditionalFormatting sqref="Q113">
    <cfRule type="expression" dxfId="183" priority="187" stopIfTrue="1">
      <formula>OR($J113="完了",$J113="完了")</formula>
    </cfRule>
  </conditionalFormatting>
  <conditionalFormatting sqref="P113">
    <cfRule type="expression" dxfId="182" priority="190" stopIfTrue="1">
      <formula>OR($J113="完了",$J113="完了")</formula>
    </cfRule>
  </conditionalFormatting>
  <conditionalFormatting sqref="J113">
    <cfRule type="expression" dxfId="181" priority="186" stopIfTrue="1">
      <formula>OR($J113="完了",$J113="完了")</formula>
    </cfRule>
  </conditionalFormatting>
  <conditionalFormatting sqref="B121 B123">
    <cfRule type="expression" dxfId="180" priority="185" stopIfTrue="1">
      <formula>OR($J121="完了",$J121="完了")</formula>
    </cfRule>
  </conditionalFormatting>
  <conditionalFormatting sqref="C123:D123 L123 O123 F123:I123">
    <cfRule type="expression" dxfId="179" priority="184" stopIfTrue="1">
      <formula>OR($J123="完了",$J123="完了")</formula>
    </cfRule>
  </conditionalFormatting>
  <conditionalFormatting sqref="E123">
    <cfRule type="expression" dxfId="178" priority="183" stopIfTrue="1">
      <formula>OR($J123="完了",$J123="完了")</formula>
    </cfRule>
  </conditionalFormatting>
  <conditionalFormatting sqref="M123">
    <cfRule type="expression" dxfId="177" priority="175" stopIfTrue="1">
      <formula>OR($J123="完了",$J123="完了")</formula>
    </cfRule>
  </conditionalFormatting>
  <conditionalFormatting sqref="E121">
    <cfRule type="expression" dxfId="176" priority="181" stopIfTrue="1">
      <formula>OR($J121="完了",$J121="完了")</formula>
    </cfRule>
  </conditionalFormatting>
  <conditionalFormatting sqref="P121">
    <cfRule type="expression" dxfId="175" priority="178" stopIfTrue="1">
      <formula>OR($J121="完了",$J121="完了")</formula>
    </cfRule>
  </conditionalFormatting>
  <conditionalFormatting sqref="C121:D121 L121 O121 F121:I121">
    <cfRule type="expression" dxfId="174" priority="182" stopIfTrue="1">
      <formula>OR($J121="完了",$J121="完了")</formula>
    </cfRule>
  </conditionalFormatting>
  <conditionalFormatting sqref="N123">
    <cfRule type="expression" dxfId="173" priority="180" stopIfTrue="1">
      <formula>OR($J123="完了",$J123="完了")</formula>
    </cfRule>
  </conditionalFormatting>
  <conditionalFormatting sqref="K121">
    <cfRule type="expression" dxfId="172" priority="174" stopIfTrue="1">
      <formula>OR($J121="完了",$J121="完了")</formula>
    </cfRule>
  </conditionalFormatting>
  <conditionalFormatting sqref="K123">
    <cfRule type="expression" dxfId="171" priority="173" stopIfTrue="1">
      <formula>OR($J123="完了",$J123="完了")</formula>
    </cfRule>
  </conditionalFormatting>
  <conditionalFormatting sqref="Q123">
    <cfRule type="expression" dxfId="170" priority="171" stopIfTrue="1">
      <formula>OR($J123="完了",$J123="完了")</formula>
    </cfRule>
  </conditionalFormatting>
  <conditionalFormatting sqref="P123">
    <cfRule type="expression" dxfId="169" priority="177" stopIfTrue="1">
      <formula>OR($J123="完了",$J123="完了")</formula>
    </cfRule>
  </conditionalFormatting>
  <conditionalFormatting sqref="M121">
    <cfRule type="expression" dxfId="168" priority="176" stopIfTrue="1">
      <formula>OR($J121="完了",$J121="完了")</formula>
    </cfRule>
  </conditionalFormatting>
  <conditionalFormatting sqref="Q121">
    <cfRule type="expression" dxfId="167" priority="172" stopIfTrue="1">
      <formula>OR($J121="完了",$J121="完了")</formula>
    </cfRule>
  </conditionalFormatting>
  <conditionalFormatting sqref="J121 J123">
    <cfRule type="expression" dxfId="166" priority="170" stopIfTrue="1">
      <formula>OR($J121="完了",$J121="完了")</formula>
    </cfRule>
  </conditionalFormatting>
  <conditionalFormatting sqref="B122">
    <cfRule type="expression" dxfId="165" priority="169" stopIfTrue="1">
      <formula>OR($J122="完了",$J122="完了")</formula>
    </cfRule>
  </conditionalFormatting>
  <conditionalFormatting sqref="C122:D122 L122 O122 F122:I122">
    <cfRule type="expression" dxfId="164" priority="168" stopIfTrue="1">
      <formula>OR($J122="完了",$J122="完了")</formula>
    </cfRule>
  </conditionalFormatting>
  <conditionalFormatting sqref="E122">
    <cfRule type="expression" dxfId="163" priority="167" stopIfTrue="1">
      <formula>OR($J122="完了",$J122="完了")</formula>
    </cfRule>
  </conditionalFormatting>
  <conditionalFormatting sqref="M122">
    <cfRule type="expression" dxfId="162" priority="164" stopIfTrue="1">
      <formula>OR($J122="完了",$J122="完了")</formula>
    </cfRule>
  </conditionalFormatting>
  <conditionalFormatting sqref="N122">
    <cfRule type="expression" dxfId="161" priority="166" stopIfTrue="1">
      <formula>OR($J122="完了",$J122="完了")</formula>
    </cfRule>
  </conditionalFormatting>
  <conditionalFormatting sqref="K122">
    <cfRule type="expression" dxfId="160" priority="163" stopIfTrue="1">
      <formula>OR($J122="完了",$J122="完了")</formula>
    </cfRule>
  </conditionalFormatting>
  <conditionalFormatting sqref="Q122">
    <cfRule type="expression" dxfId="159" priority="162" stopIfTrue="1">
      <formula>OR($J122="完了",$J122="完了")</formula>
    </cfRule>
  </conditionalFormatting>
  <conditionalFormatting sqref="P122">
    <cfRule type="expression" dxfId="158" priority="165" stopIfTrue="1">
      <formula>OR($J122="完了",$J122="完了")</formula>
    </cfRule>
  </conditionalFormatting>
  <conditionalFormatting sqref="J122">
    <cfRule type="expression" dxfId="157" priority="161" stopIfTrue="1">
      <formula>OR($J122="完了",$J122="完了")</formula>
    </cfRule>
  </conditionalFormatting>
  <conditionalFormatting sqref="B130 B132">
    <cfRule type="expression" dxfId="156" priority="160" stopIfTrue="1">
      <formula>OR($J130="完了",$J130="完了")</formula>
    </cfRule>
  </conditionalFormatting>
  <conditionalFormatting sqref="C132:D132 L132 O132 F132:I132">
    <cfRule type="expression" dxfId="155" priority="159" stopIfTrue="1">
      <formula>OR($J132="完了",$J132="完了")</formula>
    </cfRule>
  </conditionalFormatting>
  <conditionalFormatting sqref="E132">
    <cfRule type="expression" dxfId="154" priority="158" stopIfTrue="1">
      <formula>OR($J132="完了",$J132="完了")</formula>
    </cfRule>
  </conditionalFormatting>
  <conditionalFormatting sqref="M132">
    <cfRule type="expression" dxfId="153" priority="150" stopIfTrue="1">
      <formula>OR($J132="完了",$J132="完了")</formula>
    </cfRule>
  </conditionalFormatting>
  <conditionalFormatting sqref="E130">
    <cfRule type="expression" dxfId="152" priority="156" stopIfTrue="1">
      <formula>OR($J130="完了",$J130="完了")</formula>
    </cfRule>
  </conditionalFormatting>
  <conditionalFormatting sqref="P130">
    <cfRule type="expression" dxfId="151" priority="153" stopIfTrue="1">
      <formula>OR($J130="完了",$J130="完了")</formula>
    </cfRule>
  </conditionalFormatting>
  <conditionalFormatting sqref="C130:D130 L130 O130 F130:I130">
    <cfRule type="expression" dxfId="150" priority="157" stopIfTrue="1">
      <formula>OR($J130="完了",$J130="完了")</formula>
    </cfRule>
  </conditionalFormatting>
  <conditionalFormatting sqref="N132">
    <cfRule type="expression" dxfId="149" priority="155" stopIfTrue="1">
      <formula>OR($J132="完了",$J132="完了")</formula>
    </cfRule>
  </conditionalFormatting>
  <conditionalFormatting sqref="K130">
    <cfRule type="expression" dxfId="148" priority="149" stopIfTrue="1">
      <formula>OR($J130="完了",$J130="完了")</formula>
    </cfRule>
  </conditionalFormatting>
  <conditionalFormatting sqref="K132">
    <cfRule type="expression" dxfId="147" priority="148" stopIfTrue="1">
      <formula>OR($J132="完了",$J132="完了")</formula>
    </cfRule>
  </conditionalFormatting>
  <conditionalFormatting sqref="Q132">
    <cfRule type="expression" dxfId="146" priority="146" stopIfTrue="1">
      <formula>OR($J132="完了",$J132="完了")</formula>
    </cfRule>
  </conditionalFormatting>
  <conditionalFormatting sqref="P132">
    <cfRule type="expression" dxfId="145" priority="152" stopIfTrue="1">
      <formula>OR($J132="完了",$J132="完了")</formula>
    </cfRule>
  </conditionalFormatting>
  <conditionalFormatting sqref="M130">
    <cfRule type="expression" dxfId="144" priority="151" stopIfTrue="1">
      <formula>OR($J130="完了",$J130="完了")</formula>
    </cfRule>
  </conditionalFormatting>
  <conditionalFormatting sqref="Q130">
    <cfRule type="expression" dxfId="143" priority="147" stopIfTrue="1">
      <formula>OR($J130="完了",$J130="完了")</formula>
    </cfRule>
  </conditionalFormatting>
  <conditionalFormatting sqref="J130 J132">
    <cfRule type="expression" dxfId="142" priority="145" stopIfTrue="1">
      <formula>OR($J130="完了",$J130="完了")</formula>
    </cfRule>
  </conditionalFormatting>
  <conditionalFormatting sqref="B131">
    <cfRule type="expression" dxfId="141" priority="144" stopIfTrue="1">
      <formula>OR($J131="完了",$J131="完了")</formula>
    </cfRule>
  </conditionalFormatting>
  <conditionalFormatting sqref="C131:D131 L131 O131 F131:I131">
    <cfRule type="expression" dxfId="140" priority="143" stopIfTrue="1">
      <formula>OR($J131="完了",$J131="完了")</formula>
    </cfRule>
  </conditionalFormatting>
  <conditionalFormatting sqref="E131">
    <cfRule type="expression" dxfId="139" priority="142" stopIfTrue="1">
      <formula>OR($J131="完了",$J131="完了")</formula>
    </cfRule>
  </conditionalFormatting>
  <conditionalFormatting sqref="M131">
    <cfRule type="expression" dxfId="138" priority="139" stopIfTrue="1">
      <formula>OR($J131="完了",$J131="完了")</formula>
    </cfRule>
  </conditionalFormatting>
  <conditionalFormatting sqref="N131">
    <cfRule type="expression" dxfId="137" priority="141" stopIfTrue="1">
      <formula>OR($J131="完了",$J131="完了")</formula>
    </cfRule>
  </conditionalFormatting>
  <conditionalFormatting sqref="K131">
    <cfRule type="expression" dxfId="136" priority="138" stopIfTrue="1">
      <formula>OR($J131="完了",$J131="完了")</formula>
    </cfRule>
  </conditionalFormatting>
  <conditionalFormatting sqref="Q131">
    <cfRule type="expression" dxfId="135" priority="137" stopIfTrue="1">
      <formula>OR($J131="完了",$J131="完了")</formula>
    </cfRule>
  </conditionalFormatting>
  <conditionalFormatting sqref="P131">
    <cfRule type="expression" dxfId="134" priority="140" stopIfTrue="1">
      <formula>OR($J131="完了",$J131="完了")</formula>
    </cfRule>
  </conditionalFormatting>
  <conditionalFormatting sqref="J131">
    <cfRule type="expression" dxfId="133" priority="136" stopIfTrue="1">
      <formula>OR($J131="完了",$J131="完了")</formula>
    </cfRule>
  </conditionalFormatting>
  <conditionalFormatting sqref="B139 B141">
    <cfRule type="expression" dxfId="132" priority="135" stopIfTrue="1">
      <formula>OR($J139="完了",$J139="完了")</formula>
    </cfRule>
  </conditionalFormatting>
  <conditionalFormatting sqref="C141:D141 L141 O141 F141:I141">
    <cfRule type="expression" dxfId="131" priority="134" stopIfTrue="1">
      <formula>OR($J141="完了",$J141="完了")</formula>
    </cfRule>
  </conditionalFormatting>
  <conditionalFormatting sqref="E141">
    <cfRule type="expression" dxfId="130" priority="133" stopIfTrue="1">
      <formula>OR($J141="完了",$J141="完了")</formula>
    </cfRule>
  </conditionalFormatting>
  <conditionalFormatting sqref="M141">
    <cfRule type="expression" dxfId="129" priority="125" stopIfTrue="1">
      <formula>OR($J141="完了",$J141="完了")</formula>
    </cfRule>
  </conditionalFormatting>
  <conditionalFormatting sqref="E139">
    <cfRule type="expression" dxfId="128" priority="131" stopIfTrue="1">
      <formula>OR($J139="完了",$J139="完了")</formula>
    </cfRule>
  </conditionalFormatting>
  <conditionalFormatting sqref="P139">
    <cfRule type="expression" dxfId="127" priority="128" stopIfTrue="1">
      <formula>OR($J139="完了",$J139="完了")</formula>
    </cfRule>
  </conditionalFormatting>
  <conditionalFormatting sqref="C139:D139 L139 O139 F139:I139">
    <cfRule type="expression" dxfId="126" priority="132" stopIfTrue="1">
      <formula>OR($J139="完了",$J139="完了")</formula>
    </cfRule>
  </conditionalFormatting>
  <conditionalFormatting sqref="N141">
    <cfRule type="expression" dxfId="125" priority="130" stopIfTrue="1">
      <formula>OR($J141="完了",$J141="完了")</formula>
    </cfRule>
  </conditionalFormatting>
  <conditionalFormatting sqref="K139">
    <cfRule type="expression" dxfId="124" priority="124" stopIfTrue="1">
      <formula>OR($J139="完了",$J139="完了")</formula>
    </cfRule>
  </conditionalFormatting>
  <conditionalFormatting sqref="K141">
    <cfRule type="expression" dxfId="123" priority="123" stopIfTrue="1">
      <formula>OR($J141="完了",$J141="完了")</formula>
    </cfRule>
  </conditionalFormatting>
  <conditionalFormatting sqref="Q141">
    <cfRule type="expression" dxfId="122" priority="121" stopIfTrue="1">
      <formula>OR($J141="完了",$J141="完了")</formula>
    </cfRule>
  </conditionalFormatting>
  <conditionalFormatting sqref="P141">
    <cfRule type="expression" dxfId="121" priority="127" stopIfTrue="1">
      <formula>OR($J141="完了",$J141="完了")</formula>
    </cfRule>
  </conditionalFormatting>
  <conditionalFormatting sqref="M139">
    <cfRule type="expression" dxfId="120" priority="126" stopIfTrue="1">
      <formula>OR($J139="完了",$J139="完了")</formula>
    </cfRule>
  </conditionalFormatting>
  <conditionalFormatting sqref="Q139">
    <cfRule type="expression" dxfId="119" priority="122" stopIfTrue="1">
      <formula>OR($J139="完了",$J139="完了")</formula>
    </cfRule>
  </conditionalFormatting>
  <conditionalFormatting sqref="J139 J141">
    <cfRule type="expression" dxfId="118" priority="120" stopIfTrue="1">
      <formula>OR($J139="完了",$J139="完了")</formula>
    </cfRule>
  </conditionalFormatting>
  <conditionalFormatting sqref="B140">
    <cfRule type="expression" dxfId="117" priority="119" stopIfTrue="1">
      <formula>OR($J140="完了",$J140="完了")</formula>
    </cfRule>
  </conditionalFormatting>
  <conditionalFormatting sqref="C140:D140 L140 O140 F140:I140">
    <cfRule type="expression" dxfId="116" priority="118" stopIfTrue="1">
      <formula>OR($J140="完了",$J140="完了")</formula>
    </cfRule>
  </conditionalFormatting>
  <conditionalFormatting sqref="E140">
    <cfRule type="expression" dxfId="115" priority="117" stopIfTrue="1">
      <formula>OR($J140="完了",$J140="完了")</formula>
    </cfRule>
  </conditionalFormatting>
  <conditionalFormatting sqref="M140">
    <cfRule type="expression" dxfId="114" priority="114" stopIfTrue="1">
      <formula>OR($J140="完了",$J140="完了")</formula>
    </cfRule>
  </conditionalFormatting>
  <conditionalFormatting sqref="N140">
    <cfRule type="expression" dxfId="113" priority="116" stopIfTrue="1">
      <formula>OR($J140="完了",$J140="完了")</formula>
    </cfRule>
  </conditionalFormatting>
  <conditionalFormatting sqref="K140">
    <cfRule type="expression" dxfId="112" priority="113" stopIfTrue="1">
      <formula>OR($J140="完了",$J140="完了")</formula>
    </cfRule>
  </conditionalFormatting>
  <conditionalFormatting sqref="Q140">
    <cfRule type="expression" dxfId="111" priority="112" stopIfTrue="1">
      <formula>OR($J140="完了",$J140="完了")</formula>
    </cfRule>
  </conditionalFormatting>
  <conditionalFormatting sqref="P140">
    <cfRule type="expression" dxfId="110" priority="115" stopIfTrue="1">
      <formula>OR($J140="完了",$J140="完了")</formula>
    </cfRule>
  </conditionalFormatting>
  <conditionalFormatting sqref="J140">
    <cfRule type="expression" dxfId="109" priority="111" stopIfTrue="1">
      <formula>OR($J140="完了",$J140="完了")</formula>
    </cfRule>
  </conditionalFormatting>
  <conditionalFormatting sqref="B148 B150">
    <cfRule type="expression" dxfId="108" priority="110" stopIfTrue="1">
      <formula>OR($J148="完了",$J148="完了")</formula>
    </cfRule>
  </conditionalFormatting>
  <conditionalFormatting sqref="C150:D150 L150 O150 F150:I150">
    <cfRule type="expression" dxfId="107" priority="109" stopIfTrue="1">
      <formula>OR($J150="完了",$J150="完了")</formula>
    </cfRule>
  </conditionalFormatting>
  <conditionalFormatting sqref="E150">
    <cfRule type="expression" dxfId="106" priority="108" stopIfTrue="1">
      <formula>OR($J150="完了",$J150="完了")</formula>
    </cfRule>
  </conditionalFormatting>
  <conditionalFormatting sqref="M150">
    <cfRule type="expression" dxfId="105" priority="100" stopIfTrue="1">
      <formula>OR($J150="完了",$J150="完了")</formula>
    </cfRule>
  </conditionalFormatting>
  <conditionalFormatting sqref="E148">
    <cfRule type="expression" dxfId="104" priority="106" stopIfTrue="1">
      <formula>OR($J148="完了",$J148="完了")</formula>
    </cfRule>
  </conditionalFormatting>
  <conditionalFormatting sqref="P148">
    <cfRule type="expression" dxfId="103" priority="103" stopIfTrue="1">
      <formula>OR($J148="完了",$J148="完了")</formula>
    </cfRule>
  </conditionalFormatting>
  <conditionalFormatting sqref="C148:D148 L148 O148 F148:I148">
    <cfRule type="expression" dxfId="102" priority="107" stopIfTrue="1">
      <formula>OR($J148="完了",$J148="完了")</formula>
    </cfRule>
  </conditionalFormatting>
  <conditionalFormatting sqref="N150">
    <cfRule type="expression" dxfId="101" priority="105" stopIfTrue="1">
      <formula>OR($J150="完了",$J150="完了")</formula>
    </cfRule>
  </conditionalFormatting>
  <conditionalFormatting sqref="K148">
    <cfRule type="expression" dxfId="100" priority="99" stopIfTrue="1">
      <formula>OR($J148="完了",$J148="完了")</formula>
    </cfRule>
  </conditionalFormatting>
  <conditionalFormatting sqref="K150">
    <cfRule type="expression" dxfId="99" priority="98" stopIfTrue="1">
      <formula>OR($J150="完了",$J150="完了")</formula>
    </cfRule>
  </conditionalFormatting>
  <conditionalFormatting sqref="Q150">
    <cfRule type="expression" dxfId="98" priority="96" stopIfTrue="1">
      <formula>OR($J150="完了",$J150="完了")</formula>
    </cfRule>
  </conditionalFormatting>
  <conditionalFormatting sqref="P150">
    <cfRule type="expression" dxfId="97" priority="102" stopIfTrue="1">
      <formula>OR($J150="完了",$J150="完了")</formula>
    </cfRule>
  </conditionalFormatting>
  <conditionalFormatting sqref="M148">
    <cfRule type="expression" dxfId="96" priority="101" stopIfTrue="1">
      <formula>OR($J148="完了",$J148="完了")</formula>
    </cfRule>
  </conditionalFormatting>
  <conditionalFormatting sqref="Q148">
    <cfRule type="expression" dxfId="95" priority="97" stopIfTrue="1">
      <formula>OR($J148="完了",$J148="完了")</formula>
    </cfRule>
  </conditionalFormatting>
  <conditionalFormatting sqref="J148 J150">
    <cfRule type="expression" dxfId="94" priority="95" stopIfTrue="1">
      <formula>OR($J148="完了",$J148="完了")</formula>
    </cfRule>
  </conditionalFormatting>
  <conditionalFormatting sqref="B149">
    <cfRule type="expression" dxfId="93" priority="94" stopIfTrue="1">
      <formula>OR($J149="完了",$J149="完了")</formula>
    </cfRule>
  </conditionalFormatting>
  <conditionalFormatting sqref="C149:D149 L149 O149 F149:I149">
    <cfRule type="expression" dxfId="92" priority="93" stopIfTrue="1">
      <formula>OR($J149="完了",$J149="完了")</formula>
    </cfRule>
  </conditionalFormatting>
  <conditionalFormatting sqref="E149">
    <cfRule type="expression" dxfId="91" priority="92" stopIfTrue="1">
      <formula>OR($J149="完了",$J149="完了")</formula>
    </cfRule>
  </conditionalFormatting>
  <conditionalFormatting sqref="M149">
    <cfRule type="expression" dxfId="90" priority="89" stopIfTrue="1">
      <formula>OR($J149="完了",$J149="完了")</formula>
    </cfRule>
  </conditionalFormatting>
  <conditionalFormatting sqref="N149">
    <cfRule type="expression" dxfId="89" priority="91" stopIfTrue="1">
      <formula>OR($J149="完了",$J149="完了")</formula>
    </cfRule>
  </conditionalFormatting>
  <conditionalFormatting sqref="K149">
    <cfRule type="expression" dxfId="88" priority="88" stopIfTrue="1">
      <formula>OR($J149="完了",$J149="完了")</formula>
    </cfRule>
  </conditionalFormatting>
  <conditionalFormatting sqref="Q149">
    <cfRule type="expression" dxfId="87" priority="87" stopIfTrue="1">
      <formula>OR($J149="完了",$J149="完了")</formula>
    </cfRule>
  </conditionalFormatting>
  <conditionalFormatting sqref="P149">
    <cfRule type="expression" dxfId="86" priority="90" stopIfTrue="1">
      <formula>OR($J149="完了",$J149="完了")</formula>
    </cfRule>
  </conditionalFormatting>
  <conditionalFormatting sqref="J149">
    <cfRule type="expression" dxfId="85" priority="86" stopIfTrue="1">
      <formula>OR($J149="完了",$J149="完了")</formula>
    </cfRule>
  </conditionalFormatting>
  <conditionalFormatting sqref="B163 B165">
    <cfRule type="expression" dxfId="84" priority="85" stopIfTrue="1">
      <formula>OR($J163="完了",$J163="完了")</formula>
    </cfRule>
  </conditionalFormatting>
  <conditionalFormatting sqref="C165:D165 L165 O165 F165:I165">
    <cfRule type="expression" dxfId="83" priority="84" stopIfTrue="1">
      <formula>OR($J165="完了",$J165="完了")</formula>
    </cfRule>
  </conditionalFormatting>
  <conditionalFormatting sqref="E165">
    <cfRule type="expression" dxfId="82" priority="83" stopIfTrue="1">
      <formula>OR($J165="完了",$J165="完了")</formula>
    </cfRule>
  </conditionalFormatting>
  <conditionalFormatting sqref="M165">
    <cfRule type="expression" dxfId="81" priority="75" stopIfTrue="1">
      <formula>OR($J165="完了",$J165="完了")</formula>
    </cfRule>
  </conditionalFormatting>
  <conditionalFormatting sqref="E163">
    <cfRule type="expression" dxfId="80" priority="81" stopIfTrue="1">
      <formula>OR($J163="完了",$J163="完了")</formula>
    </cfRule>
  </conditionalFormatting>
  <conditionalFormatting sqref="P163">
    <cfRule type="expression" dxfId="79" priority="78" stopIfTrue="1">
      <formula>OR($J163="完了",$J163="完了")</formula>
    </cfRule>
  </conditionalFormatting>
  <conditionalFormatting sqref="C163:D163 L163 O163 F163:I163">
    <cfRule type="expression" dxfId="78" priority="82" stopIfTrue="1">
      <formula>OR($J163="完了",$J163="完了")</formula>
    </cfRule>
  </conditionalFormatting>
  <conditionalFormatting sqref="N163">
    <cfRule type="expression" dxfId="77" priority="79" stopIfTrue="1">
      <formula>OR($J163="完了",$J163="完了")</formula>
    </cfRule>
  </conditionalFormatting>
  <conditionalFormatting sqref="N165">
    <cfRule type="expression" dxfId="76" priority="80" stopIfTrue="1">
      <formula>OR($J165="完了",$J165="完了")</formula>
    </cfRule>
  </conditionalFormatting>
  <conditionalFormatting sqref="K163">
    <cfRule type="expression" dxfId="75" priority="74" stopIfTrue="1">
      <formula>OR($J163="完了",$J163="完了")</formula>
    </cfRule>
  </conditionalFormatting>
  <conditionalFormatting sqref="K165">
    <cfRule type="expression" dxfId="74" priority="73" stopIfTrue="1">
      <formula>OR($J165="完了",$J165="完了")</formula>
    </cfRule>
  </conditionalFormatting>
  <conditionalFormatting sqref="Q165">
    <cfRule type="expression" dxfId="73" priority="71" stopIfTrue="1">
      <formula>OR($J165="完了",$J165="完了")</formula>
    </cfRule>
  </conditionalFormatting>
  <conditionalFormatting sqref="P165">
    <cfRule type="expression" dxfId="72" priority="77" stopIfTrue="1">
      <formula>OR($J165="完了",$J165="完了")</formula>
    </cfRule>
  </conditionalFormatting>
  <conditionalFormatting sqref="M163">
    <cfRule type="expression" dxfId="71" priority="76" stopIfTrue="1">
      <formula>OR($J163="完了",$J163="完了")</formula>
    </cfRule>
  </conditionalFormatting>
  <conditionalFormatting sqref="Q163">
    <cfRule type="expression" dxfId="70" priority="72" stopIfTrue="1">
      <formula>OR($J163="完了",$J163="完了")</formula>
    </cfRule>
  </conditionalFormatting>
  <conditionalFormatting sqref="J163 J165">
    <cfRule type="expression" dxfId="69" priority="70" stopIfTrue="1">
      <formula>OR($J163="完了",$J163="完了")</formula>
    </cfRule>
  </conditionalFormatting>
  <conditionalFormatting sqref="B164">
    <cfRule type="expression" dxfId="68" priority="69" stopIfTrue="1">
      <formula>OR($J164="完了",$J164="完了")</formula>
    </cfRule>
  </conditionalFormatting>
  <conditionalFormatting sqref="C164:D164 L164 O164 F164:I164">
    <cfRule type="expression" dxfId="67" priority="68" stopIfTrue="1">
      <formula>OR($J164="完了",$J164="完了")</formula>
    </cfRule>
  </conditionalFormatting>
  <conditionalFormatting sqref="E164">
    <cfRule type="expression" dxfId="66" priority="67" stopIfTrue="1">
      <formula>OR($J164="完了",$J164="完了")</formula>
    </cfRule>
  </conditionalFormatting>
  <conditionalFormatting sqref="M164">
    <cfRule type="expression" dxfId="65" priority="64" stopIfTrue="1">
      <formula>OR($J164="完了",$J164="完了")</formula>
    </cfRule>
  </conditionalFormatting>
  <conditionalFormatting sqref="N164">
    <cfRule type="expression" dxfId="64" priority="66" stopIfTrue="1">
      <formula>OR($J164="完了",$J164="完了")</formula>
    </cfRule>
  </conditionalFormatting>
  <conditionalFormatting sqref="K164">
    <cfRule type="expression" dxfId="63" priority="63" stopIfTrue="1">
      <formula>OR($J164="完了",$J164="完了")</formula>
    </cfRule>
  </conditionalFormatting>
  <conditionalFormatting sqref="Q164">
    <cfRule type="expression" dxfId="62" priority="62" stopIfTrue="1">
      <formula>OR($J164="完了",$J164="完了")</formula>
    </cfRule>
  </conditionalFormatting>
  <conditionalFormatting sqref="P164">
    <cfRule type="expression" dxfId="61" priority="65" stopIfTrue="1">
      <formula>OR($J164="完了",$J164="完了")</formula>
    </cfRule>
  </conditionalFormatting>
  <conditionalFormatting sqref="J164">
    <cfRule type="expression" dxfId="60" priority="61" stopIfTrue="1">
      <formula>OR($J164="完了",$J164="完了")</formula>
    </cfRule>
  </conditionalFormatting>
  <conditionalFormatting sqref="B178 B180">
    <cfRule type="expression" dxfId="59" priority="60" stopIfTrue="1">
      <formula>OR($J178="完了",$J178="完了")</formula>
    </cfRule>
  </conditionalFormatting>
  <conditionalFormatting sqref="C180:D180 L180 O180 F180:I180">
    <cfRule type="expression" dxfId="58" priority="59" stopIfTrue="1">
      <formula>OR($J180="完了",$J180="完了")</formula>
    </cfRule>
  </conditionalFormatting>
  <conditionalFormatting sqref="E180">
    <cfRule type="expression" dxfId="57" priority="58" stopIfTrue="1">
      <formula>OR($J180="完了",$J180="完了")</formula>
    </cfRule>
  </conditionalFormatting>
  <conditionalFormatting sqref="M180">
    <cfRule type="expression" dxfId="56" priority="50" stopIfTrue="1">
      <formula>OR($J180="完了",$J180="完了")</formula>
    </cfRule>
  </conditionalFormatting>
  <conditionalFormatting sqref="E178">
    <cfRule type="expression" dxfId="55" priority="56" stopIfTrue="1">
      <formula>OR($J178="完了",$J178="完了")</formula>
    </cfRule>
  </conditionalFormatting>
  <conditionalFormatting sqref="P178">
    <cfRule type="expression" dxfId="54" priority="53" stopIfTrue="1">
      <formula>OR($J178="完了",$J178="完了")</formula>
    </cfRule>
  </conditionalFormatting>
  <conditionalFormatting sqref="C178:D178 L178 O178 F178:I178">
    <cfRule type="expression" dxfId="53" priority="57" stopIfTrue="1">
      <formula>OR($J178="完了",$J178="完了")</formula>
    </cfRule>
  </conditionalFormatting>
  <conditionalFormatting sqref="N178">
    <cfRule type="expression" dxfId="52" priority="54" stopIfTrue="1">
      <formula>OR($J178="完了",$J178="完了")</formula>
    </cfRule>
  </conditionalFormatting>
  <conditionalFormatting sqref="N180">
    <cfRule type="expression" dxfId="51" priority="55" stopIfTrue="1">
      <formula>OR($J180="完了",$J180="完了")</formula>
    </cfRule>
  </conditionalFormatting>
  <conditionalFormatting sqref="K178">
    <cfRule type="expression" dxfId="50" priority="49" stopIfTrue="1">
      <formula>OR($J178="完了",$J178="完了")</formula>
    </cfRule>
  </conditionalFormatting>
  <conditionalFormatting sqref="K180">
    <cfRule type="expression" dxfId="49" priority="48" stopIfTrue="1">
      <formula>OR($J180="完了",$J180="完了")</formula>
    </cfRule>
  </conditionalFormatting>
  <conditionalFormatting sqref="Q180">
    <cfRule type="expression" dxfId="48" priority="46" stopIfTrue="1">
      <formula>OR($J180="完了",$J180="完了")</formula>
    </cfRule>
  </conditionalFormatting>
  <conditionalFormatting sqref="P180">
    <cfRule type="expression" dxfId="47" priority="52" stopIfTrue="1">
      <formula>OR($J180="完了",$J180="完了")</formula>
    </cfRule>
  </conditionalFormatting>
  <conditionalFormatting sqref="M178">
    <cfRule type="expression" dxfId="46" priority="51" stopIfTrue="1">
      <formula>OR($J178="完了",$J178="完了")</formula>
    </cfRule>
  </conditionalFormatting>
  <conditionalFormatting sqref="Q178">
    <cfRule type="expression" dxfId="45" priority="47" stopIfTrue="1">
      <formula>OR($J178="完了",$J178="完了")</formula>
    </cfRule>
  </conditionalFormatting>
  <conditionalFormatting sqref="J178 J180">
    <cfRule type="expression" dxfId="44" priority="45" stopIfTrue="1">
      <formula>OR($J178="完了",$J178="完了")</formula>
    </cfRule>
  </conditionalFormatting>
  <conditionalFormatting sqref="B179">
    <cfRule type="expression" dxfId="43" priority="44" stopIfTrue="1">
      <formula>OR($J179="完了",$J179="完了")</formula>
    </cfRule>
  </conditionalFormatting>
  <conditionalFormatting sqref="C179:D179 L179 O179 F179:I179">
    <cfRule type="expression" dxfId="42" priority="43" stopIfTrue="1">
      <formula>OR($J179="完了",$J179="完了")</formula>
    </cfRule>
  </conditionalFormatting>
  <conditionalFormatting sqref="E179">
    <cfRule type="expression" dxfId="41" priority="42" stopIfTrue="1">
      <formula>OR($J179="完了",$J179="完了")</formula>
    </cfRule>
  </conditionalFormatting>
  <conditionalFormatting sqref="M179">
    <cfRule type="expression" dxfId="40" priority="39" stopIfTrue="1">
      <formula>OR($J179="完了",$J179="完了")</formula>
    </cfRule>
  </conditionalFormatting>
  <conditionalFormatting sqref="N179">
    <cfRule type="expression" dxfId="39" priority="41" stopIfTrue="1">
      <formula>OR($J179="完了",$J179="完了")</formula>
    </cfRule>
  </conditionalFormatting>
  <conditionalFormatting sqref="K179">
    <cfRule type="expression" dxfId="38" priority="38" stopIfTrue="1">
      <formula>OR($J179="完了",$J179="完了")</formula>
    </cfRule>
  </conditionalFormatting>
  <conditionalFormatting sqref="Q179">
    <cfRule type="expression" dxfId="37" priority="37" stopIfTrue="1">
      <formula>OR($J179="完了",$J179="完了")</formula>
    </cfRule>
  </conditionalFormatting>
  <conditionalFormatting sqref="P179">
    <cfRule type="expression" dxfId="36" priority="40" stopIfTrue="1">
      <formula>OR($J179="完了",$J179="完了")</formula>
    </cfRule>
  </conditionalFormatting>
  <conditionalFormatting sqref="J179">
    <cfRule type="expression" dxfId="35" priority="36" stopIfTrue="1">
      <formula>OR($J179="完了",$J179="完了")</formula>
    </cfRule>
  </conditionalFormatting>
  <conditionalFormatting sqref="B193 B195">
    <cfRule type="expression" dxfId="34" priority="35" stopIfTrue="1">
      <formula>OR($J193="完了",$J193="完了")</formula>
    </cfRule>
  </conditionalFormatting>
  <conditionalFormatting sqref="C195:D195 L195 O195 F195:I195">
    <cfRule type="expression" dxfId="33" priority="34" stopIfTrue="1">
      <formula>OR($J195="完了",$J195="完了")</formula>
    </cfRule>
  </conditionalFormatting>
  <conditionalFormatting sqref="E195">
    <cfRule type="expression" dxfId="32" priority="33" stopIfTrue="1">
      <formula>OR($J195="完了",$J195="完了")</formula>
    </cfRule>
  </conditionalFormatting>
  <conditionalFormatting sqref="M195">
    <cfRule type="expression" dxfId="31" priority="25" stopIfTrue="1">
      <formula>OR($J195="完了",$J195="完了")</formula>
    </cfRule>
  </conditionalFormatting>
  <conditionalFormatting sqref="E193">
    <cfRule type="expression" dxfId="30" priority="31" stopIfTrue="1">
      <formula>OR($J193="完了",$J193="完了")</formula>
    </cfRule>
  </conditionalFormatting>
  <conditionalFormatting sqref="P193">
    <cfRule type="expression" dxfId="29" priority="28" stopIfTrue="1">
      <formula>OR($J193="完了",$J193="完了")</formula>
    </cfRule>
  </conditionalFormatting>
  <conditionalFormatting sqref="C193:D193 L193 O193 F193:I193">
    <cfRule type="expression" dxfId="28" priority="32" stopIfTrue="1">
      <formula>OR($J193="完了",$J193="完了")</formula>
    </cfRule>
  </conditionalFormatting>
  <conditionalFormatting sqref="N193">
    <cfRule type="expression" dxfId="27" priority="29" stopIfTrue="1">
      <formula>OR($J193="完了",$J193="完了")</formula>
    </cfRule>
  </conditionalFormatting>
  <conditionalFormatting sqref="N195">
    <cfRule type="expression" dxfId="26" priority="30" stopIfTrue="1">
      <formula>OR($J195="完了",$J195="完了")</formula>
    </cfRule>
  </conditionalFormatting>
  <conditionalFormatting sqref="K193">
    <cfRule type="expression" dxfId="25" priority="24" stopIfTrue="1">
      <formula>OR($J193="完了",$J193="完了")</formula>
    </cfRule>
  </conditionalFormatting>
  <conditionalFormatting sqref="K195">
    <cfRule type="expression" dxfId="24" priority="23" stopIfTrue="1">
      <formula>OR($J195="完了",$J195="完了")</formula>
    </cfRule>
  </conditionalFormatting>
  <conditionalFormatting sqref="Q195">
    <cfRule type="expression" dxfId="23" priority="21" stopIfTrue="1">
      <formula>OR($J195="完了",$J195="完了")</formula>
    </cfRule>
  </conditionalFormatting>
  <conditionalFormatting sqref="P195">
    <cfRule type="expression" dxfId="22" priority="27" stopIfTrue="1">
      <formula>OR($J195="完了",$J195="完了")</formula>
    </cfRule>
  </conditionalFormatting>
  <conditionalFormatting sqref="M193">
    <cfRule type="expression" dxfId="21" priority="26" stopIfTrue="1">
      <formula>OR($J193="完了",$J193="完了")</formula>
    </cfRule>
  </conditionalFormatting>
  <conditionalFormatting sqref="Q193">
    <cfRule type="expression" dxfId="20" priority="22" stopIfTrue="1">
      <formula>OR($J193="完了",$J193="完了")</formula>
    </cfRule>
  </conditionalFormatting>
  <conditionalFormatting sqref="J193 J195">
    <cfRule type="expression" dxfId="19" priority="20" stopIfTrue="1">
      <formula>OR($J193="完了",$J193="完了")</formula>
    </cfRule>
  </conditionalFormatting>
  <conditionalFormatting sqref="B194">
    <cfRule type="expression" dxfId="18" priority="19" stopIfTrue="1">
      <formula>OR($J194="完了",$J194="完了")</formula>
    </cfRule>
  </conditionalFormatting>
  <conditionalFormatting sqref="C194:D194 L194 O194 F194:I194">
    <cfRule type="expression" dxfId="17" priority="18" stopIfTrue="1">
      <formula>OR($J194="完了",$J194="完了")</formula>
    </cfRule>
  </conditionalFormatting>
  <conditionalFormatting sqref="E194">
    <cfRule type="expression" dxfId="16" priority="17" stopIfTrue="1">
      <formula>OR($J194="完了",$J194="完了")</formula>
    </cfRule>
  </conditionalFormatting>
  <conditionalFormatting sqref="M194">
    <cfRule type="expression" dxfId="15" priority="14" stopIfTrue="1">
      <formula>OR($J194="完了",$J194="完了")</formula>
    </cfRule>
  </conditionalFormatting>
  <conditionalFormatting sqref="N194">
    <cfRule type="expression" dxfId="14" priority="16" stopIfTrue="1">
      <formula>OR($J194="完了",$J194="完了")</formula>
    </cfRule>
  </conditionalFormatting>
  <conditionalFormatting sqref="K194">
    <cfRule type="expression" dxfId="13" priority="13" stopIfTrue="1">
      <formula>OR($J194="完了",$J194="完了")</formula>
    </cfRule>
  </conditionalFormatting>
  <conditionalFormatting sqref="Q194">
    <cfRule type="expression" dxfId="12" priority="12" stopIfTrue="1">
      <formula>OR($J194="完了",$J194="完了")</formula>
    </cfRule>
  </conditionalFormatting>
  <conditionalFormatting sqref="P194">
    <cfRule type="expression" dxfId="11" priority="15" stopIfTrue="1">
      <formula>OR($J194="完了",$J194="完了")</formula>
    </cfRule>
  </conditionalFormatting>
  <conditionalFormatting sqref="J194">
    <cfRule type="expression" dxfId="10" priority="11" stopIfTrue="1">
      <formula>OR($J194="完了",$J194="完了")</formula>
    </cfRule>
  </conditionalFormatting>
  <conditionalFormatting sqref="N69">
    <cfRule type="expression" dxfId="9" priority="10" stopIfTrue="1">
      <formula>OR($J69="完了",$J69="完了")</formula>
    </cfRule>
  </conditionalFormatting>
  <conditionalFormatting sqref="N78">
    <cfRule type="expression" dxfId="8" priority="9" stopIfTrue="1">
      <formula>OR($J78="完了",$J78="完了")</formula>
    </cfRule>
  </conditionalFormatting>
  <conditionalFormatting sqref="N87">
    <cfRule type="expression" dxfId="7" priority="8" stopIfTrue="1">
      <formula>OR($J87="完了",$J87="完了")</formula>
    </cfRule>
  </conditionalFormatting>
  <conditionalFormatting sqref="N94">
    <cfRule type="expression" dxfId="6" priority="7" stopIfTrue="1">
      <formula>OR($J94="完了",$J94="完了")</formula>
    </cfRule>
  </conditionalFormatting>
  <conditionalFormatting sqref="N103">
    <cfRule type="expression" dxfId="5" priority="6" stopIfTrue="1">
      <formula>OR($J103="完了",$J103="完了")</formula>
    </cfRule>
  </conditionalFormatting>
  <conditionalFormatting sqref="N112">
    <cfRule type="expression" dxfId="4" priority="5" stopIfTrue="1">
      <formula>OR($J112="完了",$J112="完了")</formula>
    </cfRule>
  </conditionalFormatting>
  <conditionalFormatting sqref="N121">
    <cfRule type="expression" dxfId="3" priority="4" stopIfTrue="1">
      <formula>OR($J121="完了",$J121="完了")</formula>
    </cfRule>
  </conditionalFormatting>
  <conditionalFormatting sqref="N130">
    <cfRule type="expression" dxfId="2" priority="3" stopIfTrue="1">
      <formula>OR($J130="完了",$J130="完了")</formula>
    </cfRule>
  </conditionalFormatting>
  <conditionalFormatting sqref="N139">
    <cfRule type="expression" dxfId="1" priority="2" stopIfTrue="1">
      <formula>OR($J139="完了",$J139="完了")</formula>
    </cfRule>
  </conditionalFormatting>
  <conditionalFormatting sqref="N148">
    <cfRule type="expression" dxfId="0" priority="1" stopIfTrue="1">
      <formula>OR($J148="完了",$J148="完了")</formula>
    </cfRule>
  </conditionalFormatting>
  <pageMargins left="0.70866141732283472" right="0.70866141732283472" top="0.74803149606299213" bottom="0.74803149606299213" header="0.31496062992125984" footer="0.31496062992125984"/>
  <pageSetup paperSize="9" scale="57" fitToHeight="0" orientation="landscape" verticalDpi="0" r:id="rId1"/>
  <headerFooter>
    <oddHeader>&amp;A</oddHead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8" sqref="I8"/>
    </sheetView>
  </sheetViews>
  <sheetFormatPr defaultRowHeight="13.5" x14ac:dyDescent="0.15"/>
  <cols>
    <col min="1" max="1" width="25.375" customWidth="1"/>
    <col min="2" max="2" width="21.25" customWidth="1"/>
    <col min="3" max="3" width="13.375" customWidth="1"/>
    <col min="4" max="4" width="29.5" customWidth="1"/>
    <col min="5" max="5" width="21.125" customWidth="1"/>
  </cols>
  <sheetData>
    <row r="1" spans="1:5" x14ac:dyDescent="0.15">
      <c r="B1" t="s">
        <v>130</v>
      </c>
      <c r="D1" s="2" t="s">
        <v>578</v>
      </c>
      <c r="E1" t="s">
        <v>130</v>
      </c>
    </row>
    <row r="2" spans="1:5" x14ac:dyDescent="0.15">
      <c r="A2" s="69" t="s">
        <v>500</v>
      </c>
      <c r="B2" s="69" t="s">
        <v>365</v>
      </c>
      <c r="D2" s="68" t="s">
        <v>579</v>
      </c>
      <c r="E2" t="s">
        <v>365</v>
      </c>
    </row>
    <row r="3" spans="1:5" x14ac:dyDescent="0.15">
      <c r="A3" s="69" t="s">
        <v>28</v>
      </c>
      <c r="B3" s="69" t="s">
        <v>147</v>
      </c>
      <c r="D3" s="68" t="s">
        <v>580</v>
      </c>
      <c r="E3" t="s">
        <v>147</v>
      </c>
    </row>
    <row r="4" spans="1:5" x14ac:dyDescent="0.15">
      <c r="A4" s="69" t="s">
        <v>29</v>
      </c>
      <c r="B4" s="69" t="s">
        <v>360</v>
      </c>
      <c r="D4" s="100" t="s">
        <v>576</v>
      </c>
      <c r="E4" t="s">
        <v>360</v>
      </c>
    </row>
    <row r="5" spans="1:5" x14ac:dyDescent="0.15">
      <c r="A5" s="69" t="s">
        <v>30</v>
      </c>
      <c r="B5" s="69" t="s">
        <v>361</v>
      </c>
      <c r="D5" s="68" t="s">
        <v>581</v>
      </c>
      <c r="E5" t="s">
        <v>361</v>
      </c>
    </row>
    <row r="6" spans="1:5" x14ac:dyDescent="0.15">
      <c r="A6" s="69" t="s">
        <v>31</v>
      </c>
      <c r="B6" s="69" t="s">
        <v>146</v>
      </c>
      <c r="D6" t="s">
        <v>582</v>
      </c>
      <c r="E6" t="s">
        <v>577</v>
      </c>
    </row>
    <row r="7" spans="1:5" x14ac:dyDescent="0.15">
      <c r="A7" s="69" t="s">
        <v>144</v>
      </c>
      <c r="B7" s="69" t="s">
        <v>362</v>
      </c>
      <c r="D7" t="s">
        <v>583</v>
      </c>
      <c r="E7" t="s">
        <v>146</v>
      </c>
    </row>
    <row r="8" spans="1:5" x14ac:dyDescent="0.15">
      <c r="A8" s="69" t="s">
        <v>145</v>
      </c>
      <c r="B8" s="69" t="s">
        <v>363</v>
      </c>
      <c r="D8" s="68" t="s">
        <v>584</v>
      </c>
      <c r="E8" t="s">
        <v>362</v>
      </c>
    </row>
    <row r="9" spans="1:5" x14ac:dyDescent="0.15">
      <c r="A9" s="69" t="s">
        <v>125</v>
      </c>
      <c r="B9" s="69" t="s">
        <v>364</v>
      </c>
      <c r="D9" t="s">
        <v>585</v>
      </c>
      <c r="E9" t="s">
        <v>363</v>
      </c>
    </row>
    <row r="10" spans="1:5" x14ac:dyDescent="0.15">
      <c r="D10" t="s">
        <v>586</v>
      </c>
      <c r="E10" t="s">
        <v>441</v>
      </c>
    </row>
    <row r="11" spans="1:5" x14ac:dyDescent="0.15">
      <c r="D11" t="s">
        <v>125</v>
      </c>
      <c r="E11" t="s">
        <v>364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9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" sqref="G2"/>
    </sheetView>
  </sheetViews>
  <sheetFormatPr defaultColWidth="2.625" defaultRowHeight="16.5" x14ac:dyDescent="0.15"/>
  <cols>
    <col min="1" max="1" width="2.625" style="32"/>
    <col min="2" max="2" width="28.625" style="32" customWidth="1"/>
    <col min="3" max="65" width="8.625" style="32" customWidth="1"/>
    <col min="66" max="257" width="2.625" style="32"/>
    <col min="258" max="258" width="28.625" style="32" customWidth="1"/>
    <col min="259" max="321" width="8.625" style="32" customWidth="1"/>
    <col min="322" max="513" width="2.625" style="32"/>
    <col min="514" max="514" width="28.625" style="32" customWidth="1"/>
    <col min="515" max="577" width="8.625" style="32" customWidth="1"/>
    <col min="578" max="769" width="2.625" style="32"/>
    <col min="770" max="770" width="28.625" style="32" customWidth="1"/>
    <col min="771" max="833" width="8.625" style="32" customWidth="1"/>
    <col min="834" max="1025" width="2.625" style="32"/>
    <col min="1026" max="1026" width="28.625" style="32" customWidth="1"/>
    <col min="1027" max="1089" width="8.625" style="32" customWidth="1"/>
    <col min="1090" max="1281" width="2.625" style="32"/>
    <col min="1282" max="1282" width="28.625" style="32" customWidth="1"/>
    <col min="1283" max="1345" width="8.625" style="32" customWidth="1"/>
    <col min="1346" max="1537" width="2.625" style="32"/>
    <col min="1538" max="1538" width="28.625" style="32" customWidth="1"/>
    <col min="1539" max="1601" width="8.625" style="32" customWidth="1"/>
    <col min="1602" max="1793" width="2.625" style="32"/>
    <col min="1794" max="1794" width="28.625" style="32" customWidth="1"/>
    <col min="1795" max="1857" width="8.625" style="32" customWidth="1"/>
    <col min="1858" max="2049" width="2.625" style="32"/>
    <col min="2050" max="2050" width="28.625" style="32" customWidth="1"/>
    <col min="2051" max="2113" width="8.625" style="32" customWidth="1"/>
    <col min="2114" max="2305" width="2.625" style="32"/>
    <col min="2306" max="2306" width="28.625" style="32" customWidth="1"/>
    <col min="2307" max="2369" width="8.625" style="32" customWidth="1"/>
    <col min="2370" max="2561" width="2.625" style="32"/>
    <col min="2562" max="2562" width="28.625" style="32" customWidth="1"/>
    <col min="2563" max="2625" width="8.625" style="32" customWidth="1"/>
    <col min="2626" max="2817" width="2.625" style="32"/>
    <col min="2818" max="2818" width="28.625" style="32" customWidth="1"/>
    <col min="2819" max="2881" width="8.625" style="32" customWidth="1"/>
    <col min="2882" max="3073" width="2.625" style="32"/>
    <col min="3074" max="3074" width="28.625" style="32" customWidth="1"/>
    <col min="3075" max="3137" width="8.625" style="32" customWidth="1"/>
    <col min="3138" max="3329" width="2.625" style="32"/>
    <col min="3330" max="3330" width="28.625" style="32" customWidth="1"/>
    <col min="3331" max="3393" width="8.625" style="32" customWidth="1"/>
    <col min="3394" max="3585" width="2.625" style="32"/>
    <col min="3586" max="3586" width="28.625" style="32" customWidth="1"/>
    <col min="3587" max="3649" width="8.625" style="32" customWidth="1"/>
    <col min="3650" max="3841" width="2.625" style="32"/>
    <col min="3842" max="3842" width="28.625" style="32" customWidth="1"/>
    <col min="3843" max="3905" width="8.625" style="32" customWidth="1"/>
    <col min="3906" max="4097" width="2.625" style="32"/>
    <col min="4098" max="4098" width="28.625" style="32" customWidth="1"/>
    <col min="4099" max="4161" width="8.625" style="32" customWidth="1"/>
    <col min="4162" max="4353" width="2.625" style="32"/>
    <col min="4354" max="4354" width="28.625" style="32" customWidth="1"/>
    <col min="4355" max="4417" width="8.625" style="32" customWidth="1"/>
    <col min="4418" max="4609" width="2.625" style="32"/>
    <col min="4610" max="4610" width="28.625" style="32" customWidth="1"/>
    <col min="4611" max="4673" width="8.625" style="32" customWidth="1"/>
    <col min="4674" max="4865" width="2.625" style="32"/>
    <col min="4866" max="4866" width="28.625" style="32" customWidth="1"/>
    <col min="4867" max="4929" width="8.625" style="32" customWidth="1"/>
    <col min="4930" max="5121" width="2.625" style="32"/>
    <col min="5122" max="5122" width="28.625" style="32" customWidth="1"/>
    <col min="5123" max="5185" width="8.625" style="32" customWidth="1"/>
    <col min="5186" max="5377" width="2.625" style="32"/>
    <col min="5378" max="5378" width="28.625" style="32" customWidth="1"/>
    <col min="5379" max="5441" width="8.625" style="32" customWidth="1"/>
    <col min="5442" max="5633" width="2.625" style="32"/>
    <col min="5634" max="5634" width="28.625" style="32" customWidth="1"/>
    <col min="5635" max="5697" width="8.625" style="32" customWidth="1"/>
    <col min="5698" max="5889" width="2.625" style="32"/>
    <col min="5890" max="5890" width="28.625" style="32" customWidth="1"/>
    <col min="5891" max="5953" width="8.625" style="32" customWidth="1"/>
    <col min="5954" max="6145" width="2.625" style="32"/>
    <col min="6146" max="6146" width="28.625" style="32" customWidth="1"/>
    <col min="6147" max="6209" width="8.625" style="32" customWidth="1"/>
    <col min="6210" max="6401" width="2.625" style="32"/>
    <col min="6402" max="6402" width="28.625" style="32" customWidth="1"/>
    <col min="6403" max="6465" width="8.625" style="32" customWidth="1"/>
    <col min="6466" max="6657" width="2.625" style="32"/>
    <col min="6658" max="6658" width="28.625" style="32" customWidth="1"/>
    <col min="6659" max="6721" width="8.625" style="32" customWidth="1"/>
    <col min="6722" max="6913" width="2.625" style="32"/>
    <col min="6914" max="6914" width="28.625" style="32" customWidth="1"/>
    <col min="6915" max="6977" width="8.625" style="32" customWidth="1"/>
    <col min="6978" max="7169" width="2.625" style="32"/>
    <col min="7170" max="7170" width="28.625" style="32" customWidth="1"/>
    <col min="7171" max="7233" width="8.625" style="32" customWidth="1"/>
    <col min="7234" max="7425" width="2.625" style="32"/>
    <col min="7426" max="7426" width="28.625" style="32" customWidth="1"/>
    <col min="7427" max="7489" width="8.625" style="32" customWidth="1"/>
    <col min="7490" max="7681" width="2.625" style="32"/>
    <col min="7682" max="7682" width="28.625" style="32" customWidth="1"/>
    <col min="7683" max="7745" width="8.625" style="32" customWidth="1"/>
    <col min="7746" max="7937" width="2.625" style="32"/>
    <col min="7938" max="7938" width="28.625" style="32" customWidth="1"/>
    <col min="7939" max="8001" width="8.625" style="32" customWidth="1"/>
    <col min="8002" max="8193" width="2.625" style="32"/>
    <col min="8194" max="8194" width="28.625" style="32" customWidth="1"/>
    <col min="8195" max="8257" width="8.625" style="32" customWidth="1"/>
    <col min="8258" max="8449" width="2.625" style="32"/>
    <col min="8450" max="8450" width="28.625" style="32" customWidth="1"/>
    <col min="8451" max="8513" width="8.625" style="32" customWidth="1"/>
    <col min="8514" max="8705" width="2.625" style="32"/>
    <col min="8706" max="8706" width="28.625" style="32" customWidth="1"/>
    <col min="8707" max="8769" width="8.625" style="32" customWidth="1"/>
    <col min="8770" max="8961" width="2.625" style="32"/>
    <col min="8962" max="8962" width="28.625" style="32" customWidth="1"/>
    <col min="8963" max="9025" width="8.625" style="32" customWidth="1"/>
    <col min="9026" max="9217" width="2.625" style="32"/>
    <col min="9218" max="9218" width="28.625" style="32" customWidth="1"/>
    <col min="9219" max="9281" width="8.625" style="32" customWidth="1"/>
    <col min="9282" max="9473" width="2.625" style="32"/>
    <col min="9474" max="9474" width="28.625" style="32" customWidth="1"/>
    <col min="9475" max="9537" width="8.625" style="32" customWidth="1"/>
    <col min="9538" max="9729" width="2.625" style="32"/>
    <col min="9730" max="9730" width="28.625" style="32" customWidth="1"/>
    <col min="9731" max="9793" width="8.625" style="32" customWidth="1"/>
    <col min="9794" max="9985" width="2.625" style="32"/>
    <col min="9986" max="9986" width="28.625" style="32" customWidth="1"/>
    <col min="9987" max="10049" width="8.625" style="32" customWidth="1"/>
    <col min="10050" max="10241" width="2.625" style="32"/>
    <col min="10242" max="10242" width="28.625" style="32" customWidth="1"/>
    <col min="10243" max="10305" width="8.625" style="32" customWidth="1"/>
    <col min="10306" max="10497" width="2.625" style="32"/>
    <col min="10498" max="10498" width="28.625" style="32" customWidth="1"/>
    <col min="10499" max="10561" width="8.625" style="32" customWidth="1"/>
    <col min="10562" max="10753" width="2.625" style="32"/>
    <col min="10754" max="10754" width="28.625" style="32" customWidth="1"/>
    <col min="10755" max="10817" width="8.625" style="32" customWidth="1"/>
    <col min="10818" max="11009" width="2.625" style="32"/>
    <col min="11010" max="11010" width="28.625" style="32" customWidth="1"/>
    <col min="11011" max="11073" width="8.625" style="32" customWidth="1"/>
    <col min="11074" max="11265" width="2.625" style="32"/>
    <col min="11266" max="11266" width="28.625" style="32" customWidth="1"/>
    <col min="11267" max="11329" width="8.625" style="32" customWidth="1"/>
    <col min="11330" max="11521" width="2.625" style="32"/>
    <col min="11522" max="11522" width="28.625" style="32" customWidth="1"/>
    <col min="11523" max="11585" width="8.625" style="32" customWidth="1"/>
    <col min="11586" max="11777" width="2.625" style="32"/>
    <col min="11778" max="11778" width="28.625" style="32" customWidth="1"/>
    <col min="11779" max="11841" width="8.625" style="32" customWidth="1"/>
    <col min="11842" max="12033" width="2.625" style="32"/>
    <col min="12034" max="12034" width="28.625" style="32" customWidth="1"/>
    <col min="12035" max="12097" width="8.625" style="32" customWidth="1"/>
    <col min="12098" max="12289" width="2.625" style="32"/>
    <col min="12290" max="12290" width="28.625" style="32" customWidth="1"/>
    <col min="12291" max="12353" width="8.625" style="32" customWidth="1"/>
    <col min="12354" max="12545" width="2.625" style="32"/>
    <col min="12546" max="12546" width="28.625" style="32" customWidth="1"/>
    <col min="12547" max="12609" width="8.625" style="32" customWidth="1"/>
    <col min="12610" max="12801" width="2.625" style="32"/>
    <col min="12802" max="12802" width="28.625" style="32" customWidth="1"/>
    <col min="12803" max="12865" width="8.625" style="32" customWidth="1"/>
    <col min="12866" max="13057" width="2.625" style="32"/>
    <col min="13058" max="13058" width="28.625" style="32" customWidth="1"/>
    <col min="13059" max="13121" width="8.625" style="32" customWidth="1"/>
    <col min="13122" max="13313" width="2.625" style="32"/>
    <col min="13314" max="13314" width="28.625" style="32" customWidth="1"/>
    <col min="13315" max="13377" width="8.625" style="32" customWidth="1"/>
    <col min="13378" max="13569" width="2.625" style="32"/>
    <col min="13570" max="13570" width="28.625" style="32" customWidth="1"/>
    <col min="13571" max="13633" width="8.625" style="32" customWidth="1"/>
    <col min="13634" max="13825" width="2.625" style="32"/>
    <col min="13826" max="13826" width="28.625" style="32" customWidth="1"/>
    <col min="13827" max="13889" width="8.625" style="32" customWidth="1"/>
    <col min="13890" max="14081" width="2.625" style="32"/>
    <col min="14082" max="14082" width="28.625" style="32" customWidth="1"/>
    <col min="14083" max="14145" width="8.625" style="32" customWidth="1"/>
    <col min="14146" max="14337" width="2.625" style="32"/>
    <col min="14338" max="14338" width="28.625" style="32" customWidth="1"/>
    <col min="14339" max="14401" width="8.625" style="32" customWidth="1"/>
    <col min="14402" max="14593" width="2.625" style="32"/>
    <col min="14594" max="14594" width="28.625" style="32" customWidth="1"/>
    <col min="14595" max="14657" width="8.625" style="32" customWidth="1"/>
    <col min="14658" max="14849" width="2.625" style="32"/>
    <col min="14850" max="14850" width="28.625" style="32" customWidth="1"/>
    <col min="14851" max="14913" width="8.625" style="32" customWidth="1"/>
    <col min="14914" max="15105" width="2.625" style="32"/>
    <col min="15106" max="15106" width="28.625" style="32" customWidth="1"/>
    <col min="15107" max="15169" width="8.625" style="32" customWidth="1"/>
    <col min="15170" max="15361" width="2.625" style="32"/>
    <col min="15362" max="15362" width="28.625" style="32" customWidth="1"/>
    <col min="15363" max="15425" width="8.625" style="32" customWidth="1"/>
    <col min="15426" max="15617" width="2.625" style="32"/>
    <col min="15618" max="15618" width="28.625" style="32" customWidth="1"/>
    <col min="15619" max="15681" width="8.625" style="32" customWidth="1"/>
    <col min="15682" max="15873" width="2.625" style="32"/>
    <col min="15874" max="15874" width="28.625" style="32" customWidth="1"/>
    <col min="15875" max="15937" width="8.625" style="32" customWidth="1"/>
    <col min="15938" max="16129" width="2.625" style="32"/>
    <col min="16130" max="16130" width="28.625" style="32" customWidth="1"/>
    <col min="16131" max="16193" width="8.625" style="32" customWidth="1"/>
    <col min="16194" max="16384" width="2.625" style="32"/>
  </cols>
  <sheetData>
    <row r="1" spans="1:61" ht="22.5" x14ac:dyDescent="0.15">
      <c r="A1" s="31" t="s">
        <v>212</v>
      </c>
      <c r="G1" s="57" t="s">
        <v>719</v>
      </c>
    </row>
    <row r="3" spans="1:61" x14ac:dyDescent="0.15">
      <c r="B3" s="138"/>
      <c r="C3" s="129" t="s">
        <v>213</v>
      </c>
      <c r="D3" s="129"/>
      <c r="E3" s="129" t="s">
        <v>424</v>
      </c>
      <c r="F3" s="129"/>
      <c r="G3" s="129"/>
      <c r="H3" s="129"/>
      <c r="I3" s="129"/>
      <c r="J3" s="141" t="s">
        <v>215</v>
      </c>
      <c r="K3" s="142"/>
      <c r="L3" s="142"/>
      <c r="M3" s="142"/>
      <c r="N3" s="142"/>
      <c r="O3" s="142"/>
      <c r="P3" s="141" t="s">
        <v>443</v>
      </c>
      <c r="Q3" s="142"/>
      <c r="R3" s="143"/>
      <c r="S3" s="129" t="s">
        <v>8</v>
      </c>
      <c r="T3" s="129"/>
      <c r="U3" s="129"/>
      <c r="V3" s="129"/>
      <c r="W3" s="129"/>
      <c r="X3" s="129"/>
      <c r="Y3" s="129" t="s">
        <v>216</v>
      </c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 t="s">
        <v>217</v>
      </c>
      <c r="AK3" s="129"/>
      <c r="AL3" s="129"/>
      <c r="AM3" s="129"/>
      <c r="AN3" s="129" t="s">
        <v>12</v>
      </c>
      <c r="AO3" s="129"/>
      <c r="AP3" s="129"/>
      <c r="AQ3" s="129"/>
      <c r="AR3" s="129"/>
      <c r="AS3" s="129"/>
      <c r="AT3" s="129" t="s">
        <v>15</v>
      </c>
      <c r="AU3" s="129"/>
      <c r="AV3" s="129"/>
      <c r="AW3" s="129"/>
      <c r="AX3" s="129" t="s">
        <v>16</v>
      </c>
      <c r="AY3" s="129"/>
      <c r="AZ3" s="129"/>
      <c r="BA3" s="129"/>
      <c r="BB3" s="129" t="s">
        <v>701</v>
      </c>
      <c r="BC3" s="129"/>
      <c r="BD3" s="129" t="s">
        <v>19</v>
      </c>
      <c r="BE3" s="129"/>
      <c r="BF3" s="129"/>
      <c r="BG3" s="129"/>
      <c r="BH3" s="129"/>
      <c r="BI3" s="129"/>
    </row>
    <row r="4" spans="1:61" s="34" customFormat="1" ht="33" customHeight="1" x14ac:dyDescent="0.15">
      <c r="B4" s="139"/>
      <c r="C4" s="130" t="s">
        <v>0</v>
      </c>
      <c r="D4" s="116" t="s">
        <v>445</v>
      </c>
      <c r="E4" s="118" t="s">
        <v>219</v>
      </c>
      <c r="F4" s="132" t="s">
        <v>4</v>
      </c>
      <c r="G4" s="132" t="s">
        <v>428</v>
      </c>
      <c r="H4" s="120" t="s">
        <v>702</v>
      </c>
      <c r="I4" s="134" t="s">
        <v>446</v>
      </c>
      <c r="J4" s="136" t="s">
        <v>447</v>
      </c>
      <c r="K4" s="137"/>
      <c r="L4" s="124" t="s">
        <v>448</v>
      </c>
      <c r="M4" s="125"/>
      <c r="N4" s="125"/>
      <c r="O4" s="125"/>
      <c r="P4" s="118" t="s">
        <v>449</v>
      </c>
      <c r="Q4" s="120" t="s">
        <v>450</v>
      </c>
      <c r="R4" s="134" t="s">
        <v>451</v>
      </c>
      <c r="S4" s="130" t="s">
        <v>9</v>
      </c>
      <c r="T4" s="120" t="s">
        <v>222</v>
      </c>
      <c r="U4" s="124" t="s">
        <v>452</v>
      </c>
      <c r="V4" s="126"/>
      <c r="W4" s="120" t="s">
        <v>224</v>
      </c>
      <c r="X4" s="116" t="s">
        <v>225</v>
      </c>
      <c r="Y4" s="127" t="s">
        <v>10</v>
      </c>
      <c r="Z4" s="125"/>
      <c r="AA4" s="126"/>
      <c r="AB4" s="144" t="s">
        <v>703</v>
      </c>
      <c r="AC4" s="145"/>
      <c r="AD4" s="124" t="s">
        <v>453</v>
      </c>
      <c r="AE4" s="125"/>
      <c r="AF4" s="125"/>
      <c r="AG4" s="125"/>
      <c r="AH4" s="126"/>
      <c r="AI4" s="116" t="s">
        <v>226</v>
      </c>
      <c r="AJ4" s="127" t="s">
        <v>10</v>
      </c>
      <c r="AK4" s="125"/>
      <c r="AL4" s="124" t="s">
        <v>11</v>
      </c>
      <c r="AM4" s="128"/>
      <c r="AN4" s="118" t="s">
        <v>13</v>
      </c>
      <c r="AO4" s="124" t="s">
        <v>454</v>
      </c>
      <c r="AP4" s="125"/>
      <c r="AQ4" s="126"/>
      <c r="AR4" s="124" t="s">
        <v>455</v>
      </c>
      <c r="AS4" s="126"/>
      <c r="AT4" s="127" t="s">
        <v>456</v>
      </c>
      <c r="AU4" s="126"/>
      <c r="AV4" s="124" t="s">
        <v>15</v>
      </c>
      <c r="AW4" s="126"/>
      <c r="AX4" s="127" t="s">
        <v>10</v>
      </c>
      <c r="AY4" s="126"/>
      <c r="AZ4" s="124" t="s">
        <v>11</v>
      </c>
      <c r="BA4" s="128"/>
      <c r="BB4" s="118" t="s">
        <v>457</v>
      </c>
      <c r="BC4" s="116" t="s">
        <v>458</v>
      </c>
      <c r="BD4" s="118" t="s">
        <v>565</v>
      </c>
      <c r="BE4" s="120" t="s">
        <v>22</v>
      </c>
      <c r="BF4" s="120" t="s">
        <v>704</v>
      </c>
      <c r="BG4" s="122" t="s">
        <v>244</v>
      </c>
      <c r="BH4" s="122" t="s">
        <v>705</v>
      </c>
      <c r="BI4" s="116" t="s">
        <v>706</v>
      </c>
    </row>
    <row r="5" spans="1:61" s="34" customFormat="1" ht="33" x14ac:dyDescent="0.15">
      <c r="B5" s="140"/>
      <c r="C5" s="131"/>
      <c r="D5" s="117"/>
      <c r="E5" s="119"/>
      <c r="F5" s="133"/>
      <c r="G5" s="133"/>
      <c r="H5" s="121"/>
      <c r="I5" s="135"/>
      <c r="J5" s="71" t="s">
        <v>461</v>
      </c>
      <c r="K5" s="111" t="s">
        <v>707</v>
      </c>
      <c r="L5" s="111" t="s">
        <v>464</v>
      </c>
      <c r="M5" s="111" t="s">
        <v>465</v>
      </c>
      <c r="N5" s="111" t="s">
        <v>466</v>
      </c>
      <c r="O5" s="113" t="s">
        <v>467</v>
      </c>
      <c r="P5" s="131"/>
      <c r="Q5" s="133"/>
      <c r="R5" s="135"/>
      <c r="S5" s="131"/>
      <c r="T5" s="121"/>
      <c r="U5" s="111" t="s">
        <v>468</v>
      </c>
      <c r="V5" s="111" t="s">
        <v>469</v>
      </c>
      <c r="W5" s="121"/>
      <c r="X5" s="117"/>
      <c r="Y5" s="112" t="s">
        <v>470</v>
      </c>
      <c r="Z5" s="76" t="s">
        <v>471</v>
      </c>
      <c r="AA5" s="76" t="s">
        <v>472</v>
      </c>
      <c r="AB5" s="110" t="s">
        <v>470</v>
      </c>
      <c r="AC5" s="111" t="s">
        <v>473</v>
      </c>
      <c r="AD5" s="111" t="s">
        <v>470</v>
      </c>
      <c r="AE5" s="111" t="s">
        <v>474</v>
      </c>
      <c r="AF5" s="111" t="s">
        <v>476</v>
      </c>
      <c r="AG5" s="111" t="s">
        <v>230</v>
      </c>
      <c r="AH5" s="111" t="s">
        <v>476</v>
      </c>
      <c r="AI5" s="117"/>
      <c r="AJ5" s="78" t="s">
        <v>470</v>
      </c>
      <c r="AK5" s="79" t="s">
        <v>471</v>
      </c>
      <c r="AL5" s="113" t="s">
        <v>470</v>
      </c>
      <c r="AM5" s="111" t="s">
        <v>473</v>
      </c>
      <c r="AN5" s="119"/>
      <c r="AO5" s="111" t="s">
        <v>470</v>
      </c>
      <c r="AP5" s="111" t="s">
        <v>478</v>
      </c>
      <c r="AQ5" s="111" t="s">
        <v>479</v>
      </c>
      <c r="AR5" s="111" t="s">
        <v>470</v>
      </c>
      <c r="AS5" s="80" t="s">
        <v>14</v>
      </c>
      <c r="AT5" s="78" t="s">
        <v>470</v>
      </c>
      <c r="AU5" s="79" t="s">
        <v>473</v>
      </c>
      <c r="AV5" s="111" t="s">
        <v>480</v>
      </c>
      <c r="AW5" s="113" t="s">
        <v>481</v>
      </c>
      <c r="AX5" s="78" t="s">
        <v>470</v>
      </c>
      <c r="AY5" s="79" t="s">
        <v>471</v>
      </c>
      <c r="AZ5" s="113" t="s">
        <v>470</v>
      </c>
      <c r="BA5" s="111" t="s">
        <v>473</v>
      </c>
      <c r="BB5" s="119"/>
      <c r="BC5" s="117"/>
      <c r="BD5" s="119"/>
      <c r="BE5" s="121"/>
      <c r="BF5" s="121"/>
      <c r="BG5" s="123"/>
      <c r="BH5" s="123"/>
      <c r="BI5" s="117"/>
    </row>
    <row r="6" spans="1:61" s="43" customFormat="1" x14ac:dyDescent="0.15">
      <c r="B6" s="44" t="s">
        <v>566</v>
      </c>
      <c r="C6" s="45" t="s">
        <v>708</v>
      </c>
      <c r="D6" s="46" t="s">
        <v>709</v>
      </c>
      <c r="E6" s="45" t="s">
        <v>709</v>
      </c>
      <c r="F6" s="47" t="s">
        <v>709</v>
      </c>
      <c r="G6" s="81" t="s">
        <v>709</v>
      </c>
      <c r="H6" s="47" t="s">
        <v>709</v>
      </c>
      <c r="I6" s="47" t="s">
        <v>709</v>
      </c>
      <c r="J6" s="45" t="s">
        <v>709</v>
      </c>
      <c r="K6" s="47" t="s">
        <v>709</v>
      </c>
      <c r="L6" s="47" t="s">
        <v>709</v>
      </c>
      <c r="M6" s="47" t="s">
        <v>709</v>
      </c>
      <c r="N6" s="47" t="s">
        <v>709</v>
      </c>
      <c r="O6" s="49" t="s">
        <v>709</v>
      </c>
      <c r="P6" s="82" t="s">
        <v>709</v>
      </c>
      <c r="Q6" s="83" t="s">
        <v>709</v>
      </c>
      <c r="R6" s="46" t="s">
        <v>709</v>
      </c>
      <c r="S6" s="45" t="s">
        <v>709</v>
      </c>
      <c r="T6" s="47" t="s">
        <v>709</v>
      </c>
      <c r="U6" s="47" t="s">
        <v>709</v>
      </c>
      <c r="V6" s="47" t="s">
        <v>709</v>
      </c>
      <c r="W6" s="47" t="s">
        <v>710</v>
      </c>
      <c r="X6" s="48" t="s">
        <v>710</v>
      </c>
      <c r="Y6" s="45" t="s">
        <v>709</v>
      </c>
      <c r="Z6" s="47" t="s">
        <v>709</v>
      </c>
      <c r="AA6" s="47" t="s">
        <v>709</v>
      </c>
      <c r="AB6" s="47" t="s">
        <v>710</v>
      </c>
      <c r="AC6" s="47" t="s">
        <v>710</v>
      </c>
      <c r="AD6" s="47" t="s">
        <v>710</v>
      </c>
      <c r="AE6" s="47" t="s">
        <v>710</v>
      </c>
      <c r="AF6" s="47" t="s">
        <v>710</v>
      </c>
      <c r="AG6" s="47" t="s">
        <v>710</v>
      </c>
      <c r="AH6" s="47" t="s">
        <v>710</v>
      </c>
      <c r="AI6" s="47" t="s">
        <v>709</v>
      </c>
      <c r="AJ6" s="45" t="s">
        <v>709</v>
      </c>
      <c r="AK6" s="47" t="s">
        <v>709</v>
      </c>
      <c r="AL6" s="47" t="s">
        <v>710</v>
      </c>
      <c r="AM6" s="47" t="s">
        <v>710</v>
      </c>
      <c r="AN6" s="45" t="s">
        <v>709</v>
      </c>
      <c r="AO6" s="47" t="s">
        <v>709</v>
      </c>
      <c r="AP6" s="47" t="s">
        <v>709</v>
      </c>
      <c r="AQ6" s="47" t="s">
        <v>710</v>
      </c>
      <c r="AR6" s="47" t="s">
        <v>710</v>
      </c>
      <c r="AS6" s="47" t="s">
        <v>710</v>
      </c>
      <c r="AT6" s="45" t="s">
        <v>709</v>
      </c>
      <c r="AU6" s="47" t="s">
        <v>709</v>
      </c>
      <c r="AV6" s="47" t="s">
        <v>709</v>
      </c>
      <c r="AW6" s="47" t="s">
        <v>709</v>
      </c>
      <c r="AX6" s="45" t="s">
        <v>709</v>
      </c>
      <c r="AY6" s="47" t="s">
        <v>709</v>
      </c>
      <c r="AZ6" s="47" t="s">
        <v>710</v>
      </c>
      <c r="BA6" s="47" t="s">
        <v>710</v>
      </c>
      <c r="BB6" s="45" t="s">
        <v>709</v>
      </c>
      <c r="BC6" s="46" t="s">
        <v>709</v>
      </c>
      <c r="BD6" s="47" t="s">
        <v>709</v>
      </c>
      <c r="BE6" s="47" t="s">
        <v>709</v>
      </c>
      <c r="BF6" s="47" t="s">
        <v>709</v>
      </c>
      <c r="BG6" s="47" t="s">
        <v>710</v>
      </c>
      <c r="BH6" s="47" t="s">
        <v>710</v>
      </c>
      <c r="BI6" s="46" t="s">
        <v>710</v>
      </c>
    </row>
    <row r="7" spans="1:61" s="43" customFormat="1" x14ac:dyDescent="0.15">
      <c r="B7" s="44" t="s">
        <v>570</v>
      </c>
      <c r="C7" s="45" t="s">
        <v>711</v>
      </c>
      <c r="D7" s="46" t="s">
        <v>712</v>
      </c>
      <c r="E7" s="45" t="s">
        <v>712</v>
      </c>
      <c r="F7" s="47" t="s">
        <v>712</v>
      </c>
      <c r="G7" s="81" t="s">
        <v>712</v>
      </c>
      <c r="H7" s="47" t="s">
        <v>712</v>
      </c>
      <c r="I7" s="47" t="s">
        <v>712</v>
      </c>
      <c r="J7" s="45" t="s">
        <v>712</v>
      </c>
      <c r="K7" s="47" t="s">
        <v>712</v>
      </c>
      <c r="L7" s="47" t="s">
        <v>712</v>
      </c>
      <c r="M7" s="47" t="s">
        <v>712</v>
      </c>
      <c r="N7" s="47" t="s">
        <v>712</v>
      </c>
      <c r="O7" s="49" t="s">
        <v>712</v>
      </c>
      <c r="P7" s="82" t="s">
        <v>712</v>
      </c>
      <c r="Q7" s="83" t="s">
        <v>712</v>
      </c>
      <c r="R7" s="46" t="s">
        <v>712</v>
      </c>
      <c r="S7" s="45" t="s">
        <v>712</v>
      </c>
      <c r="T7" s="47" t="s">
        <v>712</v>
      </c>
      <c r="U7" s="47" t="s">
        <v>712</v>
      </c>
      <c r="V7" s="47" t="s">
        <v>712</v>
      </c>
      <c r="W7" s="47" t="s">
        <v>713</v>
      </c>
      <c r="X7" s="48" t="s">
        <v>713</v>
      </c>
      <c r="Y7" s="45" t="s">
        <v>712</v>
      </c>
      <c r="Z7" s="47" t="s">
        <v>712</v>
      </c>
      <c r="AA7" s="47" t="s">
        <v>712</v>
      </c>
      <c r="AB7" s="47" t="s">
        <v>713</v>
      </c>
      <c r="AC7" s="47" t="s">
        <v>713</v>
      </c>
      <c r="AD7" s="47" t="s">
        <v>713</v>
      </c>
      <c r="AE7" s="47" t="s">
        <v>713</v>
      </c>
      <c r="AF7" s="47" t="s">
        <v>713</v>
      </c>
      <c r="AG7" s="47" t="s">
        <v>713</v>
      </c>
      <c r="AH7" s="47" t="s">
        <v>713</v>
      </c>
      <c r="AI7" s="47" t="s">
        <v>712</v>
      </c>
      <c r="AJ7" s="45" t="s">
        <v>712</v>
      </c>
      <c r="AK7" s="47" t="s">
        <v>712</v>
      </c>
      <c r="AL7" s="47" t="s">
        <v>713</v>
      </c>
      <c r="AM7" s="47" t="s">
        <v>713</v>
      </c>
      <c r="AN7" s="45" t="s">
        <v>712</v>
      </c>
      <c r="AO7" s="47" t="s">
        <v>712</v>
      </c>
      <c r="AP7" s="47" t="s">
        <v>712</v>
      </c>
      <c r="AQ7" s="47" t="s">
        <v>713</v>
      </c>
      <c r="AR7" s="47" t="s">
        <v>713</v>
      </c>
      <c r="AS7" s="47" t="s">
        <v>713</v>
      </c>
      <c r="AT7" s="45" t="s">
        <v>712</v>
      </c>
      <c r="AU7" s="47" t="s">
        <v>712</v>
      </c>
      <c r="AV7" s="47" t="s">
        <v>712</v>
      </c>
      <c r="AW7" s="47" t="s">
        <v>712</v>
      </c>
      <c r="AX7" s="45" t="s">
        <v>712</v>
      </c>
      <c r="AY7" s="47" t="s">
        <v>712</v>
      </c>
      <c r="AZ7" s="47" t="s">
        <v>713</v>
      </c>
      <c r="BA7" s="47" t="s">
        <v>713</v>
      </c>
      <c r="BB7" s="45" t="s">
        <v>712</v>
      </c>
      <c r="BC7" s="46" t="s">
        <v>712</v>
      </c>
      <c r="BD7" s="47" t="s">
        <v>712</v>
      </c>
      <c r="BE7" s="47" t="s">
        <v>712</v>
      </c>
      <c r="BF7" s="47" t="s">
        <v>712</v>
      </c>
      <c r="BG7" s="47" t="s">
        <v>713</v>
      </c>
      <c r="BH7" s="47" t="s">
        <v>713</v>
      </c>
      <c r="BI7" s="46" t="s">
        <v>713</v>
      </c>
    </row>
    <row r="8" spans="1:61" s="43" customFormat="1" x14ac:dyDescent="0.15">
      <c r="B8" s="44" t="s">
        <v>485</v>
      </c>
      <c r="C8" s="45" t="s">
        <v>711</v>
      </c>
      <c r="D8" s="46" t="s">
        <v>712</v>
      </c>
      <c r="E8" s="45" t="s">
        <v>712</v>
      </c>
      <c r="F8" s="47" t="s">
        <v>712</v>
      </c>
      <c r="G8" s="81" t="s">
        <v>712</v>
      </c>
      <c r="H8" s="47" t="s">
        <v>712</v>
      </c>
      <c r="I8" s="47" t="s">
        <v>712</v>
      </c>
      <c r="J8" s="45" t="s">
        <v>712</v>
      </c>
      <c r="K8" s="47" t="s">
        <v>713</v>
      </c>
      <c r="L8" s="47" t="s">
        <v>714</v>
      </c>
      <c r="M8" s="47" t="s">
        <v>712</v>
      </c>
      <c r="N8" s="47" t="s">
        <v>713</v>
      </c>
      <c r="O8" s="49" t="s">
        <v>713</v>
      </c>
      <c r="P8" s="82" t="s">
        <v>712</v>
      </c>
      <c r="Q8" s="83" t="s">
        <v>712</v>
      </c>
      <c r="R8" s="46" t="s">
        <v>712</v>
      </c>
      <c r="S8" s="45" t="s">
        <v>713</v>
      </c>
      <c r="T8" s="47" t="s">
        <v>713</v>
      </c>
      <c r="U8" s="47" t="s">
        <v>712</v>
      </c>
      <c r="V8" s="47" t="s">
        <v>713</v>
      </c>
      <c r="W8" s="47" t="s">
        <v>713</v>
      </c>
      <c r="X8" s="48" t="s">
        <v>713</v>
      </c>
      <c r="Y8" s="45" t="s">
        <v>712</v>
      </c>
      <c r="Z8" s="47" t="s">
        <v>712</v>
      </c>
      <c r="AA8" s="47" t="s">
        <v>713</v>
      </c>
      <c r="AB8" s="47" t="s">
        <v>713</v>
      </c>
      <c r="AC8" s="47" t="s">
        <v>713</v>
      </c>
      <c r="AD8" s="47" t="s">
        <v>713</v>
      </c>
      <c r="AE8" s="47" t="s">
        <v>713</v>
      </c>
      <c r="AF8" s="47" t="s">
        <v>713</v>
      </c>
      <c r="AG8" s="47" t="s">
        <v>713</v>
      </c>
      <c r="AH8" s="47" t="s">
        <v>713</v>
      </c>
      <c r="AI8" s="47" t="s">
        <v>713</v>
      </c>
      <c r="AJ8" s="45" t="s">
        <v>712</v>
      </c>
      <c r="AK8" s="47" t="s">
        <v>712</v>
      </c>
      <c r="AL8" s="47" t="s">
        <v>713</v>
      </c>
      <c r="AM8" s="47" t="s">
        <v>713</v>
      </c>
      <c r="AN8" s="45" t="s">
        <v>713</v>
      </c>
      <c r="AO8" s="47" t="s">
        <v>713</v>
      </c>
      <c r="AP8" s="47" t="s">
        <v>713</v>
      </c>
      <c r="AQ8" s="47" t="s">
        <v>713</v>
      </c>
      <c r="AR8" s="47" t="s">
        <v>713</v>
      </c>
      <c r="AS8" s="47" t="s">
        <v>713</v>
      </c>
      <c r="AT8" s="45" t="s">
        <v>712</v>
      </c>
      <c r="AU8" s="47" t="s">
        <v>712</v>
      </c>
      <c r="AV8" s="47" t="s">
        <v>712</v>
      </c>
      <c r="AW8" s="47" t="s">
        <v>712</v>
      </c>
      <c r="AX8" s="45" t="s">
        <v>712</v>
      </c>
      <c r="AY8" s="47" t="s">
        <v>712</v>
      </c>
      <c r="AZ8" s="47" t="s">
        <v>713</v>
      </c>
      <c r="BA8" s="47" t="s">
        <v>713</v>
      </c>
      <c r="BB8" s="45" t="s">
        <v>712</v>
      </c>
      <c r="BC8" s="46" t="s">
        <v>712</v>
      </c>
      <c r="BD8" s="47" t="s">
        <v>712</v>
      </c>
      <c r="BE8" s="47" t="s">
        <v>712</v>
      </c>
      <c r="BF8" s="47" t="s">
        <v>712</v>
      </c>
      <c r="BG8" s="47" t="s">
        <v>713</v>
      </c>
      <c r="BH8" s="47" t="s">
        <v>713</v>
      </c>
      <c r="BI8" s="46" t="s">
        <v>713</v>
      </c>
    </row>
    <row r="9" spans="1:61" s="43" customFormat="1" x14ac:dyDescent="0.15">
      <c r="B9" s="44" t="s">
        <v>250</v>
      </c>
      <c r="C9" s="45" t="s">
        <v>711</v>
      </c>
      <c r="D9" s="46" t="s">
        <v>712</v>
      </c>
      <c r="E9" s="45" t="s">
        <v>712</v>
      </c>
      <c r="F9" s="47" t="s">
        <v>712</v>
      </c>
      <c r="G9" s="81" t="s">
        <v>712</v>
      </c>
      <c r="H9" s="47" t="s">
        <v>712</v>
      </c>
      <c r="I9" s="47" t="s">
        <v>712</v>
      </c>
      <c r="J9" s="45" t="s">
        <v>712</v>
      </c>
      <c r="K9" s="47" t="s">
        <v>713</v>
      </c>
      <c r="L9" s="47" t="s">
        <v>714</v>
      </c>
      <c r="M9" s="47" t="s">
        <v>713</v>
      </c>
      <c r="N9" s="47" t="s">
        <v>713</v>
      </c>
      <c r="O9" s="49" t="s">
        <v>713</v>
      </c>
      <c r="P9" s="82" t="s">
        <v>712</v>
      </c>
      <c r="Q9" s="83" t="s">
        <v>712</v>
      </c>
      <c r="R9" s="46" t="s">
        <v>712</v>
      </c>
      <c r="S9" s="45" t="s">
        <v>713</v>
      </c>
      <c r="T9" s="47" t="s">
        <v>713</v>
      </c>
      <c r="U9" s="47" t="s">
        <v>712</v>
      </c>
      <c r="V9" s="47" t="s">
        <v>713</v>
      </c>
      <c r="W9" s="47" t="s">
        <v>713</v>
      </c>
      <c r="X9" s="48" t="s">
        <v>713</v>
      </c>
      <c r="Y9" s="45" t="s">
        <v>712</v>
      </c>
      <c r="Z9" s="47" t="s">
        <v>712</v>
      </c>
      <c r="AA9" s="47" t="s">
        <v>713</v>
      </c>
      <c r="AB9" s="47" t="s">
        <v>713</v>
      </c>
      <c r="AC9" s="47" t="s">
        <v>713</v>
      </c>
      <c r="AD9" s="47" t="s">
        <v>713</v>
      </c>
      <c r="AE9" s="47" t="s">
        <v>713</v>
      </c>
      <c r="AF9" s="47" t="s">
        <v>713</v>
      </c>
      <c r="AG9" s="47" t="s">
        <v>713</v>
      </c>
      <c r="AH9" s="47" t="s">
        <v>713</v>
      </c>
      <c r="AI9" s="47" t="s">
        <v>713</v>
      </c>
      <c r="AJ9" s="45" t="s">
        <v>712</v>
      </c>
      <c r="AK9" s="47" t="s">
        <v>712</v>
      </c>
      <c r="AL9" s="47" t="s">
        <v>713</v>
      </c>
      <c r="AM9" s="47" t="s">
        <v>713</v>
      </c>
      <c r="AN9" s="45" t="s">
        <v>713</v>
      </c>
      <c r="AO9" s="47" t="s">
        <v>712</v>
      </c>
      <c r="AP9" s="47" t="s">
        <v>712</v>
      </c>
      <c r="AQ9" s="47" t="s">
        <v>712</v>
      </c>
      <c r="AR9" s="47" t="s">
        <v>712</v>
      </c>
      <c r="AS9" s="49" t="s">
        <v>712</v>
      </c>
      <c r="AT9" s="45" t="s">
        <v>712</v>
      </c>
      <c r="AU9" s="47" t="s">
        <v>712</v>
      </c>
      <c r="AV9" s="47" t="s">
        <v>712</v>
      </c>
      <c r="AW9" s="47" t="s">
        <v>712</v>
      </c>
      <c r="AX9" s="45" t="s">
        <v>712</v>
      </c>
      <c r="AY9" s="47" t="s">
        <v>712</v>
      </c>
      <c r="AZ9" s="47" t="s">
        <v>713</v>
      </c>
      <c r="BA9" s="47" t="s">
        <v>713</v>
      </c>
      <c r="BB9" s="45" t="s">
        <v>712</v>
      </c>
      <c r="BC9" s="46" t="s">
        <v>712</v>
      </c>
      <c r="BD9" s="47" t="s">
        <v>712</v>
      </c>
      <c r="BE9" s="47" t="s">
        <v>712</v>
      </c>
      <c r="BF9" s="47" t="s">
        <v>712</v>
      </c>
      <c r="BG9" s="47" t="s">
        <v>713</v>
      </c>
      <c r="BH9" s="47" t="s">
        <v>713</v>
      </c>
      <c r="BI9" s="46" t="s">
        <v>713</v>
      </c>
    </row>
    <row r="10" spans="1:61" s="43" customFormat="1" x14ac:dyDescent="0.15">
      <c r="B10" s="44" t="s">
        <v>435</v>
      </c>
      <c r="C10" s="45" t="s">
        <v>713</v>
      </c>
      <c r="D10" s="46" t="s">
        <v>712</v>
      </c>
      <c r="E10" s="45" t="s">
        <v>712</v>
      </c>
      <c r="F10" s="47" t="s">
        <v>712</v>
      </c>
      <c r="G10" s="81" t="s">
        <v>712</v>
      </c>
      <c r="H10" s="47" t="s">
        <v>712</v>
      </c>
      <c r="I10" s="47" t="s">
        <v>712</v>
      </c>
      <c r="J10" s="45" t="s">
        <v>712</v>
      </c>
      <c r="K10" s="47" t="s">
        <v>713</v>
      </c>
      <c r="L10" s="47" t="s">
        <v>714</v>
      </c>
      <c r="M10" s="47" t="s">
        <v>713</v>
      </c>
      <c r="N10" s="47" t="s">
        <v>713</v>
      </c>
      <c r="O10" s="49" t="s">
        <v>713</v>
      </c>
      <c r="P10" s="82" t="s">
        <v>712</v>
      </c>
      <c r="Q10" s="83" t="s">
        <v>712</v>
      </c>
      <c r="R10" s="46" t="s">
        <v>712</v>
      </c>
      <c r="S10" s="45" t="s">
        <v>713</v>
      </c>
      <c r="T10" s="47" t="s">
        <v>713</v>
      </c>
      <c r="U10" s="47" t="s">
        <v>712</v>
      </c>
      <c r="V10" s="47" t="s">
        <v>713</v>
      </c>
      <c r="W10" s="47" t="s">
        <v>712</v>
      </c>
      <c r="X10" s="48" t="s">
        <v>712</v>
      </c>
      <c r="Y10" s="45" t="s">
        <v>712</v>
      </c>
      <c r="Z10" s="47" t="s">
        <v>712</v>
      </c>
      <c r="AA10" s="47" t="s">
        <v>713</v>
      </c>
      <c r="AB10" s="47" t="s">
        <v>712</v>
      </c>
      <c r="AC10" s="47" t="s">
        <v>712</v>
      </c>
      <c r="AD10" s="47" t="s">
        <v>712</v>
      </c>
      <c r="AE10" s="47" t="s">
        <v>712</v>
      </c>
      <c r="AF10" s="47" t="s">
        <v>712</v>
      </c>
      <c r="AG10" s="47" t="s">
        <v>712</v>
      </c>
      <c r="AH10" s="47" t="s">
        <v>712</v>
      </c>
      <c r="AI10" s="47" t="s">
        <v>713</v>
      </c>
      <c r="AJ10" s="45" t="s">
        <v>712</v>
      </c>
      <c r="AK10" s="47" t="s">
        <v>712</v>
      </c>
      <c r="AL10" s="47" t="s">
        <v>712</v>
      </c>
      <c r="AM10" s="47" t="s">
        <v>712</v>
      </c>
      <c r="AN10" s="45" t="s">
        <v>713</v>
      </c>
      <c r="AO10" s="47" t="s">
        <v>713</v>
      </c>
      <c r="AP10" s="47" t="s">
        <v>713</v>
      </c>
      <c r="AQ10" s="47" t="s">
        <v>713</v>
      </c>
      <c r="AR10" s="47" t="s">
        <v>712</v>
      </c>
      <c r="AS10" s="49" t="s">
        <v>712</v>
      </c>
      <c r="AT10" s="45" t="s">
        <v>712</v>
      </c>
      <c r="AU10" s="47" t="s">
        <v>712</v>
      </c>
      <c r="AV10" s="47" t="s">
        <v>712</v>
      </c>
      <c r="AW10" s="47" t="s">
        <v>712</v>
      </c>
      <c r="AX10" s="45" t="s">
        <v>712</v>
      </c>
      <c r="AY10" s="47" t="s">
        <v>712</v>
      </c>
      <c r="AZ10" s="47" t="s">
        <v>712</v>
      </c>
      <c r="BA10" s="47" t="s">
        <v>712</v>
      </c>
      <c r="BB10" s="45" t="s">
        <v>712</v>
      </c>
      <c r="BC10" s="46" t="s">
        <v>712</v>
      </c>
      <c r="BD10" s="47" t="s">
        <v>712</v>
      </c>
      <c r="BE10" s="47" t="s">
        <v>712</v>
      </c>
      <c r="BF10" s="47" t="s">
        <v>712</v>
      </c>
      <c r="BG10" s="49" t="s">
        <v>712</v>
      </c>
      <c r="BH10" s="49" t="s">
        <v>712</v>
      </c>
      <c r="BI10" s="46" t="s">
        <v>712</v>
      </c>
    </row>
    <row r="11" spans="1:61" s="43" customFormat="1" x14ac:dyDescent="0.15">
      <c r="B11" s="44" t="s">
        <v>437</v>
      </c>
      <c r="C11" s="45" t="s">
        <v>713</v>
      </c>
      <c r="D11" s="46" t="s">
        <v>712</v>
      </c>
      <c r="E11" s="45" t="s">
        <v>712</v>
      </c>
      <c r="F11" s="47" t="s">
        <v>712</v>
      </c>
      <c r="G11" s="81" t="s">
        <v>712</v>
      </c>
      <c r="H11" s="47" t="s">
        <v>712</v>
      </c>
      <c r="I11" s="47" t="s">
        <v>712</v>
      </c>
      <c r="J11" s="45" t="s">
        <v>712</v>
      </c>
      <c r="K11" s="47" t="s">
        <v>713</v>
      </c>
      <c r="L11" s="47" t="s">
        <v>714</v>
      </c>
      <c r="M11" s="47" t="s">
        <v>713</v>
      </c>
      <c r="N11" s="47" t="s">
        <v>713</v>
      </c>
      <c r="O11" s="49" t="s">
        <v>713</v>
      </c>
      <c r="P11" s="82" t="s">
        <v>712</v>
      </c>
      <c r="Q11" s="83" t="s">
        <v>712</v>
      </c>
      <c r="R11" s="46" t="s">
        <v>712</v>
      </c>
      <c r="S11" s="45" t="s">
        <v>713</v>
      </c>
      <c r="T11" s="47" t="s">
        <v>713</v>
      </c>
      <c r="U11" s="47" t="s">
        <v>712</v>
      </c>
      <c r="V11" s="47" t="s">
        <v>713</v>
      </c>
      <c r="W11" s="47" t="s">
        <v>713</v>
      </c>
      <c r="X11" s="48" t="s">
        <v>712</v>
      </c>
      <c r="Y11" s="45" t="s">
        <v>712</v>
      </c>
      <c r="Z11" s="47" t="s">
        <v>712</v>
      </c>
      <c r="AA11" s="47" t="s">
        <v>713</v>
      </c>
      <c r="AB11" s="47" t="s">
        <v>712</v>
      </c>
      <c r="AC11" s="47" t="s">
        <v>712</v>
      </c>
      <c r="AD11" s="47" t="s">
        <v>712</v>
      </c>
      <c r="AE11" s="47" t="s">
        <v>712</v>
      </c>
      <c r="AF11" s="47" t="s">
        <v>712</v>
      </c>
      <c r="AG11" s="47" t="s">
        <v>712</v>
      </c>
      <c r="AH11" s="47" t="s">
        <v>712</v>
      </c>
      <c r="AI11" s="47" t="s">
        <v>713</v>
      </c>
      <c r="AJ11" s="45" t="s">
        <v>712</v>
      </c>
      <c r="AK11" s="47" t="s">
        <v>712</v>
      </c>
      <c r="AL11" s="47" t="s">
        <v>712</v>
      </c>
      <c r="AM11" s="47" t="s">
        <v>712</v>
      </c>
      <c r="AN11" s="45" t="s">
        <v>713</v>
      </c>
      <c r="AO11" s="47" t="s">
        <v>713</v>
      </c>
      <c r="AP11" s="47" t="s">
        <v>713</v>
      </c>
      <c r="AQ11" s="47" t="s">
        <v>713</v>
      </c>
      <c r="AR11" s="49" t="s">
        <v>712</v>
      </c>
      <c r="AS11" s="49" t="s">
        <v>712</v>
      </c>
      <c r="AT11" s="45" t="s">
        <v>712</v>
      </c>
      <c r="AU11" s="47" t="s">
        <v>712</v>
      </c>
      <c r="AV11" s="47" t="s">
        <v>712</v>
      </c>
      <c r="AW11" s="47" t="s">
        <v>712</v>
      </c>
      <c r="AX11" s="45" t="s">
        <v>712</v>
      </c>
      <c r="AY11" s="47" t="s">
        <v>712</v>
      </c>
      <c r="AZ11" s="47" t="s">
        <v>712</v>
      </c>
      <c r="BA11" s="47" t="s">
        <v>712</v>
      </c>
      <c r="BB11" s="45" t="s">
        <v>712</v>
      </c>
      <c r="BC11" s="46" t="s">
        <v>712</v>
      </c>
      <c r="BD11" s="47" t="s">
        <v>712</v>
      </c>
      <c r="BE11" s="47" t="s">
        <v>712</v>
      </c>
      <c r="BF11" s="47" t="s">
        <v>712</v>
      </c>
      <c r="BG11" s="49" t="s">
        <v>712</v>
      </c>
      <c r="BH11" s="49" t="s">
        <v>712</v>
      </c>
      <c r="BI11" s="46" t="s">
        <v>713</v>
      </c>
    </row>
    <row r="12" spans="1:61" s="43" customFormat="1" x14ac:dyDescent="0.15">
      <c r="B12" s="44" t="s">
        <v>438</v>
      </c>
      <c r="C12" s="45" t="s">
        <v>713</v>
      </c>
      <c r="D12" s="46" t="s">
        <v>712</v>
      </c>
      <c r="E12" s="45" t="s">
        <v>712</v>
      </c>
      <c r="F12" s="47" t="s">
        <v>712</v>
      </c>
      <c r="G12" s="81" t="s">
        <v>712</v>
      </c>
      <c r="H12" s="47" t="s">
        <v>712</v>
      </c>
      <c r="I12" s="47" t="s">
        <v>712</v>
      </c>
      <c r="J12" s="45" t="s">
        <v>712</v>
      </c>
      <c r="K12" s="47" t="s">
        <v>713</v>
      </c>
      <c r="L12" s="47" t="s">
        <v>714</v>
      </c>
      <c r="M12" s="47" t="s">
        <v>713</v>
      </c>
      <c r="N12" s="47" t="s">
        <v>713</v>
      </c>
      <c r="O12" s="49" t="s">
        <v>713</v>
      </c>
      <c r="P12" s="82" t="s">
        <v>712</v>
      </c>
      <c r="Q12" s="83" t="s">
        <v>712</v>
      </c>
      <c r="R12" s="46" t="s">
        <v>712</v>
      </c>
      <c r="S12" s="45" t="s">
        <v>713</v>
      </c>
      <c r="T12" s="47" t="s">
        <v>713</v>
      </c>
      <c r="U12" s="47" t="s">
        <v>712</v>
      </c>
      <c r="V12" s="47" t="s">
        <v>713</v>
      </c>
      <c r="W12" s="47" t="s">
        <v>713</v>
      </c>
      <c r="X12" s="48" t="s">
        <v>712</v>
      </c>
      <c r="Y12" s="45" t="s">
        <v>712</v>
      </c>
      <c r="Z12" s="47" t="s">
        <v>712</v>
      </c>
      <c r="AA12" s="47" t="s">
        <v>713</v>
      </c>
      <c r="AB12" s="47" t="s">
        <v>712</v>
      </c>
      <c r="AC12" s="47" t="s">
        <v>712</v>
      </c>
      <c r="AD12" s="47" t="s">
        <v>712</v>
      </c>
      <c r="AE12" s="47" t="s">
        <v>712</v>
      </c>
      <c r="AF12" s="47" t="s">
        <v>712</v>
      </c>
      <c r="AG12" s="47" t="s">
        <v>712</v>
      </c>
      <c r="AH12" s="47" t="s">
        <v>712</v>
      </c>
      <c r="AI12" s="47" t="s">
        <v>713</v>
      </c>
      <c r="AJ12" s="45" t="s">
        <v>712</v>
      </c>
      <c r="AK12" s="47" t="s">
        <v>712</v>
      </c>
      <c r="AL12" s="47" t="s">
        <v>712</v>
      </c>
      <c r="AM12" s="47" t="s">
        <v>712</v>
      </c>
      <c r="AN12" s="45" t="s">
        <v>713</v>
      </c>
      <c r="AO12" s="47" t="s">
        <v>713</v>
      </c>
      <c r="AP12" s="47" t="s">
        <v>713</v>
      </c>
      <c r="AQ12" s="47" t="s">
        <v>713</v>
      </c>
      <c r="AR12" s="49" t="s">
        <v>712</v>
      </c>
      <c r="AS12" s="49" t="s">
        <v>712</v>
      </c>
      <c r="AT12" s="45" t="s">
        <v>712</v>
      </c>
      <c r="AU12" s="47" t="s">
        <v>712</v>
      </c>
      <c r="AV12" s="47" t="s">
        <v>712</v>
      </c>
      <c r="AW12" s="47" t="s">
        <v>712</v>
      </c>
      <c r="AX12" s="45" t="s">
        <v>712</v>
      </c>
      <c r="AY12" s="47" t="s">
        <v>712</v>
      </c>
      <c r="AZ12" s="47" t="s">
        <v>712</v>
      </c>
      <c r="BA12" s="47" t="s">
        <v>712</v>
      </c>
      <c r="BB12" s="45" t="s">
        <v>712</v>
      </c>
      <c r="BC12" s="46" t="s">
        <v>712</v>
      </c>
      <c r="BD12" s="47" t="s">
        <v>712</v>
      </c>
      <c r="BE12" s="47" t="s">
        <v>712</v>
      </c>
      <c r="BF12" s="47" t="s">
        <v>712</v>
      </c>
      <c r="BG12" s="49" t="s">
        <v>713</v>
      </c>
      <c r="BH12" s="49" t="s">
        <v>713</v>
      </c>
      <c r="BI12" s="46" t="s">
        <v>713</v>
      </c>
    </row>
    <row r="13" spans="1:61" s="43" customFormat="1" x14ac:dyDescent="0.15">
      <c r="B13" s="44" t="s">
        <v>489</v>
      </c>
      <c r="C13" s="45" t="s">
        <v>713</v>
      </c>
      <c r="D13" s="46" t="s">
        <v>712</v>
      </c>
      <c r="E13" s="45" t="s">
        <v>712</v>
      </c>
      <c r="F13" s="47" t="s">
        <v>712</v>
      </c>
      <c r="G13" s="81" t="s">
        <v>712</v>
      </c>
      <c r="H13" s="47" t="s">
        <v>712</v>
      </c>
      <c r="I13" s="47" t="s">
        <v>712</v>
      </c>
      <c r="J13" s="45" t="s">
        <v>712</v>
      </c>
      <c r="K13" s="47" t="s">
        <v>713</v>
      </c>
      <c r="L13" s="47" t="s">
        <v>714</v>
      </c>
      <c r="M13" s="47" t="s">
        <v>713</v>
      </c>
      <c r="N13" s="47" t="s">
        <v>713</v>
      </c>
      <c r="O13" s="49" t="s">
        <v>713</v>
      </c>
      <c r="P13" s="82" t="s">
        <v>712</v>
      </c>
      <c r="Q13" s="83" t="s">
        <v>713</v>
      </c>
      <c r="R13" s="46" t="s">
        <v>712</v>
      </c>
      <c r="S13" s="45" t="s">
        <v>713</v>
      </c>
      <c r="T13" s="47" t="s">
        <v>713</v>
      </c>
      <c r="U13" s="47" t="s">
        <v>712</v>
      </c>
      <c r="V13" s="47" t="s">
        <v>713</v>
      </c>
      <c r="W13" s="47" t="s">
        <v>713</v>
      </c>
      <c r="X13" s="48" t="s">
        <v>713</v>
      </c>
      <c r="Y13" s="45" t="s">
        <v>712</v>
      </c>
      <c r="Z13" s="47" t="s">
        <v>712</v>
      </c>
      <c r="AA13" s="47" t="s">
        <v>713</v>
      </c>
      <c r="AB13" s="47" t="s">
        <v>712</v>
      </c>
      <c r="AC13" s="47" t="s">
        <v>712</v>
      </c>
      <c r="AD13" s="47" t="s">
        <v>712</v>
      </c>
      <c r="AE13" s="47" t="s">
        <v>712</v>
      </c>
      <c r="AF13" s="47" t="s">
        <v>434</v>
      </c>
      <c r="AG13" s="47" t="s">
        <v>712</v>
      </c>
      <c r="AH13" s="47" t="s">
        <v>434</v>
      </c>
      <c r="AI13" s="47" t="s">
        <v>713</v>
      </c>
      <c r="AJ13" s="45" t="s">
        <v>712</v>
      </c>
      <c r="AK13" s="47" t="s">
        <v>712</v>
      </c>
      <c r="AL13" s="47" t="s">
        <v>712</v>
      </c>
      <c r="AM13" s="47" t="s">
        <v>712</v>
      </c>
      <c r="AN13" s="45" t="s">
        <v>713</v>
      </c>
      <c r="AO13" s="47" t="s">
        <v>713</v>
      </c>
      <c r="AP13" s="47" t="s">
        <v>713</v>
      </c>
      <c r="AQ13" s="47" t="s">
        <v>713</v>
      </c>
      <c r="AR13" s="47" t="s">
        <v>713</v>
      </c>
      <c r="AS13" s="47" t="s">
        <v>713</v>
      </c>
      <c r="AT13" s="45" t="s">
        <v>436</v>
      </c>
      <c r="AU13" s="47" t="s">
        <v>712</v>
      </c>
      <c r="AV13" s="47" t="s">
        <v>712</v>
      </c>
      <c r="AW13" s="47" t="s">
        <v>712</v>
      </c>
      <c r="AX13" s="45" t="s">
        <v>712</v>
      </c>
      <c r="AY13" s="47" t="s">
        <v>712</v>
      </c>
      <c r="AZ13" s="47" t="s">
        <v>712</v>
      </c>
      <c r="BA13" s="47" t="s">
        <v>712</v>
      </c>
      <c r="BB13" s="45" t="s">
        <v>712</v>
      </c>
      <c r="BC13" s="46" t="s">
        <v>712</v>
      </c>
      <c r="BD13" s="47" t="s">
        <v>712</v>
      </c>
      <c r="BE13" s="47" t="s">
        <v>712</v>
      </c>
      <c r="BF13" s="47" t="s">
        <v>712</v>
      </c>
      <c r="BG13" s="49" t="s">
        <v>713</v>
      </c>
      <c r="BH13" s="49" t="s">
        <v>713</v>
      </c>
      <c r="BI13" s="46" t="s">
        <v>713</v>
      </c>
    </row>
    <row r="14" spans="1:61" x14ac:dyDescent="0.15">
      <c r="B14" s="114" t="s">
        <v>715</v>
      </c>
      <c r="C14" s="50" t="s">
        <v>713</v>
      </c>
      <c r="D14" s="51" t="s">
        <v>712</v>
      </c>
      <c r="E14" s="84" t="s">
        <v>713</v>
      </c>
      <c r="F14" s="52" t="s">
        <v>713</v>
      </c>
      <c r="G14" s="85" t="s">
        <v>713</v>
      </c>
      <c r="H14" s="52" t="s">
        <v>713</v>
      </c>
      <c r="I14" s="52" t="s">
        <v>713</v>
      </c>
      <c r="J14" s="50" t="s">
        <v>713</v>
      </c>
      <c r="K14" s="52" t="s">
        <v>713</v>
      </c>
      <c r="L14" s="52" t="s">
        <v>713</v>
      </c>
      <c r="M14" s="52" t="s">
        <v>713</v>
      </c>
      <c r="N14" s="52" t="s">
        <v>713</v>
      </c>
      <c r="O14" s="56" t="s">
        <v>713</v>
      </c>
      <c r="P14" s="86" t="s">
        <v>716</v>
      </c>
      <c r="Q14" s="84" t="s">
        <v>713</v>
      </c>
      <c r="R14" s="51" t="s">
        <v>713</v>
      </c>
      <c r="S14" s="50" t="s">
        <v>713</v>
      </c>
      <c r="T14" s="52" t="s">
        <v>713</v>
      </c>
      <c r="U14" s="52" t="s">
        <v>713</v>
      </c>
      <c r="V14" s="52" t="s">
        <v>713</v>
      </c>
      <c r="W14" s="52" t="s">
        <v>713</v>
      </c>
      <c r="X14" s="53" t="s">
        <v>713</v>
      </c>
      <c r="Y14" s="50" t="s">
        <v>713</v>
      </c>
      <c r="Z14" s="52" t="s">
        <v>713</v>
      </c>
      <c r="AA14" s="52" t="s">
        <v>713</v>
      </c>
      <c r="AB14" s="52" t="s">
        <v>713</v>
      </c>
      <c r="AC14" s="54" t="s">
        <v>717</v>
      </c>
      <c r="AD14" s="52" t="s">
        <v>713</v>
      </c>
      <c r="AE14" s="52" t="s">
        <v>713</v>
      </c>
      <c r="AF14" s="52" t="s">
        <v>713</v>
      </c>
      <c r="AG14" s="52" t="s">
        <v>713</v>
      </c>
      <c r="AH14" s="52" t="s">
        <v>713</v>
      </c>
      <c r="AI14" s="52" t="s">
        <v>713</v>
      </c>
      <c r="AJ14" s="50" t="s">
        <v>713</v>
      </c>
      <c r="AK14" s="52" t="s">
        <v>713</v>
      </c>
      <c r="AL14" s="52" t="s">
        <v>713</v>
      </c>
      <c r="AM14" s="55" t="s">
        <v>718</v>
      </c>
      <c r="AN14" s="50" t="s">
        <v>713</v>
      </c>
      <c r="AO14" s="52" t="s">
        <v>713</v>
      </c>
      <c r="AP14" s="52" t="s">
        <v>713</v>
      </c>
      <c r="AQ14" s="52" t="s">
        <v>713</v>
      </c>
      <c r="AR14" s="52" t="s">
        <v>713</v>
      </c>
      <c r="AS14" s="56" t="s">
        <v>713</v>
      </c>
      <c r="AT14" s="50" t="s">
        <v>713</v>
      </c>
      <c r="AU14" s="52" t="s">
        <v>713</v>
      </c>
      <c r="AV14" s="52" t="s">
        <v>713</v>
      </c>
      <c r="AW14" s="52" t="s">
        <v>713</v>
      </c>
      <c r="AX14" s="50" t="s">
        <v>713</v>
      </c>
      <c r="AY14" s="52" t="s">
        <v>713</v>
      </c>
      <c r="AZ14" s="52" t="s">
        <v>713</v>
      </c>
      <c r="BA14" s="55" t="s">
        <v>718</v>
      </c>
      <c r="BB14" s="45" t="s">
        <v>713</v>
      </c>
      <c r="BC14" s="51" t="s">
        <v>713</v>
      </c>
      <c r="BD14" s="52" t="s">
        <v>713</v>
      </c>
      <c r="BE14" s="52" t="s">
        <v>712</v>
      </c>
      <c r="BF14" s="52" t="s">
        <v>712</v>
      </c>
      <c r="BG14" s="49" t="s">
        <v>713</v>
      </c>
      <c r="BH14" s="49" t="s">
        <v>713</v>
      </c>
      <c r="BI14" s="51" t="s">
        <v>713</v>
      </c>
    </row>
    <row r="16" spans="1:61" x14ac:dyDescent="0.15">
      <c r="C16" s="32" t="s">
        <v>494</v>
      </c>
    </row>
    <row r="17" spans="3:3" x14ac:dyDescent="0.15">
      <c r="C17" s="32" t="s">
        <v>495</v>
      </c>
    </row>
    <row r="18" spans="3:3" x14ac:dyDescent="0.15">
      <c r="C18" s="32" t="s">
        <v>496</v>
      </c>
    </row>
    <row r="19" spans="3:3" x14ac:dyDescent="0.15">
      <c r="C19" s="32" t="s">
        <v>497</v>
      </c>
    </row>
  </sheetData>
  <mergeCells count="51">
    <mergeCell ref="BB3:BC3"/>
    <mergeCell ref="B3:B5"/>
    <mergeCell ref="C3:D3"/>
    <mergeCell ref="E3:I3"/>
    <mergeCell ref="J3:O3"/>
    <mergeCell ref="P3:R3"/>
    <mergeCell ref="S3:X3"/>
    <mergeCell ref="P4:P5"/>
    <mergeCell ref="Q4:Q5"/>
    <mergeCell ref="R4:R5"/>
    <mergeCell ref="S4:S5"/>
    <mergeCell ref="AB4:AC4"/>
    <mergeCell ref="U4:V4"/>
    <mergeCell ref="W4:W5"/>
    <mergeCell ref="X4:X5"/>
    <mergeCell ref="Y4:AA4"/>
    <mergeCell ref="BD3:BI3"/>
    <mergeCell ref="C4:C5"/>
    <mergeCell ref="D4:D5"/>
    <mergeCell ref="E4:E5"/>
    <mergeCell ref="F4:F5"/>
    <mergeCell ref="G4:G5"/>
    <mergeCell ref="H4:H5"/>
    <mergeCell ref="I4:I5"/>
    <mergeCell ref="J4:K4"/>
    <mergeCell ref="L4:O4"/>
    <mergeCell ref="Y3:AI3"/>
    <mergeCell ref="AJ3:AM3"/>
    <mergeCell ref="AN3:AS3"/>
    <mergeCell ref="AT3:AW3"/>
    <mergeCell ref="AX3:BA3"/>
    <mergeCell ref="T4:T5"/>
    <mergeCell ref="BB4:BB5"/>
    <mergeCell ref="AD4:AH4"/>
    <mergeCell ref="AI4:AI5"/>
    <mergeCell ref="AJ4:AK4"/>
    <mergeCell ref="AL4:AM4"/>
    <mergeCell ref="AN4:AN5"/>
    <mergeCell ref="AO4:AQ4"/>
    <mergeCell ref="AR4:AS4"/>
    <mergeCell ref="AT4:AU4"/>
    <mergeCell ref="AV4:AW4"/>
    <mergeCell ref="AX4:AY4"/>
    <mergeCell ref="AZ4:BA4"/>
    <mergeCell ref="BI4:BI5"/>
    <mergeCell ref="BC4:BC5"/>
    <mergeCell ref="BD4:BD5"/>
    <mergeCell ref="BE4:BE5"/>
    <mergeCell ref="BF4:BF5"/>
    <mergeCell ref="BG4:BG5"/>
    <mergeCell ref="BH4:BH5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I20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2.625" defaultRowHeight="16.5" x14ac:dyDescent="0.15"/>
  <cols>
    <col min="1" max="1" width="2.625" style="32"/>
    <col min="2" max="2" width="28.625" style="32" customWidth="1"/>
    <col min="3" max="65" width="8.625" style="32" customWidth="1"/>
    <col min="66" max="257" width="2.625" style="32"/>
    <col min="258" max="258" width="28.625" style="32" customWidth="1"/>
    <col min="259" max="321" width="8.625" style="32" customWidth="1"/>
    <col min="322" max="513" width="2.625" style="32"/>
    <col min="514" max="514" width="28.625" style="32" customWidth="1"/>
    <col min="515" max="577" width="8.625" style="32" customWidth="1"/>
    <col min="578" max="769" width="2.625" style="32"/>
    <col min="770" max="770" width="28.625" style="32" customWidth="1"/>
    <col min="771" max="833" width="8.625" style="32" customWidth="1"/>
    <col min="834" max="1025" width="2.625" style="32"/>
    <col min="1026" max="1026" width="28.625" style="32" customWidth="1"/>
    <col min="1027" max="1089" width="8.625" style="32" customWidth="1"/>
    <col min="1090" max="1281" width="2.625" style="32"/>
    <col min="1282" max="1282" width="28.625" style="32" customWidth="1"/>
    <col min="1283" max="1345" width="8.625" style="32" customWidth="1"/>
    <col min="1346" max="1537" width="2.625" style="32"/>
    <col min="1538" max="1538" width="28.625" style="32" customWidth="1"/>
    <col min="1539" max="1601" width="8.625" style="32" customWidth="1"/>
    <col min="1602" max="1793" width="2.625" style="32"/>
    <col min="1794" max="1794" width="28.625" style="32" customWidth="1"/>
    <col min="1795" max="1857" width="8.625" style="32" customWidth="1"/>
    <col min="1858" max="2049" width="2.625" style="32"/>
    <col min="2050" max="2050" width="28.625" style="32" customWidth="1"/>
    <col min="2051" max="2113" width="8.625" style="32" customWidth="1"/>
    <col min="2114" max="2305" width="2.625" style="32"/>
    <col min="2306" max="2306" width="28.625" style="32" customWidth="1"/>
    <col min="2307" max="2369" width="8.625" style="32" customWidth="1"/>
    <col min="2370" max="2561" width="2.625" style="32"/>
    <col min="2562" max="2562" width="28.625" style="32" customWidth="1"/>
    <col min="2563" max="2625" width="8.625" style="32" customWidth="1"/>
    <col min="2626" max="2817" width="2.625" style="32"/>
    <col min="2818" max="2818" width="28.625" style="32" customWidth="1"/>
    <col min="2819" max="2881" width="8.625" style="32" customWidth="1"/>
    <col min="2882" max="3073" width="2.625" style="32"/>
    <col min="3074" max="3074" width="28.625" style="32" customWidth="1"/>
    <col min="3075" max="3137" width="8.625" style="32" customWidth="1"/>
    <col min="3138" max="3329" width="2.625" style="32"/>
    <col min="3330" max="3330" width="28.625" style="32" customWidth="1"/>
    <col min="3331" max="3393" width="8.625" style="32" customWidth="1"/>
    <col min="3394" max="3585" width="2.625" style="32"/>
    <col min="3586" max="3586" width="28.625" style="32" customWidth="1"/>
    <col min="3587" max="3649" width="8.625" style="32" customWidth="1"/>
    <col min="3650" max="3841" width="2.625" style="32"/>
    <col min="3842" max="3842" width="28.625" style="32" customWidth="1"/>
    <col min="3843" max="3905" width="8.625" style="32" customWidth="1"/>
    <col min="3906" max="4097" width="2.625" style="32"/>
    <col min="4098" max="4098" width="28.625" style="32" customWidth="1"/>
    <col min="4099" max="4161" width="8.625" style="32" customWidth="1"/>
    <col min="4162" max="4353" width="2.625" style="32"/>
    <col min="4354" max="4354" width="28.625" style="32" customWidth="1"/>
    <col min="4355" max="4417" width="8.625" style="32" customWidth="1"/>
    <col min="4418" max="4609" width="2.625" style="32"/>
    <col min="4610" max="4610" width="28.625" style="32" customWidth="1"/>
    <col min="4611" max="4673" width="8.625" style="32" customWidth="1"/>
    <col min="4674" max="4865" width="2.625" style="32"/>
    <col min="4866" max="4866" width="28.625" style="32" customWidth="1"/>
    <col min="4867" max="4929" width="8.625" style="32" customWidth="1"/>
    <col min="4930" max="5121" width="2.625" style="32"/>
    <col min="5122" max="5122" width="28.625" style="32" customWidth="1"/>
    <col min="5123" max="5185" width="8.625" style="32" customWidth="1"/>
    <col min="5186" max="5377" width="2.625" style="32"/>
    <col min="5378" max="5378" width="28.625" style="32" customWidth="1"/>
    <col min="5379" max="5441" width="8.625" style="32" customWidth="1"/>
    <col min="5442" max="5633" width="2.625" style="32"/>
    <col min="5634" max="5634" width="28.625" style="32" customWidth="1"/>
    <col min="5635" max="5697" width="8.625" style="32" customWidth="1"/>
    <col min="5698" max="5889" width="2.625" style="32"/>
    <col min="5890" max="5890" width="28.625" style="32" customWidth="1"/>
    <col min="5891" max="5953" width="8.625" style="32" customWidth="1"/>
    <col min="5954" max="6145" width="2.625" style="32"/>
    <col min="6146" max="6146" width="28.625" style="32" customWidth="1"/>
    <col min="6147" max="6209" width="8.625" style="32" customWidth="1"/>
    <col min="6210" max="6401" width="2.625" style="32"/>
    <col min="6402" max="6402" width="28.625" style="32" customWidth="1"/>
    <col min="6403" max="6465" width="8.625" style="32" customWidth="1"/>
    <col min="6466" max="6657" width="2.625" style="32"/>
    <col min="6658" max="6658" width="28.625" style="32" customWidth="1"/>
    <col min="6659" max="6721" width="8.625" style="32" customWidth="1"/>
    <col min="6722" max="6913" width="2.625" style="32"/>
    <col min="6914" max="6914" width="28.625" style="32" customWidth="1"/>
    <col min="6915" max="6977" width="8.625" style="32" customWidth="1"/>
    <col min="6978" max="7169" width="2.625" style="32"/>
    <col min="7170" max="7170" width="28.625" style="32" customWidth="1"/>
    <col min="7171" max="7233" width="8.625" style="32" customWidth="1"/>
    <col min="7234" max="7425" width="2.625" style="32"/>
    <col min="7426" max="7426" width="28.625" style="32" customWidth="1"/>
    <col min="7427" max="7489" width="8.625" style="32" customWidth="1"/>
    <col min="7490" max="7681" width="2.625" style="32"/>
    <col min="7682" max="7682" width="28.625" style="32" customWidth="1"/>
    <col min="7683" max="7745" width="8.625" style="32" customWidth="1"/>
    <col min="7746" max="7937" width="2.625" style="32"/>
    <col min="7938" max="7938" width="28.625" style="32" customWidth="1"/>
    <col min="7939" max="8001" width="8.625" style="32" customWidth="1"/>
    <col min="8002" max="8193" width="2.625" style="32"/>
    <col min="8194" max="8194" width="28.625" style="32" customWidth="1"/>
    <col min="8195" max="8257" width="8.625" style="32" customWidth="1"/>
    <col min="8258" max="8449" width="2.625" style="32"/>
    <col min="8450" max="8450" width="28.625" style="32" customWidth="1"/>
    <col min="8451" max="8513" width="8.625" style="32" customWidth="1"/>
    <col min="8514" max="8705" width="2.625" style="32"/>
    <col min="8706" max="8706" width="28.625" style="32" customWidth="1"/>
    <col min="8707" max="8769" width="8.625" style="32" customWidth="1"/>
    <col min="8770" max="8961" width="2.625" style="32"/>
    <col min="8962" max="8962" width="28.625" style="32" customWidth="1"/>
    <col min="8963" max="9025" width="8.625" style="32" customWidth="1"/>
    <col min="9026" max="9217" width="2.625" style="32"/>
    <col min="9218" max="9218" width="28.625" style="32" customWidth="1"/>
    <col min="9219" max="9281" width="8.625" style="32" customWidth="1"/>
    <col min="9282" max="9473" width="2.625" style="32"/>
    <col min="9474" max="9474" width="28.625" style="32" customWidth="1"/>
    <col min="9475" max="9537" width="8.625" style="32" customWidth="1"/>
    <col min="9538" max="9729" width="2.625" style="32"/>
    <col min="9730" max="9730" width="28.625" style="32" customWidth="1"/>
    <col min="9731" max="9793" width="8.625" style="32" customWidth="1"/>
    <col min="9794" max="9985" width="2.625" style="32"/>
    <col min="9986" max="9986" width="28.625" style="32" customWidth="1"/>
    <col min="9987" max="10049" width="8.625" style="32" customWidth="1"/>
    <col min="10050" max="10241" width="2.625" style="32"/>
    <col min="10242" max="10242" width="28.625" style="32" customWidth="1"/>
    <col min="10243" max="10305" width="8.625" style="32" customWidth="1"/>
    <col min="10306" max="10497" width="2.625" style="32"/>
    <col min="10498" max="10498" width="28.625" style="32" customWidth="1"/>
    <col min="10499" max="10561" width="8.625" style="32" customWidth="1"/>
    <col min="10562" max="10753" width="2.625" style="32"/>
    <col min="10754" max="10754" width="28.625" style="32" customWidth="1"/>
    <col min="10755" max="10817" width="8.625" style="32" customWidth="1"/>
    <col min="10818" max="11009" width="2.625" style="32"/>
    <col min="11010" max="11010" width="28.625" style="32" customWidth="1"/>
    <col min="11011" max="11073" width="8.625" style="32" customWidth="1"/>
    <col min="11074" max="11265" width="2.625" style="32"/>
    <col min="11266" max="11266" width="28.625" style="32" customWidth="1"/>
    <col min="11267" max="11329" width="8.625" style="32" customWidth="1"/>
    <col min="11330" max="11521" width="2.625" style="32"/>
    <col min="11522" max="11522" width="28.625" style="32" customWidth="1"/>
    <col min="11523" max="11585" width="8.625" style="32" customWidth="1"/>
    <col min="11586" max="11777" width="2.625" style="32"/>
    <col min="11778" max="11778" width="28.625" style="32" customWidth="1"/>
    <col min="11779" max="11841" width="8.625" style="32" customWidth="1"/>
    <col min="11842" max="12033" width="2.625" style="32"/>
    <col min="12034" max="12034" width="28.625" style="32" customWidth="1"/>
    <col min="12035" max="12097" width="8.625" style="32" customWidth="1"/>
    <col min="12098" max="12289" width="2.625" style="32"/>
    <col min="12290" max="12290" width="28.625" style="32" customWidth="1"/>
    <col min="12291" max="12353" width="8.625" style="32" customWidth="1"/>
    <col min="12354" max="12545" width="2.625" style="32"/>
    <col min="12546" max="12546" width="28.625" style="32" customWidth="1"/>
    <col min="12547" max="12609" width="8.625" style="32" customWidth="1"/>
    <col min="12610" max="12801" width="2.625" style="32"/>
    <col min="12802" max="12802" width="28.625" style="32" customWidth="1"/>
    <col min="12803" max="12865" width="8.625" style="32" customWidth="1"/>
    <col min="12866" max="13057" width="2.625" style="32"/>
    <col min="13058" max="13058" width="28.625" style="32" customWidth="1"/>
    <col min="13059" max="13121" width="8.625" style="32" customWidth="1"/>
    <col min="13122" max="13313" width="2.625" style="32"/>
    <col min="13314" max="13314" width="28.625" style="32" customWidth="1"/>
    <col min="13315" max="13377" width="8.625" style="32" customWidth="1"/>
    <col min="13378" max="13569" width="2.625" style="32"/>
    <col min="13570" max="13570" width="28.625" style="32" customWidth="1"/>
    <col min="13571" max="13633" width="8.625" style="32" customWidth="1"/>
    <col min="13634" max="13825" width="2.625" style="32"/>
    <col min="13826" max="13826" width="28.625" style="32" customWidth="1"/>
    <col min="13827" max="13889" width="8.625" style="32" customWidth="1"/>
    <col min="13890" max="14081" width="2.625" style="32"/>
    <col min="14082" max="14082" width="28.625" style="32" customWidth="1"/>
    <col min="14083" max="14145" width="8.625" style="32" customWidth="1"/>
    <col min="14146" max="14337" width="2.625" style="32"/>
    <col min="14338" max="14338" width="28.625" style="32" customWidth="1"/>
    <col min="14339" max="14401" width="8.625" style="32" customWidth="1"/>
    <col min="14402" max="14593" width="2.625" style="32"/>
    <col min="14594" max="14594" width="28.625" style="32" customWidth="1"/>
    <col min="14595" max="14657" width="8.625" style="32" customWidth="1"/>
    <col min="14658" max="14849" width="2.625" style="32"/>
    <col min="14850" max="14850" width="28.625" style="32" customWidth="1"/>
    <col min="14851" max="14913" width="8.625" style="32" customWidth="1"/>
    <col min="14914" max="15105" width="2.625" style="32"/>
    <col min="15106" max="15106" width="28.625" style="32" customWidth="1"/>
    <col min="15107" max="15169" width="8.625" style="32" customWidth="1"/>
    <col min="15170" max="15361" width="2.625" style="32"/>
    <col min="15362" max="15362" width="28.625" style="32" customWidth="1"/>
    <col min="15363" max="15425" width="8.625" style="32" customWidth="1"/>
    <col min="15426" max="15617" width="2.625" style="32"/>
    <col min="15618" max="15618" width="28.625" style="32" customWidth="1"/>
    <col min="15619" max="15681" width="8.625" style="32" customWidth="1"/>
    <col min="15682" max="15873" width="2.625" style="32"/>
    <col min="15874" max="15874" width="28.625" style="32" customWidth="1"/>
    <col min="15875" max="15937" width="8.625" style="32" customWidth="1"/>
    <col min="15938" max="16129" width="2.625" style="32"/>
    <col min="16130" max="16130" width="28.625" style="32" customWidth="1"/>
    <col min="16131" max="16193" width="8.625" style="32" customWidth="1"/>
    <col min="16194" max="16384" width="2.625" style="32"/>
  </cols>
  <sheetData>
    <row r="1" spans="1:61" ht="22.5" x14ac:dyDescent="0.15">
      <c r="A1" s="31" t="s">
        <v>212</v>
      </c>
      <c r="G1" s="57" t="s">
        <v>606</v>
      </c>
    </row>
    <row r="3" spans="1:61" x14ac:dyDescent="0.15">
      <c r="B3" s="138"/>
      <c r="C3" s="129" t="s">
        <v>213</v>
      </c>
      <c r="D3" s="129"/>
      <c r="E3" s="129" t="s">
        <v>587</v>
      </c>
      <c r="F3" s="129"/>
      <c r="G3" s="129"/>
      <c r="H3" s="129"/>
      <c r="I3" s="129"/>
      <c r="J3" s="141" t="s">
        <v>588</v>
      </c>
      <c r="K3" s="142"/>
      <c r="L3" s="142"/>
      <c r="M3" s="142"/>
      <c r="N3" s="142"/>
      <c r="O3" s="142"/>
      <c r="P3" s="142"/>
      <c r="Q3" s="141" t="s">
        <v>443</v>
      </c>
      <c r="R3" s="142"/>
      <c r="S3" s="143"/>
      <c r="T3" s="129" t="s">
        <v>8</v>
      </c>
      <c r="U3" s="129"/>
      <c r="V3" s="129"/>
      <c r="W3" s="129"/>
      <c r="X3" s="129"/>
      <c r="Y3" s="129"/>
      <c r="Z3" s="129" t="s">
        <v>589</v>
      </c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 t="s">
        <v>590</v>
      </c>
      <c r="AM3" s="129"/>
      <c r="AN3" s="129"/>
      <c r="AO3" s="129"/>
      <c r="AP3" s="129" t="s">
        <v>12</v>
      </c>
      <c r="AQ3" s="129"/>
      <c r="AR3" s="129"/>
      <c r="AS3" s="129"/>
      <c r="AT3" s="129"/>
      <c r="AU3" s="129"/>
      <c r="AV3" s="129" t="s">
        <v>15</v>
      </c>
      <c r="AW3" s="129"/>
      <c r="AX3" s="129"/>
      <c r="AY3" s="129"/>
      <c r="AZ3" s="129" t="s">
        <v>16</v>
      </c>
      <c r="BA3" s="129"/>
      <c r="BB3" s="129"/>
      <c r="BC3" s="129"/>
      <c r="BD3" s="129" t="s">
        <v>591</v>
      </c>
      <c r="BE3" s="129"/>
      <c r="BF3" s="129" t="s">
        <v>19</v>
      </c>
      <c r="BG3" s="129"/>
      <c r="BH3" s="129"/>
      <c r="BI3" s="129"/>
    </row>
    <row r="4" spans="1:61" s="34" customFormat="1" ht="33" customHeight="1" x14ac:dyDescent="0.15">
      <c r="B4" s="139"/>
      <c r="C4" s="130" t="s">
        <v>0</v>
      </c>
      <c r="D4" s="116" t="s">
        <v>445</v>
      </c>
      <c r="E4" s="118" t="s">
        <v>219</v>
      </c>
      <c r="F4" s="132" t="s">
        <v>4</v>
      </c>
      <c r="G4" s="132" t="s">
        <v>428</v>
      </c>
      <c r="H4" s="120" t="s">
        <v>592</v>
      </c>
      <c r="I4" s="134" t="s">
        <v>446</v>
      </c>
      <c r="J4" s="136" t="s">
        <v>447</v>
      </c>
      <c r="K4" s="146"/>
      <c r="L4" s="137"/>
      <c r="M4" s="124" t="s">
        <v>448</v>
      </c>
      <c r="N4" s="125"/>
      <c r="O4" s="125"/>
      <c r="P4" s="125"/>
      <c r="Q4" s="118" t="s">
        <v>449</v>
      </c>
      <c r="R4" s="120" t="s">
        <v>450</v>
      </c>
      <c r="S4" s="134" t="s">
        <v>451</v>
      </c>
      <c r="T4" s="130" t="s">
        <v>9</v>
      </c>
      <c r="U4" s="120" t="s">
        <v>222</v>
      </c>
      <c r="V4" s="124" t="s">
        <v>452</v>
      </c>
      <c r="W4" s="126"/>
      <c r="X4" s="120" t="s">
        <v>224</v>
      </c>
      <c r="Y4" s="116" t="s">
        <v>225</v>
      </c>
      <c r="Z4" s="127" t="s">
        <v>10</v>
      </c>
      <c r="AA4" s="125"/>
      <c r="AB4" s="126"/>
      <c r="AC4" s="144" t="s">
        <v>593</v>
      </c>
      <c r="AD4" s="145"/>
      <c r="AE4" s="124" t="s">
        <v>453</v>
      </c>
      <c r="AF4" s="125"/>
      <c r="AG4" s="125"/>
      <c r="AH4" s="125"/>
      <c r="AI4" s="125"/>
      <c r="AJ4" s="126"/>
      <c r="AK4" s="116" t="s">
        <v>226</v>
      </c>
      <c r="AL4" s="127" t="s">
        <v>10</v>
      </c>
      <c r="AM4" s="125"/>
      <c r="AN4" s="124" t="s">
        <v>11</v>
      </c>
      <c r="AO4" s="128"/>
      <c r="AP4" s="118" t="s">
        <v>13</v>
      </c>
      <c r="AQ4" s="124" t="s">
        <v>454</v>
      </c>
      <c r="AR4" s="125"/>
      <c r="AS4" s="126"/>
      <c r="AT4" s="124" t="s">
        <v>455</v>
      </c>
      <c r="AU4" s="126"/>
      <c r="AV4" s="127" t="s">
        <v>456</v>
      </c>
      <c r="AW4" s="126"/>
      <c r="AX4" s="124" t="s">
        <v>15</v>
      </c>
      <c r="AY4" s="126"/>
      <c r="AZ4" s="127" t="s">
        <v>10</v>
      </c>
      <c r="BA4" s="126"/>
      <c r="BB4" s="124" t="s">
        <v>11</v>
      </c>
      <c r="BC4" s="128"/>
      <c r="BD4" s="118" t="s">
        <v>457</v>
      </c>
      <c r="BE4" s="116" t="s">
        <v>458</v>
      </c>
      <c r="BF4" s="118" t="s">
        <v>565</v>
      </c>
      <c r="BG4" s="120" t="s">
        <v>22</v>
      </c>
      <c r="BH4" s="122" t="s">
        <v>459</v>
      </c>
      <c r="BI4" s="116" t="s">
        <v>460</v>
      </c>
    </row>
    <row r="5" spans="1:61" s="34" customFormat="1" ht="33" x14ac:dyDescent="0.15">
      <c r="B5" s="140"/>
      <c r="C5" s="131"/>
      <c r="D5" s="117"/>
      <c r="E5" s="119"/>
      <c r="F5" s="133"/>
      <c r="G5" s="133"/>
      <c r="H5" s="121"/>
      <c r="I5" s="135"/>
      <c r="J5" s="71" t="s">
        <v>461</v>
      </c>
      <c r="K5" s="72" t="s">
        <v>462</v>
      </c>
      <c r="L5" s="103" t="s">
        <v>594</v>
      </c>
      <c r="M5" s="103" t="s">
        <v>464</v>
      </c>
      <c r="N5" s="103" t="s">
        <v>465</v>
      </c>
      <c r="O5" s="103" t="s">
        <v>466</v>
      </c>
      <c r="P5" s="104" t="s">
        <v>467</v>
      </c>
      <c r="Q5" s="131"/>
      <c r="R5" s="133"/>
      <c r="S5" s="135"/>
      <c r="T5" s="131"/>
      <c r="U5" s="121"/>
      <c r="V5" s="103" t="s">
        <v>468</v>
      </c>
      <c r="W5" s="103" t="s">
        <v>469</v>
      </c>
      <c r="X5" s="121"/>
      <c r="Y5" s="117"/>
      <c r="Z5" s="102" t="s">
        <v>470</v>
      </c>
      <c r="AA5" s="76" t="s">
        <v>471</v>
      </c>
      <c r="AB5" s="76" t="s">
        <v>472</v>
      </c>
      <c r="AC5" s="101" t="s">
        <v>470</v>
      </c>
      <c r="AD5" s="103" t="s">
        <v>473</v>
      </c>
      <c r="AE5" s="103" t="s">
        <v>470</v>
      </c>
      <c r="AF5" s="103" t="s">
        <v>474</v>
      </c>
      <c r="AG5" s="103" t="s">
        <v>475</v>
      </c>
      <c r="AH5" s="103" t="s">
        <v>476</v>
      </c>
      <c r="AI5" s="103" t="s">
        <v>477</v>
      </c>
      <c r="AJ5" s="103" t="s">
        <v>230</v>
      </c>
      <c r="AK5" s="117"/>
      <c r="AL5" s="78" t="s">
        <v>470</v>
      </c>
      <c r="AM5" s="79" t="s">
        <v>471</v>
      </c>
      <c r="AN5" s="104" t="s">
        <v>470</v>
      </c>
      <c r="AO5" s="103" t="s">
        <v>473</v>
      </c>
      <c r="AP5" s="119"/>
      <c r="AQ5" s="103" t="s">
        <v>470</v>
      </c>
      <c r="AR5" s="103" t="s">
        <v>478</v>
      </c>
      <c r="AS5" s="103" t="s">
        <v>479</v>
      </c>
      <c r="AT5" s="103" t="s">
        <v>470</v>
      </c>
      <c r="AU5" s="80" t="s">
        <v>14</v>
      </c>
      <c r="AV5" s="78" t="s">
        <v>470</v>
      </c>
      <c r="AW5" s="79" t="s">
        <v>473</v>
      </c>
      <c r="AX5" s="103" t="s">
        <v>480</v>
      </c>
      <c r="AY5" s="104" t="s">
        <v>481</v>
      </c>
      <c r="AZ5" s="78" t="s">
        <v>470</v>
      </c>
      <c r="BA5" s="79" t="s">
        <v>471</v>
      </c>
      <c r="BB5" s="104" t="s">
        <v>470</v>
      </c>
      <c r="BC5" s="103" t="s">
        <v>473</v>
      </c>
      <c r="BD5" s="119"/>
      <c r="BE5" s="117"/>
      <c r="BF5" s="119"/>
      <c r="BG5" s="121"/>
      <c r="BH5" s="123"/>
      <c r="BI5" s="117"/>
    </row>
    <row r="6" spans="1:61" s="43" customFormat="1" x14ac:dyDescent="0.15">
      <c r="B6" s="44" t="s">
        <v>566</v>
      </c>
      <c r="C6" s="45" t="s">
        <v>595</v>
      </c>
      <c r="D6" s="46" t="s">
        <v>596</v>
      </c>
      <c r="E6" s="45" t="s">
        <v>596</v>
      </c>
      <c r="F6" s="47" t="s">
        <v>596</v>
      </c>
      <c r="G6" s="81" t="s">
        <v>596</v>
      </c>
      <c r="H6" s="47" t="s">
        <v>596</v>
      </c>
      <c r="I6" s="47" t="s">
        <v>596</v>
      </c>
      <c r="J6" s="45" t="s">
        <v>596</v>
      </c>
      <c r="K6" s="47" t="s">
        <v>596</v>
      </c>
      <c r="L6" s="47" t="s">
        <v>596</v>
      </c>
      <c r="M6" s="47" t="s">
        <v>596</v>
      </c>
      <c r="N6" s="47" t="s">
        <v>596</v>
      </c>
      <c r="O6" s="47" t="s">
        <v>596</v>
      </c>
      <c r="P6" s="49" t="s">
        <v>596</v>
      </c>
      <c r="Q6" s="82" t="s">
        <v>596</v>
      </c>
      <c r="R6" s="83" t="s">
        <v>596</v>
      </c>
      <c r="S6" s="46" t="s">
        <v>596</v>
      </c>
      <c r="T6" s="45" t="s">
        <v>596</v>
      </c>
      <c r="U6" s="47" t="s">
        <v>596</v>
      </c>
      <c r="V6" s="47" t="s">
        <v>596</v>
      </c>
      <c r="W6" s="47" t="s">
        <v>596</v>
      </c>
      <c r="X6" s="47" t="s">
        <v>597</v>
      </c>
      <c r="Y6" s="48" t="s">
        <v>597</v>
      </c>
      <c r="Z6" s="45" t="s">
        <v>596</v>
      </c>
      <c r="AA6" s="47" t="s">
        <v>596</v>
      </c>
      <c r="AB6" s="47" t="s">
        <v>596</v>
      </c>
      <c r="AC6" s="47" t="s">
        <v>597</v>
      </c>
      <c r="AD6" s="47" t="s">
        <v>597</v>
      </c>
      <c r="AE6" s="47" t="s">
        <v>597</v>
      </c>
      <c r="AF6" s="47" t="s">
        <v>597</v>
      </c>
      <c r="AG6" s="47" t="s">
        <v>597</v>
      </c>
      <c r="AH6" s="47" t="s">
        <v>597</v>
      </c>
      <c r="AI6" s="47" t="s">
        <v>597</v>
      </c>
      <c r="AJ6" s="47" t="s">
        <v>597</v>
      </c>
      <c r="AK6" s="47" t="s">
        <v>596</v>
      </c>
      <c r="AL6" s="45" t="s">
        <v>596</v>
      </c>
      <c r="AM6" s="47" t="s">
        <v>596</v>
      </c>
      <c r="AN6" s="47" t="s">
        <v>597</v>
      </c>
      <c r="AO6" s="47" t="s">
        <v>597</v>
      </c>
      <c r="AP6" s="45" t="s">
        <v>596</v>
      </c>
      <c r="AQ6" s="47" t="s">
        <v>596</v>
      </c>
      <c r="AR6" s="47" t="s">
        <v>596</v>
      </c>
      <c r="AS6" s="47" t="s">
        <v>597</v>
      </c>
      <c r="AT6" s="47" t="s">
        <v>597</v>
      </c>
      <c r="AU6" s="47" t="s">
        <v>597</v>
      </c>
      <c r="AV6" s="45" t="s">
        <v>596</v>
      </c>
      <c r="AW6" s="47" t="s">
        <v>596</v>
      </c>
      <c r="AX6" s="47" t="s">
        <v>596</v>
      </c>
      <c r="AY6" s="47" t="s">
        <v>596</v>
      </c>
      <c r="AZ6" s="45" t="s">
        <v>596</v>
      </c>
      <c r="BA6" s="47" t="s">
        <v>596</v>
      </c>
      <c r="BB6" s="47" t="s">
        <v>597</v>
      </c>
      <c r="BC6" s="47" t="s">
        <v>597</v>
      </c>
      <c r="BD6" s="45" t="s">
        <v>596</v>
      </c>
      <c r="BE6" s="46" t="s">
        <v>596</v>
      </c>
      <c r="BF6" s="47" t="s">
        <v>596</v>
      </c>
      <c r="BG6" s="47" t="s">
        <v>596</v>
      </c>
      <c r="BH6" s="47" t="s">
        <v>597</v>
      </c>
      <c r="BI6" s="46" t="s">
        <v>597</v>
      </c>
    </row>
    <row r="7" spans="1:61" s="43" customFormat="1" x14ac:dyDescent="0.15">
      <c r="B7" s="44" t="s">
        <v>570</v>
      </c>
      <c r="C7" s="45" t="s">
        <v>598</v>
      </c>
      <c r="D7" s="46" t="s">
        <v>599</v>
      </c>
      <c r="E7" s="45" t="s">
        <v>599</v>
      </c>
      <c r="F7" s="47" t="s">
        <v>599</v>
      </c>
      <c r="G7" s="81" t="s">
        <v>599</v>
      </c>
      <c r="H7" s="47" t="s">
        <v>599</v>
      </c>
      <c r="I7" s="47" t="s">
        <v>599</v>
      </c>
      <c r="J7" s="45" t="s">
        <v>599</v>
      </c>
      <c r="K7" s="47" t="s">
        <v>599</v>
      </c>
      <c r="L7" s="47" t="s">
        <v>599</v>
      </c>
      <c r="M7" s="47" t="s">
        <v>599</v>
      </c>
      <c r="N7" s="47" t="s">
        <v>599</v>
      </c>
      <c r="O7" s="47" t="s">
        <v>599</v>
      </c>
      <c r="P7" s="49" t="s">
        <v>599</v>
      </c>
      <c r="Q7" s="82" t="s">
        <v>599</v>
      </c>
      <c r="R7" s="83" t="s">
        <v>599</v>
      </c>
      <c r="S7" s="46" t="s">
        <v>599</v>
      </c>
      <c r="T7" s="45" t="s">
        <v>599</v>
      </c>
      <c r="U7" s="47" t="s">
        <v>599</v>
      </c>
      <c r="V7" s="47" t="s">
        <v>599</v>
      </c>
      <c r="W7" s="47" t="s">
        <v>599</v>
      </c>
      <c r="X7" s="47" t="s">
        <v>600</v>
      </c>
      <c r="Y7" s="48" t="s">
        <v>600</v>
      </c>
      <c r="Z7" s="45" t="s">
        <v>599</v>
      </c>
      <c r="AA7" s="47" t="s">
        <v>599</v>
      </c>
      <c r="AB7" s="47" t="s">
        <v>599</v>
      </c>
      <c r="AC7" s="47" t="s">
        <v>600</v>
      </c>
      <c r="AD7" s="47" t="s">
        <v>600</v>
      </c>
      <c r="AE7" s="47" t="s">
        <v>600</v>
      </c>
      <c r="AF7" s="47" t="s">
        <v>600</v>
      </c>
      <c r="AG7" s="47" t="s">
        <v>600</v>
      </c>
      <c r="AH7" s="47" t="s">
        <v>600</v>
      </c>
      <c r="AI7" s="47" t="s">
        <v>600</v>
      </c>
      <c r="AJ7" s="47" t="s">
        <v>600</v>
      </c>
      <c r="AK7" s="47" t="s">
        <v>599</v>
      </c>
      <c r="AL7" s="45" t="s">
        <v>599</v>
      </c>
      <c r="AM7" s="47" t="s">
        <v>599</v>
      </c>
      <c r="AN7" s="47" t="s">
        <v>600</v>
      </c>
      <c r="AO7" s="47" t="s">
        <v>600</v>
      </c>
      <c r="AP7" s="45" t="s">
        <v>599</v>
      </c>
      <c r="AQ7" s="47" t="s">
        <v>599</v>
      </c>
      <c r="AR7" s="47" t="s">
        <v>599</v>
      </c>
      <c r="AS7" s="47" t="s">
        <v>600</v>
      </c>
      <c r="AT7" s="47" t="s">
        <v>600</v>
      </c>
      <c r="AU7" s="47" t="s">
        <v>600</v>
      </c>
      <c r="AV7" s="45" t="s">
        <v>599</v>
      </c>
      <c r="AW7" s="47" t="s">
        <v>599</v>
      </c>
      <c r="AX7" s="47" t="s">
        <v>599</v>
      </c>
      <c r="AY7" s="47" t="s">
        <v>599</v>
      </c>
      <c r="AZ7" s="45" t="s">
        <v>599</v>
      </c>
      <c r="BA7" s="47" t="s">
        <v>599</v>
      </c>
      <c r="BB7" s="47" t="s">
        <v>600</v>
      </c>
      <c r="BC7" s="47" t="s">
        <v>600</v>
      </c>
      <c r="BD7" s="45" t="s">
        <v>599</v>
      </c>
      <c r="BE7" s="46" t="s">
        <v>599</v>
      </c>
      <c r="BF7" s="47" t="s">
        <v>599</v>
      </c>
      <c r="BG7" s="47" t="s">
        <v>599</v>
      </c>
      <c r="BH7" s="47" t="s">
        <v>600</v>
      </c>
      <c r="BI7" s="46" t="s">
        <v>600</v>
      </c>
    </row>
    <row r="8" spans="1:61" s="43" customFormat="1" x14ac:dyDescent="0.15">
      <c r="B8" s="44" t="s">
        <v>485</v>
      </c>
      <c r="C8" s="45" t="s">
        <v>598</v>
      </c>
      <c r="D8" s="46" t="s">
        <v>599</v>
      </c>
      <c r="E8" s="45" t="s">
        <v>599</v>
      </c>
      <c r="F8" s="47" t="s">
        <v>599</v>
      </c>
      <c r="G8" s="81" t="s">
        <v>599</v>
      </c>
      <c r="H8" s="47" t="s">
        <v>599</v>
      </c>
      <c r="I8" s="47" t="s">
        <v>599</v>
      </c>
      <c r="J8" s="45" t="s">
        <v>599</v>
      </c>
      <c r="K8" s="47" t="s">
        <v>600</v>
      </c>
      <c r="L8" s="47" t="s">
        <v>600</v>
      </c>
      <c r="M8" s="47" t="s">
        <v>601</v>
      </c>
      <c r="N8" s="47" t="s">
        <v>599</v>
      </c>
      <c r="O8" s="47" t="s">
        <v>600</v>
      </c>
      <c r="P8" s="49" t="s">
        <v>600</v>
      </c>
      <c r="Q8" s="82" t="s">
        <v>599</v>
      </c>
      <c r="R8" s="83" t="s">
        <v>599</v>
      </c>
      <c r="S8" s="46" t="s">
        <v>599</v>
      </c>
      <c r="T8" s="45" t="s">
        <v>600</v>
      </c>
      <c r="U8" s="47" t="s">
        <v>600</v>
      </c>
      <c r="V8" s="47" t="s">
        <v>599</v>
      </c>
      <c r="W8" s="47" t="s">
        <v>600</v>
      </c>
      <c r="X8" s="47" t="s">
        <v>600</v>
      </c>
      <c r="Y8" s="48" t="s">
        <v>600</v>
      </c>
      <c r="Z8" s="45" t="s">
        <v>599</v>
      </c>
      <c r="AA8" s="47" t="s">
        <v>599</v>
      </c>
      <c r="AB8" s="47" t="s">
        <v>600</v>
      </c>
      <c r="AC8" s="47" t="s">
        <v>600</v>
      </c>
      <c r="AD8" s="47" t="s">
        <v>600</v>
      </c>
      <c r="AE8" s="47" t="s">
        <v>600</v>
      </c>
      <c r="AF8" s="47" t="s">
        <v>600</v>
      </c>
      <c r="AG8" s="47" t="s">
        <v>600</v>
      </c>
      <c r="AH8" s="47" t="s">
        <v>600</v>
      </c>
      <c r="AI8" s="47" t="s">
        <v>600</v>
      </c>
      <c r="AJ8" s="47" t="s">
        <v>600</v>
      </c>
      <c r="AK8" s="47" t="s">
        <v>600</v>
      </c>
      <c r="AL8" s="45" t="s">
        <v>599</v>
      </c>
      <c r="AM8" s="47" t="s">
        <v>599</v>
      </c>
      <c r="AN8" s="47" t="s">
        <v>600</v>
      </c>
      <c r="AO8" s="47" t="s">
        <v>600</v>
      </c>
      <c r="AP8" s="45" t="s">
        <v>600</v>
      </c>
      <c r="AQ8" s="47" t="s">
        <v>600</v>
      </c>
      <c r="AR8" s="47" t="s">
        <v>600</v>
      </c>
      <c r="AS8" s="47" t="s">
        <v>600</v>
      </c>
      <c r="AT8" s="47" t="s">
        <v>600</v>
      </c>
      <c r="AU8" s="47" t="s">
        <v>600</v>
      </c>
      <c r="AV8" s="45" t="s">
        <v>599</v>
      </c>
      <c r="AW8" s="47" t="s">
        <v>599</v>
      </c>
      <c r="AX8" s="47" t="s">
        <v>599</v>
      </c>
      <c r="AY8" s="47" t="s">
        <v>599</v>
      </c>
      <c r="AZ8" s="45" t="s">
        <v>599</v>
      </c>
      <c r="BA8" s="47" t="s">
        <v>599</v>
      </c>
      <c r="BB8" s="47" t="s">
        <v>600</v>
      </c>
      <c r="BC8" s="47" t="s">
        <v>600</v>
      </c>
      <c r="BD8" s="45" t="s">
        <v>599</v>
      </c>
      <c r="BE8" s="46" t="s">
        <v>599</v>
      </c>
      <c r="BF8" s="47" t="s">
        <v>599</v>
      </c>
      <c r="BG8" s="47" t="s">
        <v>599</v>
      </c>
      <c r="BH8" s="47" t="s">
        <v>600</v>
      </c>
      <c r="BI8" s="46" t="s">
        <v>600</v>
      </c>
    </row>
    <row r="9" spans="1:61" s="43" customFormat="1" x14ac:dyDescent="0.15">
      <c r="B9" s="44" t="s">
        <v>250</v>
      </c>
      <c r="C9" s="45" t="s">
        <v>598</v>
      </c>
      <c r="D9" s="46" t="s">
        <v>599</v>
      </c>
      <c r="E9" s="45" t="s">
        <v>599</v>
      </c>
      <c r="F9" s="47" t="s">
        <v>599</v>
      </c>
      <c r="G9" s="81" t="s">
        <v>599</v>
      </c>
      <c r="H9" s="47" t="s">
        <v>599</v>
      </c>
      <c r="I9" s="47" t="s">
        <v>599</v>
      </c>
      <c r="J9" s="45" t="s">
        <v>599</v>
      </c>
      <c r="K9" s="47" t="s">
        <v>600</v>
      </c>
      <c r="L9" s="47" t="s">
        <v>600</v>
      </c>
      <c r="M9" s="47" t="s">
        <v>601</v>
      </c>
      <c r="N9" s="47" t="s">
        <v>600</v>
      </c>
      <c r="O9" s="47" t="s">
        <v>600</v>
      </c>
      <c r="P9" s="49" t="s">
        <v>600</v>
      </c>
      <c r="Q9" s="82" t="s">
        <v>599</v>
      </c>
      <c r="R9" s="83" t="s">
        <v>599</v>
      </c>
      <c r="S9" s="46" t="s">
        <v>599</v>
      </c>
      <c r="T9" s="45" t="s">
        <v>600</v>
      </c>
      <c r="U9" s="47" t="s">
        <v>600</v>
      </c>
      <c r="V9" s="47" t="s">
        <v>599</v>
      </c>
      <c r="W9" s="47" t="s">
        <v>600</v>
      </c>
      <c r="X9" s="47" t="s">
        <v>600</v>
      </c>
      <c r="Y9" s="48" t="s">
        <v>600</v>
      </c>
      <c r="Z9" s="45" t="s">
        <v>599</v>
      </c>
      <c r="AA9" s="47" t="s">
        <v>599</v>
      </c>
      <c r="AB9" s="47" t="s">
        <v>600</v>
      </c>
      <c r="AC9" s="47" t="s">
        <v>600</v>
      </c>
      <c r="AD9" s="47" t="s">
        <v>600</v>
      </c>
      <c r="AE9" s="47" t="s">
        <v>600</v>
      </c>
      <c r="AF9" s="47" t="s">
        <v>600</v>
      </c>
      <c r="AG9" s="47" t="s">
        <v>600</v>
      </c>
      <c r="AH9" s="47" t="s">
        <v>600</v>
      </c>
      <c r="AI9" s="47" t="s">
        <v>600</v>
      </c>
      <c r="AJ9" s="47" t="s">
        <v>600</v>
      </c>
      <c r="AK9" s="47" t="s">
        <v>600</v>
      </c>
      <c r="AL9" s="45" t="s">
        <v>599</v>
      </c>
      <c r="AM9" s="47" t="s">
        <v>599</v>
      </c>
      <c r="AN9" s="47" t="s">
        <v>600</v>
      </c>
      <c r="AO9" s="47" t="s">
        <v>600</v>
      </c>
      <c r="AP9" s="45" t="s">
        <v>600</v>
      </c>
      <c r="AQ9" s="47" t="s">
        <v>599</v>
      </c>
      <c r="AR9" s="47" t="s">
        <v>599</v>
      </c>
      <c r="AS9" s="47" t="s">
        <v>599</v>
      </c>
      <c r="AT9" s="47" t="s">
        <v>600</v>
      </c>
      <c r="AU9" s="47" t="s">
        <v>600</v>
      </c>
      <c r="AV9" s="45" t="s">
        <v>599</v>
      </c>
      <c r="AW9" s="47" t="s">
        <v>599</v>
      </c>
      <c r="AX9" s="47" t="s">
        <v>599</v>
      </c>
      <c r="AY9" s="47" t="s">
        <v>599</v>
      </c>
      <c r="AZ9" s="45" t="s">
        <v>599</v>
      </c>
      <c r="BA9" s="47" t="s">
        <v>599</v>
      </c>
      <c r="BB9" s="47" t="s">
        <v>600</v>
      </c>
      <c r="BC9" s="47" t="s">
        <v>600</v>
      </c>
      <c r="BD9" s="45" t="s">
        <v>599</v>
      </c>
      <c r="BE9" s="46" t="s">
        <v>599</v>
      </c>
      <c r="BF9" s="47" t="s">
        <v>599</v>
      </c>
      <c r="BG9" s="47" t="s">
        <v>599</v>
      </c>
      <c r="BH9" s="47" t="s">
        <v>600</v>
      </c>
      <c r="BI9" s="46" t="s">
        <v>600</v>
      </c>
    </row>
    <row r="10" spans="1:61" s="43" customFormat="1" x14ac:dyDescent="0.15">
      <c r="B10" s="44" t="s">
        <v>435</v>
      </c>
      <c r="C10" s="45" t="s">
        <v>600</v>
      </c>
      <c r="D10" s="46" t="s">
        <v>599</v>
      </c>
      <c r="E10" s="45" t="s">
        <v>599</v>
      </c>
      <c r="F10" s="47" t="s">
        <v>599</v>
      </c>
      <c r="G10" s="81" t="s">
        <v>599</v>
      </c>
      <c r="H10" s="47" t="s">
        <v>599</v>
      </c>
      <c r="I10" s="47" t="s">
        <v>599</v>
      </c>
      <c r="J10" s="45" t="s">
        <v>599</v>
      </c>
      <c r="K10" s="47" t="s">
        <v>600</v>
      </c>
      <c r="L10" s="47" t="s">
        <v>600</v>
      </c>
      <c r="M10" s="47" t="s">
        <v>601</v>
      </c>
      <c r="N10" s="47" t="s">
        <v>600</v>
      </c>
      <c r="O10" s="47" t="s">
        <v>600</v>
      </c>
      <c r="P10" s="49" t="s">
        <v>600</v>
      </c>
      <c r="Q10" s="82" t="s">
        <v>599</v>
      </c>
      <c r="R10" s="83" t="s">
        <v>599</v>
      </c>
      <c r="S10" s="46" t="s">
        <v>599</v>
      </c>
      <c r="T10" s="45" t="s">
        <v>600</v>
      </c>
      <c r="U10" s="47" t="s">
        <v>600</v>
      </c>
      <c r="V10" s="47" t="s">
        <v>599</v>
      </c>
      <c r="W10" s="47" t="s">
        <v>600</v>
      </c>
      <c r="X10" s="47" t="s">
        <v>599</v>
      </c>
      <c r="Y10" s="48" t="s">
        <v>599</v>
      </c>
      <c r="Z10" s="45" t="s">
        <v>599</v>
      </c>
      <c r="AA10" s="47" t="s">
        <v>599</v>
      </c>
      <c r="AB10" s="47" t="s">
        <v>600</v>
      </c>
      <c r="AC10" s="47" t="s">
        <v>599</v>
      </c>
      <c r="AD10" s="47" t="s">
        <v>599</v>
      </c>
      <c r="AE10" s="47" t="s">
        <v>599</v>
      </c>
      <c r="AF10" s="47" t="s">
        <v>599</v>
      </c>
      <c r="AG10" s="47" t="s">
        <v>599</v>
      </c>
      <c r="AH10" s="47" t="s">
        <v>599</v>
      </c>
      <c r="AI10" s="47" t="s">
        <v>599</v>
      </c>
      <c r="AJ10" s="47" t="s">
        <v>599</v>
      </c>
      <c r="AK10" s="47" t="s">
        <v>600</v>
      </c>
      <c r="AL10" s="45" t="s">
        <v>599</v>
      </c>
      <c r="AM10" s="47" t="s">
        <v>599</v>
      </c>
      <c r="AN10" s="47" t="s">
        <v>599</v>
      </c>
      <c r="AO10" s="47" t="s">
        <v>599</v>
      </c>
      <c r="AP10" s="45" t="s">
        <v>600</v>
      </c>
      <c r="AQ10" s="47" t="s">
        <v>600</v>
      </c>
      <c r="AR10" s="47" t="s">
        <v>600</v>
      </c>
      <c r="AS10" s="47" t="s">
        <v>600</v>
      </c>
      <c r="AT10" s="47" t="s">
        <v>599</v>
      </c>
      <c r="AU10" s="49" t="s">
        <v>599</v>
      </c>
      <c r="AV10" s="45" t="s">
        <v>599</v>
      </c>
      <c r="AW10" s="47" t="s">
        <v>599</v>
      </c>
      <c r="AX10" s="47" t="s">
        <v>599</v>
      </c>
      <c r="AY10" s="47" t="s">
        <v>599</v>
      </c>
      <c r="AZ10" s="45" t="s">
        <v>599</v>
      </c>
      <c r="BA10" s="47" t="s">
        <v>599</v>
      </c>
      <c r="BB10" s="47" t="s">
        <v>599</v>
      </c>
      <c r="BC10" s="47" t="s">
        <v>599</v>
      </c>
      <c r="BD10" s="45" t="s">
        <v>599</v>
      </c>
      <c r="BE10" s="46" t="s">
        <v>599</v>
      </c>
      <c r="BF10" s="47" t="s">
        <v>599</v>
      </c>
      <c r="BG10" s="47" t="s">
        <v>599</v>
      </c>
      <c r="BH10" s="49" t="s">
        <v>599</v>
      </c>
      <c r="BI10" s="46" t="s">
        <v>600</v>
      </c>
    </row>
    <row r="11" spans="1:61" s="43" customFormat="1" x14ac:dyDescent="0.15">
      <c r="B11" s="44" t="s">
        <v>437</v>
      </c>
      <c r="C11" s="45" t="s">
        <v>600</v>
      </c>
      <c r="D11" s="46" t="s">
        <v>599</v>
      </c>
      <c r="E11" s="45" t="s">
        <v>599</v>
      </c>
      <c r="F11" s="47" t="s">
        <v>599</v>
      </c>
      <c r="G11" s="81" t="s">
        <v>599</v>
      </c>
      <c r="H11" s="47" t="s">
        <v>599</v>
      </c>
      <c r="I11" s="47" t="s">
        <v>599</v>
      </c>
      <c r="J11" s="45" t="s">
        <v>599</v>
      </c>
      <c r="K11" s="47" t="s">
        <v>600</v>
      </c>
      <c r="L11" s="47" t="s">
        <v>600</v>
      </c>
      <c r="M11" s="47" t="s">
        <v>601</v>
      </c>
      <c r="N11" s="47" t="s">
        <v>600</v>
      </c>
      <c r="O11" s="47" t="s">
        <v>600</v>
      </c>
      <c r="P11" s="49" t="s">
        <v>600</v>
      </c>
      <c r="Q11" s="82" t="s">
        <v>599</v>
      </c>
      <c r="R11" s="83" t="s">
        <v>599</v>
      </c>
      <c r="S11" s="46" t="s">
        <v>599</v>
      </c>
      <c r="T11" s="45" t="s">
        <v>600</v>
      </c>
      <c r="U11" s="47" t="s">
        <v>600</v>
      </c>
      <c r="V11" s="47" t="s">
        <v>599</v>
      </c>
      <c r="W11" s="47" t="s">
        <v>600</v>
      </c>
      <c r="X11" s="47" t="s">
        <v>600</v>
      </c>
      <c r="Y11" s="48" t="s">
        <v>599</v>
      </c>
      <c r="Z11" s="45" t="s">
        <v>599</v>
      </c>
      <c r="AA11" s="47" t="s">
        <v>599</v>
      </c>
      <c r="AB11" s="47" t="s">
        <v>600</v>
      </c>
      <c r="AC11" s="47" t="s">
        <v>599</v>
      </c>
      <c r="AD11" s="47" t="s">
        <v>599</v>
      </c>
      <c r="AE11" s="47" t="s">
        <v>599</v>
      </c>
      <c r="AF11" s="47" t="s">
        <v>599</v>
      </c>
      <c r="AG11" s="47" t="s">
        <v>599</v>
      </c>
      <c r="AH11" s="47" t="s">
        <v>599</v>
      </c>
      <c r="AI11" s="47" t="s">
        <v>599</v>
      </c>
      <c r="AJ11" s="47" t="s">
        <v>599</v>
      </c>
      <c r="AK11" s="47" t="s">
        <v>600</v>
      </c>
      <c r="AL11" s="45" t="s">
        <v>599</v>
      </c>
      <c r="AM11" s="47" t="s">
        <v>599</v>
      </c>
      <c r="AN11" s="47" t="s">
        <v>599</v>
      </c>
      <c r="AO11" s="47" t="s">
        <v>599</v>
      </c>
      <c r="AP11" s="45" t="s">
        <v>600</v>
      </c>
      <c r="AQ11" s="47" t="s">
        <v>600</v>
      </c>
      <c r="AR11" s="47" t="s">
        <v>600</v>
      </c>
      <c r="AS11" s="47" t="s">
        <v>600</v>
      </c>
      <c r="AT11" s="49" t="s">
        <v>599</v>
      </c>
      <c r="AU11" s="49" t="s">
        <v>599</v>
      </c>
      <c r="AV11" s="45" t="s">
        <v>599</v>
      </c>
      <c r="AW11" s="47" t="s">
        <v>599</v>
      </c>
      <c r="AX11" s="47" t="s">
        <v>599</v>
      </c>
      <c r="AY11" s="47" t="s">
        <v>599</v>
      </c>
      <c r="AZ11" s="45" t="s">
        <v>599</v>
      </c>
      <c r="BA11" s="47" t="s">
        <v>599</v>
      </c>
      <c r="BB11" s="47" t="s">
        <v>599</v>
      </c>
      <c r="BC11" s="47" t="s">
        <v>599</v>
      </c>
      <c r="BD11" s="45" t="s">
        <v>599</v>
      </c>
      <c r="BE11" s="46" t="s">
        <v>599</v>
      </c>
      <c r="BF11" s="47" t="s">
        <v>599</v>
      </c>
      <c r="BG11" s="47" t="s">
        <v>599</v>
      </c>
      <c r="BH11" s="49" t="s">
        <v>600</v>
      </c>
      <c r="BI11" s="46" t="s">
        <v>600</v>
      </c>
    </row>
    <row r="12" spans="1:61" s="43" customFormat="1" x14ac:dyDescent="0.15">
      <c r="B12" s="44" t="s">
        <v>438</v>
      </c>
      <c r="C12" s="45" t="s">
        <v>600</v>
      </c>
      <c r="D12" s="46" t="s">
        <v>599</v>
      </c>
      <c r="E12" s="45" t="s">
        <v>599</v>
      </c>
      <c r="F12" s="47" t="s">
        <v>599</v>
      </c>
      <c r="G12" s="81" t="s">
        <v>599</v>
      </c>
      <c r="H12" s="47" t="s">
        <v>599</v>
      </c>
      <c r="I12" s="47" t="s">
        <v>599</v>
      </c>
      <c r="J12" s="45" t="s">
        <v>599</v>
      </c>
      <c r="K12" s="47" t="s">
        <v>600</v>
      </c>
      <c r="L12" s="47" t="s">
        <v>600</v>
      </c>
      <c r="M12" s="47" t="s">
        <v>601</v>
      </c>
      <c r="N12" s="47" t="s">
        <v>600</v>
      </c>
      <c r="O12" s="47" t="s">
        <v>600</v>
      </c>
      <c r="P12" s="49" t="s">
        <v>600</v>
      </c>
      <c r="Q12" s="82" t="s">
        <v>599</v>
      </c>
      <c r="R12" s="83" t="s">
        <v>599</v>
      </c>
      <c r="S12" s="46" t="s">
        <v>599</v>
      </c>
      <c r="T12" s="45" t="s">
        <v>600</v>
      </c>
      <c r="U12" s="47" t="s">
        <v>600</v>
      </c>
      <c r="V12" s="47" t="s">
        <v>599</v>
      </c>
      <c r="W12" s="47" t="s">
        <v>600</v>
      </c>
      <c r="X12" s="47" t="s">
        <v>600</v>
      </c>
      <c r="Y12" s="48" t="s">
        <v>599</v>
      </c>
      <c r="Z12" s="45" t="s">
        <v>599</v>
      </c>
      <c r="AA12" s="47" t="s">
        <v>599</v>
      </c>
      <c r="AB12" s="47" t="s">
        <v>600</v>
      </c>
      <c r="AC12" s="47" t="s">
        <v>599</v>
      </c>
      <c r="AD12" s="47" t="s">
        <v>599</v>
      </c>
      <c r="AE12" s="47" t="s">
        <v>599</v>
      </c>
      <c r="AF12" s="47" t="s">
        <v>599</v>
      </c>
      <c r="AG12" s="47" t="s">
        <v>599</v>
      </c>
      <c r="AH12" s="47" t="s">
        <v>599</v>
      </c>
      <c r="AI12" s="47" t="s">
        <v>599</v>
      </c>
      <c r="AJ12" s="47" t="s">
        <v>599</v>
      </c>
      <c r="AK12" s="47" t="s">
        <v>600</v>
      </c>
      <c r="AL12" s="45" t="s">
        <v>599</v>
      </c>
      <c r="AM12" s="47" t="s">
        <v>599</v>
      </c>
      <c r="AN12" s="47" t="s">
        <v>599</v>
      </c>
      <c r="AO12" s="47" t="s">
        <v>599</v>
      </c>
      <c r="AP12" s="45" t="s">
        <v>600</v>
      </c>
      <c r="AQ12" s="47" t="s">
        <v>600</v>
      </c>
      <c r="AR12" s="47" t="s">
        <v>600</v>
      </c>
      <c r="AS12" s="47" t="s">
        <v>600</v>
      </c>
      <c r="AT12" s="49" t="s">
        <v>599</v>
      </c>
      <c r="AU12" s="49" t="s">
        <v>599</v>
      </c>
      <c r="AV12" s="45" t="s">
        <v>599</v>
      </c>
      <c r="AW12" s="47" t="s">
        <v>599</v>
      </c>
      <c r="AX12" s="47" t="s">
        <v>599</v>
      </c>
      <c r="AY12" s="47" t="s">
        <v>599</v>
      </c>
      <c r="AZ12" s="45" t="s">
        <v>599</v>
      </c>
      <c r="BA12" s="47" t="s">
        <v>599</v>
      </c>
      <c r="BB12" s="47" t="s">
        <v>599</v>
      </c>
      <c r="BC12" s="47" t="s">
        <v>599</v>
      </c>
      <c r="BD12" s="45" t="s">
        <v>599</v>
      </c>
      <c r="BE12" s="46" t="s">
        <v>599</v>
      </c>
      <c r="BF12" s="47" t="s">
        <v>599</v>
      </c>
      <c r="BG12" s="47" t="s">
        <v>599</v>
      </c>
      <c r="BH12" s="49" t="s">
        <v>600</v>
      </c>
      <c r="BI12" s="46" t="s">
        <v>600</v>
      </c>
    </row>
    <row r="13" spans="1:61" s="43" customFormat="1" x14ac:dyDescent="0.15">
      <c r="B13" s="44" t="s">
        <v>489</v>
      </c>
      <c r="C13" s="45" t="s">
        <v>597</v>
      </c>
      <c r="D13" s="46" t="s">
        <v>596</v>
      </c>
      <c r="E13" s="45" t="s">
        <v>596</v>
      </c>
      <c r="F13" s="47" t="s">
        <v>596</v>
      </c>
      <c r="G13" s="81" t="s">
        <v>596</v>
      </c>
      <c r="H13" s="47" t="s">
        <v>596</v>
      </c>
      <c r="I13" s="47" t="s">
        <v>596</v>
      </c>
      <c r="J13" s="45" t="s">
        <v>596</v>
      </c>
      <c r="K13" s="47" t="s">
        <v>597</v>
      </c>
      <c r="L13" s="47" t="s">
        <v>597</v>
      </c>
      <c r="M13" s="47" t="s">
        <v>602</v>
      </c>
      <c r="N13" s="47" t="s">
        <v>597</v>
      </c>
      <c r="O13" s="47" t="s">
        <v>597</v>
      </c>
      <c r="P13" s="49" t="s">
        <v>597</v>
      </c>
      <c r="Q13" s="82" t="s">
        <v>596</v>
      </c>
      <c r="R13" s="83" t="s">
        <v>597</v>
      </c>
      <c r="S13" s="46" t="s">
        <v>596</v>
      </c>
      <c r="T13" s="45" t="s">
        <v>597</v>
      </c>
      <c r="U13" s="47" t="s">
        <v>597</v>
      </c>
      <c r="V13" s="47" t="s">
        <v>596</v>
      </c>
      <c r="W13" s="47" t="s">
        <v>597</v>
      </c>
      <c r="X13" s="47" t="s">
        <v>597</v>
      </c>
      <c r="Y13" s="48" t="s">
        <v>597</v>
      </c>
      <c r="Z13" s="45" t="s">
        <v>596</v>
      </c>
      <c r="AA13" s="47" t="s">
        <v>596</v>
      </c>
      <c r="AB13" s="47" t="s">
        <v>597</v>
      </c>
      <c r="AC13" s="47" t="s">
        <v>596</v>
      </c>
      <c r="AD13" s="47" t="s">
        <v>596</v>
      </c>
      <c r="AE13" s="47" t="s">
        <v>596</v>
      </c>
      <c r="AF13" s="47" t="s">
        <v>596</v>
      </c>
      <c r="AG13" s="47" t="s">
        <v>596</v>
      </c>
      <c r="AH13" s="47" t="s">
        <v>434</v>
      </c>
      <c r="AI13" s="47" t="s">
        <v>596</v>
      </c>
      <c r="AJ13" s="47" t="s">
        <v>596</v>
      </c>
      <c r="AK13" s="47" t="s">
        <v>597</v>
      </c>
      <c r="AL13" s="45" t="s">
        <v>596</v>
      </c>
      <c r="AM13" s="47" t="s">
        <v>596</v>
      </c>
      <c r="AN13" s="47" t="s">
        <v>596</v>
      </c>
      <c r="AO13" s="47" t="s">
        <v>596</v>
      </c>
      <c r="AP13" s="45" t="s">
        <v>597</v>
      </c>
      <c r="AQ13" s="47" t="s">
        <v>597</v>
      </c>
      <c r="AR13" s="47" t="s">
        <v>597</v>
      </c>
      <c r="AS13" s="47" t="s">
        <v>597</v>
      </c>
      <c r="AT13" s="47" t="s">
        <v>597</v>
      </c>
      <c r="AU13" s="47" t="s">
        <v>597</v>
      </c>
      <c r="AV13" s="45" t="s">
        <v>436</v>
      </c>
      <c r="AW13" s="47" t="s">
        <v>596</v>
      </c>
      <c r="AX13" s="47" t="s">
        <v>596</v>
      </c>
      <c r="AY13" s="47" t="s">
        <v>596</v>
      </c>
      <c r="AZ13" s="45" t="s">
        <v>596</v>
      </c>
      <c r="BA13" s="47" t="s">
        <v>596</v>
      </c>
      <c r="BB13" s="47" t="s">
        <v>596</v>
      </c>
      <c r="BC13" s="47" t="s">
        <v>596</v>
      </c>
      <c r="BD13" s="45" t="s">
        <v>596</v>
      </c>
      <c r="BE13" s="46" t="s">
        <v>596</v>
      </c>
      <c r="BF13" s="47" t="s">
        <v>596</v>
      </c>
      <c r="BG13" s="47" t="s">
        <v>596</v>
      </c>
      <c r="BH13" s="49" t="s">
        <v>597</v>
      </c>
      <c r="BI13" s="46" t="s">
        <v>597</v>
      </c>
    </row>
    <row r="14" spans="1:61" x14ac:dyDescent="0.15">
      <c r="B14" s="44" t="s">
        <v>490</v>
      </c>
      <c r="C14" s="50" t="s">
        <v>600</v>
      </c>
      <c r="D14" s="51" t="s">
        <v>599</v>
      </c>
      <c r="E14" s="84" t="s">
        <v>600</v>
      </c>
      <c r="F14" s="52" t="s">
        <v>600</v>
      </c>
      <c r="G14" s="85" t="s">
        <v>600</v>
      </c>
      <c r="H14" s="52" t="s">
        <v>600</v>
      </c>
      <c r="I14" s="52" t="s">
        <v>600</v>
      </c>
      <c r="J14" s="50" t="s">
        <v>600</v>
      </c>
      <c r="K14" s="52" t="s">
        <v>600</v>
      </c>
      <c r="L14" s="52" t="s">
        <v>600</v>
      </c>
      <c r="M14" s="52" t="s">
        <v>600</v>
      </c>
      <c r="N14" s="52" t="s">
        <v>600</v>
      </c>
      <c r="O14" s="52" t="s">
        <v>600</v>
      </c>
      <c r="P14" s="56" t="s">
        <v>600</v>
      </c>
      <c r="Q14" s="86" t="s">
        <v>603</v>
      </c>
      <c r="R14" s="84" t="s">
        <v>600</v>
      </c>
      <c r="S14" s="51" t="s">
        <v>600</v>
      </c>
      <c r="T14" s="50" t="s">
        <v>600</v>
      </c>
      <c r="U14" s="52" t="s">
        <v>600</v>
      </c>
      <c r="V14" s="52" t="s">
        <v>600</v>
      </c>
      <c r="W14" s="52" t="s">
        <v>600</v>
      </c>
      <c r="X14" s="52" t="s">
        <v>600</v>
      </c>
      <c r="Y14" s="53" t="s">
        <v>600</v>
      </c>
      <c r="Z14" s="50" t="s">
        <v>600</v>
      </c>
      <c r="AA14" s="52" t="s">
        <v>600</v>
      </c>
      <c r="AB14" s="52" t="s">
        <v>600</v>
      </c>
      <c r="AC14" s="52" t="s">
        <v>600</v>
      </c>
      <c r="AD14" s="54" t="s">
        <v>604</v>
      </c>
      <c r="AE14" s="52" t="s">
        <v>600</v>
      </c>
      <c r="AF14" s="52" t="s">
        <v>600</v>
      </c>
      <c r="AG14" s="52" t="s">
        <v>600</v>
      </c>
      <c r="AH14" s="52" t="s">
        <v>600</v>
      </c>
      <c r="AI14" s="52" t="s">
        <v>600</v>
      </c>
      <c r="AJ14" s="52" t="s">
        <v>600</v>
      </c>
      <c r="AK14" s="52" t="s">
        <v>600</v>
      </c>
      <c r="AL14" s="50" t="s">
        <v>600</v>
      </c>
      <c r="AM14" s="52" t="s">
        <v>600</v>
      </c>
      <c r="AN14" s="52" t="s">
        <v>600</v>
      </c>
      <c r="AO14" s="55" t="s">
        <v>605</v>
      </c>
      <c r="AP14" s="50" t="s">
        <v>600</v>
      </c>
      <c r="AQ14" s="52" t="s">
        <v>600</v>
      </c>
      <c r="AR14" s="52" t="s">
        <v>600</v>
      </c>
      <c r="AS14" s="52" t="s">
        <v>600</v>
      </c>
      <c r="AT14" s="52" t="s">
        <v>600</v>
      </c>
      <c r="AU14" s="56" t="s">
        <v>600</v>
      </c>
      <c r="AV14" s="50" t="s">
        <v>600</v>
      </c>
      <c r="AW14" s="52" t="s">
        <v>600</v>
      </c>
      <c r="AX14" s="52" t="s">
        <v>600</v>
      </c>
      <c r="AY14" s="52" t="s">
        <v>600</v>
      </c>
      <c r="AZ14" s="50" t="s">
        <v>600</v>
      </c>
      <c r="BA14" s="52" t="s">
        <v>600</v>
      </c>
      <c r="BB14" s="52" t="s">
        <v>600</v>
      </c>
      <c r="BC14" s="55" t="s">
        <v>605</v>
      </c>
      <c r="BD14" s="45" t="s">
        <v>600</v>
      </c>
      <c r="BE14" s="51" t="s">
        <v>600</v>
      </c>
      <c r="BF14" s="52" t="s">
        <v>600</v>
      </c>
      <c r="BG14" s="52" t="s">
        <v>599</v>
      </c>
      <c r="BH14" s="56" t="s">
        <v>600</v>
      </c>
      <c r="BI14" s="51" t="s">
        <v>600</v>
      </c>
    </row>
    <row r="16" spans="1:61" x14ac:dyDescent="0.15">
      <c r="C16" s="32" t="s">
        <v>494</v>
      </c>
    </row>
    <row r="17" spans="3:3" x14ac:dyDescent="0.15">
      <c r="C17" s="32" t="s">
        <v>495</v>
      </c>
    </row>
    <row r="18" spans="3:3" x14ac:dyDescent="0.15">
      <c r="C18" s="32" t="s">
        <v>496</v>
      </c>
    </row>
    <row r="19" spans="3:3" x14ac:dyDescent="0.15">
      <c r="C19" s="32" t="s">
        <v>497</v>
      </c>
    </row>
    <row r="20" spans="3:3" x14ac:dyDescent="0.15">
      <c r="C20" s="32" t="s">
        <v>498</v>
      </c>
    </row>
  </sheetData>
  <mergeCells count="49">
    <mergeCell ref="BE4:BE5"/>
    <mergeCell ref="BF4:BF5"/>
    <mergeCell ref="BG4:BG5"/>
    <mergeCell ref="BH4:BH5"/>
    <mergeCell ref="BI4:BI5"/>
    <mergeCell ref="BD4:BD5"/>
    <mergeCell ref="AE4:AJ4"/>
    <mergeCell ref="AK4:AK5"/>
    <mergeCell ref="AL4:AM4"/>
    <mergeCell ref="AN4:AO4"/>
    <mergeCell ref="AP4:AP5"/>
    <mergeCell ref="AQ4:AS4"/>
    <mergeCell ref="AT4:AU4"/>
    <mergeCell ref="AV4:AW4"/>
    <mergeCell ref="AX4:AY4"/>
    <mergeCell ref="AZ4:BA4"/>
    <mergeCell ref="BB4:BC4"/>
    <mergeCell ref="BF3:BI3"/>
    <mergeCell ref="C4:C5"/>
    <mergeCell ref="D4:D5"/>
    <mergeCell ref="E4:E5"/>
    <mergeCell ref="F4:F5"/>
    <mergeCell ref="G4:G5"/>
    <mergeCell ref="H4:H5"/>
    <mergeCell ref="I4:I5"/>
    <mergeCell ref="J4:L4"/>
    <mergeCell ref="M4:P4"/>
    <mergeCell ref="Z3:AK3"/>
    <mergeCell ref="AL3:AO3"/>
    <mergeCell ref="AP3:AU3"/>
    <mergeCell ref="AV3:AY3"/>
    <mergeCell ref="AZ3:BC3"/>
    <mergeCell ref="U4:U5"/>
    <mergeCell ref="BD3:BE3"/>
    <mergeCell ref="B3:B5"/>
    <mergeCell ref="C3:D3"/>
    <mergeCell ref="E3:I3"/>
    <mergeCell ref="J3:P3"/>
    <mergeCell ref="Q3:S3"/>
    <mergeCell ref="T3:Y3"/>
    <mergeCell ref="Q4:Q5"/>
    <mergeCell ref="R4:R5"/>
    <mergeCell ref="S4:S5"/>
    <mergeCell ref="T4:T5"/>
    <mergeCell ref="AC4:AD4"/>
    <mergeCell ref="V4:W4"/>
    <mergeCell ref="X4:X5"/>
    <mergeCell ref="Y4:Y5"/>
    <mergeCell ref="Z4:AB4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J20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ColWidth="2.625" defaultRowHeight="16.5" x14ac:dyDescent="0.15"/>
  <cols>
    <col min="1" max="1" width="2.625" style="32"/>
    <col min="2" max="2" width="28.625" style="32" customWidth="1"/>
    <col min="3" max="66" width="8.625" style="32" customWidth="1"/>
    <col min="67" max="257" width="2.625" style="32"/>
    <col min="258" max="258" width="28.625" style="32" customWidth="1"/>
    <col min="259" max="322" width="8.625" style="32" customWidth="1"/>
    <col min="323" max="513" width="2.625" style="32"/>
    <col min="514" max="514" width="28.625" style="32" customWidth="1"/>
    <col min="515" max="578" width="8.625" style="32" customWidth="1"/>
    <col min="579" max="769" width="2.625" style="32"/>
    <col min="770" max="770" width="28.625" style="32" customWidth="1"/>
    <col min="771" max="834" width="8.625" style="32" customWidth="1"/>
    <col min="835" max="1025" width="2.625" style="32"/>
    <col min="1026" max="1026" width="28.625" style="32" customWidth="1"/>
    <col min="1027" max="1090" width="8.625" style="32" customWidth="1"/>
    <col min="1091" max="1281" width="2.625" style="32"/>
    <col min="1282" max="1282" width="28.625" style="32" customWidth="1"/>
    <col min="1283" max="1346" width="8.625" style="32" customWidth="1"/>
    <col min="1347" max="1537" width="2.625" style="32"/>
    <col min="1538" max="1538" width="28.625" style="32" customWidth="1"/>
    <col min="1539" max="1602" width="8.625" style="32" customWidth="1"/>
    <col min="1603" max="1793" width="2.625" style="32"/>
    <col min="1794" max="1794" width="28.625" style="32" customWidth="1"/>
    <col min="1795" max="1858" width="8.625" style="32" customWidth="1"/>
    <col min="1859" max="2049" width="2.625" style="32"/>
    <col min="2050" max="2050" width="28.625" style="32" customWidth="1"/>
    <col min="2051" max="2114" width="8.625" style="32" customWidth="1"/>
    <col min="2115" max="2305" width="2.625" style="32"/>
    <col min="2306" max="2306" width="28.625" style="32" customWidth="1"/>
    <col min="2307" max="2370" width="8.625" style="32" customWidth="1"/>
    <col min="2371" max="2561" width="2.625" style="32"/>
    <col min="2562" max="2562" width="28.625" style="32" customWidth="1"/>
    <col min="2563" max="2626" width="8.625" style="32" customWidth="1"/>
    <col min="2627" max="2817" width="2.625" style="32"/>
    <col min="2818" max="2818" width="28.625" style="32" customWidth="1"/>
    <col min="2819" max="2882" width="8.625" style="32" customWidth="1"/>
    <col min="2883" max="3073" width="2.625" style="32"/>
    <col min="3074" max="3074" width="28.625" style="32" customWidth="1"/>
    <col min="3075" max="3138" width="8.625" style="32" customWidth="1"/>
    <col min="3139" max="3329" width="2.625" style="32"/>
    <col min="3330" max="3330" width="28.625" style="32" customWidth="1"/>
    <col min="3331" max="3394" width="8.625" style="32" customWidth="1"/>
    <col min="3395" max="3585" width="2.625" style="32"/>
    <col min="3586" max="3586" width="28.625" style="32" customWidth="1"/>
    <col min="3587" max="3650" width="8.625" style="32" customWidth="1"/>
    <col min="3651" max="3841" width="2.625" style="32"/>
    <col min="3842" max="3842" width="28.625" style="32" customWidth="1"/>
    <col min="3843" max="3906" width="8.625" style="32" customWidth="1"/>
    <col min="3907" max="4097" width="2.625" style="32"/>
    <col min="4098" max="4098" width="28.625" style="32" customWidth="1"/>
    <col min="4099" max="4162" width="8.625" style="32" customWidth="1"/>
    <col min="4163" max="4353" width="2.625" style="32"/>
    <col min="4354" max="4354" width="28.625" style="32" customWidth="1"/>
    <col min="4355" max="4418" width="8.625" style="32" customWidth="1"/>
    <col min="4419" max="4609" width="2.625" style="32"/>
    <col min="4610" max="4610" width="28.625" style="32" customWidth="1"/>
    <col min="4611" max="4674" width="8.625" style="32" customWidth="1"/>
    <col min="4675" max="4865" width="2.625" style="32"/>
    <col min="4866" max="4866" width="28.625" style="32" customWidth="1"/>
    <col min="4867" max="4930" width="8.625" style="32" customWidth="1"/>
    <col min="4931" max="5121" width="2.625" style="32"/>
    <col min="5122" max="5122" width="28.625" style="32" customWidth="1"/>
    <col min="5123" max="5186" width="8.625" style="32" customWidth="1"/>
    <col min="5187" max="5377" width="2.625" style="32"/>
    <col min="5378" max="5378" width="28.625" style="32" customWidth="1"/>
    <col min="5379" max="5442" width="8.625" style="32" customWidth="1"/>
    <col min="5443" max="5633" width="2.625" style="32"/>
    <col min="5634" max="5634" width="28.625" style="32" customWidth="1"/>
    <col min="5635" max="5698" width="8.625" style="32" customWidth="1"/>
    <col min="5699" max="5889" width="2.625" style="32"/>
    <col min="5890" max="5890" width="28.625" style="32" customWidth="1"/>
    <col min="5891" max="5954" width="8.625" style="32" customWidth="1"/>
    <col min="5955" max="6145" width="2.625" style="32"/>
    <col min="6146" max="6146" width="28.625" style="32" customWidth="1"/>
    <col min="6147" max="6210" width="8.625" style="32" customWidth="1"/>
    <col min="6211" max="6401" width="2.625" style="32"/>
    <col min="6402" max="6402" width="28.625" style="32" customWidth="1"/>
    <col min="6403" max="6466" width="8.625" style="32" customWidth="1"/>
    <col min="6467" max="6657" width="2.625" style="32"/>
    <col min="6658" max="6658" width="28.625" style="32" customWidth="1"/>
    <col min="6659" max="6722" width="8.625" style="32" customWidth="1"/>
    <col min="6723" max="6913" width="2.625" style="32"/>
    <col min="6914" max="6914" width="28.625" style="32" customWidth="1"/>
    <col min="6915" max="6978" width="8.625" style="32" customWidth="1"/>
    <col min="6979" max="7169" width="2.625" style="32"/>
    <col min="7170" max="7170" width="28.625" style="32" customWidth="1"/>
    <col min="7171" max="7234" width="8.625" style="32" customWidth="1"/>
    <col min="7235" max="7425" width="2.625" style="32"/>
    <col min="7426" max="7426" width="28.625" style="32" customWidth="1"/>
    <col min="7427" max="7490" width="8.625" style="32" customWidth="1"/>
    <col min="7491" max="7681" width="2.625" style="32"/>
    <col min="7682" max="7682" width="28.625" style="32" customWidth="1"/>
    <col min="7683" max="7746" width="8.625" style="32" customWidth="1"/>
    <col min="7747" max="7937" width="2.625" style="32"/>
    <col min="7938" max="7938" width="28.625" style="32" customWidth="1"/>
    <col min="7939" max="8002" width="8.625" style="32" customWidth="1"/>
    <col min="8003" max="8193" width="2.625" style="32"/>
    <col min="8194" max="8194" width="28.625" style="32" customWidth="1"/>
    <col min="8195" max="8258" width="8.625" style="32" customWidth="1"/>
    <col min="8259" max="8449" width="2.625" style="32"/>
    <col min="8450" max="8450" width="28.625" style="32" customWidth="1"/>
    <col min="8451" max="8514" width="8.625" style="32" customWidth="1"/>
    <col min="8515" max="8705" width="2.625" style="32"/>
    <col min="8706" max="8706" width="28.625" style="32" customWidth="1"/>
    <col min="8707" max="8770" width="8.625" style="32" customWidth="1"/>
    <col min="8771" max="8961" width="2.625" style="32"/>
    <col min="8962" max="8962" width="28.625" style="32" customWidth="1"/>
    <col min="8963" max="9026" width="8.625" style="32" customWidth="1"/>
    <col min="9027" max="9217" width="2.625" style="32"/>
    <col min="9218" max="9218" width="28.625" style="32" customWidth="1"/>
    <col min="9219" max="9282" width="8.625" style="32" customWidth="1"/>
    <col min="9283" max="9473" width="2.625" style="32"/>
    <col min="9474" max="9474" width="28.625" style="32" customWidth="1"/>
    <col min="9475" max="9538" width="8.625" style="32" customWidth="1"/>
    <col min="9539" max="9729" width="2.625" style="32"/>
    <col min="9730" max="9730" width="28.625" style="32" customWidth="1"/>
    <col min="9731" max="9794" width="8.625" style="32" customWidth="1"/>
    <col min="9795" max="9985" width="2.625" style="32"/>
    <col min="9986" max="9986" width="28.625" style="32" customWidth="1"/>
    <col min="9987" max="10050" width="8.625" style="32" customWidth="1"/>
    <col min="10051" max="10241" width="2.625" style="32"/>
    <col min="10242" max="10242" width="28.625" style="32" customWidth="1"/>
    <col min="10243" max="10306" width="8.625" style="32" customWidth="1"/>
    <col min="10307" max="10497" width="2.625" style="32"/>
    <col min="10498" max="10498" width="28.625" style="32" customWidth="1"/>
    <col min="10499" max="10562" width="8.625" style="32" customWidth="1"/>
    <col min="10563" max="10753" width="2.625" style="32"/>
    <col min="10754" max="10754" width="28.625" style="32" customWidth="1"/>
    <col min="10755" max="10818" width="8.625" style="32" customWidth="1"/>
    <col min="10819" max="11009" width="2.625" style="32"/>
    <col min="11010" max="11010" width="28.625" style="32" customWidth="1"/>
    <col min="11011" max="11074" width="8.625" style="32" customWidth="1"/>
    <col min="11075" max="11265" width="2.625" style="32"/>
    <col min="11266" max="11266" width="28.625" style="32" customWidth="1"/>
    <col min="11267" max="11330" width="8.625" style="32" customWidth="1"/>
    <col min="11331" max="11521" width="2.625" style="32"/>
    <col min="11522" max="11522" width="28.625" style="32" customWidth="1"/>
    <col min="11523" max="11586" width="8.625" style="32" customWidth="1"/>
    <col min="11587" max="11777" width="2.625" style="32"/>
    <col min="11778" max="11778" width="28.625" style="32" customWidth="1"/>
    <col min="11779" max="11842" width="8.625" style="32" customWidth="1"/>
    <col min="11843" max="12033" width="2.625" style="32"/>
    <col min="12034" max="12034" width="28.625" style="32" customWidth="1"/>
    <col min="12035" max="12098" width="8.625" style="32" customWidth="1"/>
    <col min="12099" max="12289" width="2.625" style="32"/>
    <col min="12290" max="12290" width="28.625" style="32" customWidth="1"/>
    <col min="12291" max="12354" width="8.625" style="32" customWidth="1"/>
    <col min="12355" max="12545" width="2.625" style="32"/>
    <col min="12546" max="12546" width="28.625" style="32" customWidth="1"/>
    <col min="12547" max="12610" width="8.625" style="32" customWidth="1"/>
    <col min="12611" max="12801" width="2.625" style="32"/>
    <col min="12802" max="12802" width="28.625" style="32" customWidth="1"/>
    <col min="12803" max="12866" width="8.625" style="32" customWidth="1"/>
    <col min="12867" max="13057" width="2.625" style="32"/>
    <col min="13058" max="13058" width="28.625" style="32" customWidth="1"/>
    <col min="13059" max="13122" width="8.625" style="32" customWidth="1"/>
    <col min="13123" max="13313" width="2.625" style="32"/>
    <col min="13314" max="13314" width="28.625" style="32" customWidth="1"/>
    <col min="13315" max="13378" width="8.625" style="32" customWidth="1"/>
    <col min="13379" max="13569" width="2.625" style="32"/>
    <col min="13570" max="13570" width="28.625" style="32" customWidth="1"/>
    <col min="13571" max="13634" width="8.625" style="32" customWidth="1"/>
    <col min="13635" max="13825" width="2.625" style="32"/>
    <col min="13826" max="13826" width="28.625" style="32" customWidth="1"/>
    <col min="13827" max="13890" width="8.625" style="32" customWidth="1"/>
    <col min="13891" max="14081" width="2.625" style="32"/>
    <col min="14082" max="14082" width="28.625" style="32" customWidth="1"/>
    <col min="14083" max="14146" width="8.625" style="32" customWidth="1"/>
    <col min="14147" max="14337" width="2.625" style="32"/>
    <col min="14338" max="14338" width="28.625" style="32" customWidth="1"/>
    <col min="14339" max="14402" width="8.625" style="32" customWidth="1"/>
    <col min="14403" max="14593" width="2.625" style="32"/>
    <col min="14594" max="14594" width="28.625" style="32" customWidth="1"/>
    <col min="14595" max="14658" width="8.625" style="32" customWidth="1"/>
    <col min="14659" max="14849" width="2.625" style="32"/>
    <col min="14850" max="14850" width="28.625" style="32" customWidth="1"/>
    <col min="14851" max="14914" width="8.625" style="32" customWidth="1"/>
    <col min="14915" max="15105" width="2.625" style="32"/>
    <col min="15106" max="15106" width="28.625" style="32" customWidth="1"/>
    <col min="15107" max="15170" width="8.625" style="32" customWidth="1"/>
    <col min="15171" max="15361" width="2.625" style="32"/>
    <col min="15362" max="15362" width="28.625" style="32" customWidth="1"/>
    <col min="15363" max="15426" width="8.625" style="32" customWidth="1"/>
    <col min="15427" max="15617" width="2.625" style="32"/>
    <col min="15618" max="15618" width="28.625" style="32" customWidth="1"/>
    <col min="15619" max="15682" width="8.625" style="32" customWidth="1"/>
    <col min="15683" max="15873" width="2.625" style="32"/>
    <col min="15874" max="15874" width="28.625" style="32" customWidth="1"/>
    <col min="15875" max="15938" width="8.625" style="32" customWidth="1"/>
    <col min="15939" max="16129" width="2.625" style="32"/>
    <col min="16130" max="16130" width="28.625" style="32" customWidth="1"/>
    <col min="16131" max="16194" width="8.625" style="32" customWidth="1"/>
    <col min="16195" max="16384" width="2.625" style="32"/>
  </cols>
  <sheetData>
    <row r="1" spans="1:62" ht="22.5" x14ac:dyDescent="0.15">
      <c r="A1" s="31" t="s">
        <v>212</v>
      </c>
      <c r="G1" s="57" t="s">
        <v>575</v>
      </c>
    </row>
    <row r="3" spans="1:62" x14ac:dyDescent="0.15">
      <c r="B3" s="138"/>
      <c r="C3" s="129" t="s">
        <v>563</v>
      </c>
      <c r="D3" s="129"/>
      <c r="E3" s="129" t="s">
        <v>564</v>
      </c>
      <c r="F3" s="129"/>
      <c r="G3" s="129"/>
      <c r="H3" s="129"/>
      <c r="I3" s="129"/>
      <c r="J3" s="141" t="s">
        <v>215</v>
      </c>
      <c r="K3" s="142"/>
      <c r="L3" s="142"/>
      <c r="M3" s="142"/>
      <c r="N3" s="142"/>
      <c r="O3" s="142"/>
      <c r="P3" s="142"/>
      <c r="Q3" s="141" t="s">
        <v>443</v>
      </c>
      <c r="R3" s="142"/>
      <c r="S3" s="143"/>
      <c r="T3" s="129" t="s">
        <v>8</v>
      </c>
      <c r="U3" s="129"/>
      <c r="V3" s="129"/>
      <c r="W3" s="129"/>
      <c r="X3" s="129"/>
      <c r="Y3" s="129"/>
      <c r="Z3" s="129" t="s">
        <v>216</v>
      </c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 t="s">
        <v>217</v>
      </c>
      <c r="AM3" s="129"/>
      <c r="AN3" s="129"/>
      <c r="AO3" s="129"/>
      <c r="AP3" s="129" t="s">
        <v>12</v>
      </c>
      <c r="AQ3" s="129"/>
      <c r="AR3" s="129"/>
      <c r="AS3" s="129"/>
      <c r="AT3" s="129"/>
      <c r="AU3" s="129"/>
      <c r="AV3" s="129" t="s">
        <v>15</v>
      </c>
      <c r="AW3" s="129"/>
      <c r="AX3" s="129"/>
      <c r="AY3" s="129"/>
      <c r="AZ3" s="129" t="s">
        <v>16</v>
      </c>
      <c r="BA3" s="129"/>
      <c r="BB3" s="129"/>
      <c r="BC3" s="129"/>
      <c r="BD3" s="98" t="s">
        <v>17</v>
      </c>
      <c r="BE3" s="129" t="s">
        <v>218</v>
      </c>
      <c r="BF3" s="129"/>
      <c r="BG3" s="129" t="s">
        <v>19</v>
      </c>
      <c r="BH3" s="129"/>
      <c r="BI3" s="129"/>
      <c r="BJ3" s="129"/>
    </row>
    <row r="4" spans="1:62" s="34" customFormat="1" ht="33" customHeight="1" x14ac:dyDescent="0.15">
      <c r="B4" s="139"/>
      <c r="C4" s="130" t="s">
        <v>0</v>
      </c>
      <c r="D4" s="116" t="s">
        <v>445</v>
      </c>
      <c r="E4" s="118" t="s">
        <v>219</v>
      </c>
      <c r="F4" s="132" t="s">
        <v>4</v>
      </c>
      <c r="G4" s="132" t="s">
        <v>428</v>
      </c>
      <c r="H4" s="120" t="s">
        <v>3</v>
      </c>
      <c r="I4" s="134" t="s">
        <v>446</v>
      </c>
      <c r="J4" s="136" t="s">
        <v>447</v>
      </c>
      <c r="K4" s="146"/>
      <c r="L4" s="137"/>
      <c r="M4" s="124" t="s">
        <v>448</v>
      </c>
      <c r="N4" s="125"/>
      <c r="O4" s="125"/>
      <c r="P4" s="125"/>
      <c r="Q4" s="118" t="s">
        <v>449</v>
      </c>
      <c r="R4" s="120" t="s">
        <v>450</v>
      </c>
      <c r="S4" s="134" t="s">
        <v>451</v>
      </c>
      <c r="T4" s="130" t="s">
        <v>9</v>
      </c>
      <c r="U4" s="120" t="s">
        <v>222</v>
      </c>
      <c r="V4" s="124" t="s">
        <v>452</v>
      </c>
      <c r="W4" s="126"/>
      <c r="X4" s="120" t="s">
        <v>224</v>
      </c>
      <c r="Y4" s="116" t="s">
        <v>225</v>
      </c>
      <c r="Z4" s="127" t="s">
        <v>10</v>
      </c>
      <c r="AA4" s="125"/>
      <c r="AB4" s="126"/>
      <c r="AC4" s="144" t="s">
        <v>227</v>
      </c>
      <c r="AD4" s="145"/>
      <c r="AE4" s="124" t="s">
        <v>453</v>
      </c>
      <c r="AF4" s="125"/>
      <c r="AG4" s="125"/>
      <c r="AH4" s="125"/>
      <c r="AI4" s="125"/>
      <c r="AJ4" s="126"/>
      <c r="AK4" s="116" t="s">
        <v>226</v>
      </c>
      <c r="AL4" s="127" t="s">
        <v>10</v>
      </c>
      <c r="AM4" s="125"/>
      <c r="AN4" s="124" t="s">
        <v>11</v>
      </c>
      <c r="AO4" s="128"/>
      <c r="AP4" s="118" t="s">
        <v>13</v>
      </c>
      <c r="AQ4" s="124" t="s">
        <v>454</v>
      </c>
      <c r="AR4" s="125"/>
      <c r="AS4" s="126"/>
      <c r="AT4" s="124" t="s">
        <v>455</v>
      </c>
      <c r="AU4" s="126"/>
      <c r="AV4" s="127" t="s">
        <v>456</v>
      </c>
      <c r="AW4" s="126"/>
      <c r="AX4" s="124" t="s">
        <v>15</v>
      </c>
      <c r="AY4" s="126"/>
      <c r="AZ4" s="127" t="s">
        <v>10</v>
      </c>
      <c r="BA4" s="126"/>
      <c r="BB4" s="124" t="s">
        <v>11</v>
      </c>
      <c r="BC4" s="128"/>
      <c r="BD4" s="147" t="s">
        <v>238</v>
      </c>
      <c r="BE4" s="118" t="s">
        <v>457</v>
      </c>
      <c r="BF4" s="116" t="s">
        <v>458</v>
      </c>
      <c r="BG4" s="118" t="s">
        <v>565</v>
      </c>
      <c r="BH4" s="120" t="s">
        <v>22</v>
      </c>
      <c r="BI4" s="122" t="s">
        <v>459</v>
      </c>
      <c r="BJ4" s="116" t="s">
        <v>460</v>
      </c>
    </row>
    <row r="5" spans="1:62" s="34" customFormat="1" ht="33" x14ac:dyDescent="0.15">
      <c r="B5" s="140"/>
      <c r="C5" s="131"/>
      <c r="D5" s="117"/>
      <c r="E5" s="119"/>
      <c r="F5" s="133"/>
      <c r="G5" s="133"/>
      <c r="H5" s="121"/>
      <c r="I5" s="135"/>
      <c r="J5" s="71" t="s">
        <v>461</v>
      </c>
      <c r="K5" s="72" t="s">
        <v>462</v>
      </c>
      <c r="L5" s="96" t="s">
        <v>463</v>
      </c>
      <c r="M5" s="96" t="s">
        <v>464</v>
      </c>
      <c r="N5" s="96" t="s">
        <v>465</v>
      </c>
      <c r="O5" s="96" t="s">
        <v>466</v>
      </c>
      <c r="P5" s="97" t="s">
        <v>467</v>
      </c>
      <c r="Q5" s="131"/>
      <c r="R5" s="133"/>
      <c r="S5" s="135"/>
      <c r="T5" s="131"/>
      <c r="U5" s="121"/>
      <c r="V5" s="96" t="s">
        <v>468</v>
      </c>
      <c r="W5" s="96" t="s">
        <v>469</v>
      </c>
      <c r="X5" s="121"/>
      <c r="Y5" s="117"/>
      <c r="Z5" s="95" t="s">
        <v>470</v>
      </c>
      <c r="AA5" s="76" t="s">
        <v>471</v>
      </c>
      <c r="AB5" s="76" t="s">
        <v>472</v>
      </c>
      <c r="AC5" s="99" t="s">
        <v>470</v>
      </c>
      <c r="AD5" s="96" t="s">
        <v>473</v>
      </c>
      <c r="AE5" s="96" t="s">
        <v>470</v>
      </c>
      <c r="AF5" s="96" t="s">
        <v>474</v>
      </c>
      <c r="AG5" s="96" t="s">
        <v>475</v>
      </c>
      <c r="AH5" s="96" t="s">
        <v>476</v>
      </c>
      <c r="AI5" s="96" t="s">
        <v>477</v>
      </c>
      <c r="AJ5" s="96" t="s">
        <v>230</v>
      </c>
      <c r="AK5" s="117"/>
      <c r="AL5" s="78" t="s">
        <v>470</v>
      </c>
      <c r="AM5" s="79" t="s">
        <v>471</v>
      </c>
      <c r="AN5" s="97" t="s">
        <v>470</v>
      </c>
      <c r="AO5" s="96" t="s">
        <v>473</v>
      </c>
      <c r="AP5" s="119"/>
      <c r="AQ5" s="96" t="s">
        <v>470</v>
      </c>
      <c r="AR5" s="96" t="s">
        <v>478</v>
      </c>
      <c r="AS5" s="96" t="s">
        <v>479</v>
      </c>
      <c r="AT5" s="96" t="s">
        <v>470</v>
      </c>
      <c r="AU5" s="80" t="s">
        <v>14</v>
      </c>
      <c r="AV5" s="78" t="s">
        <v>470</v>
      </c>
      <c r="AW5" s="79" t="s">
        <v>473</v>
      </c>
      <c r="AX5" s="96" t="s">
        <v>480</v>
      </c>
      <c r="AY5" s="97" t="s">
        <v>481</v>
      </c>
      <c r="AZ5" s="78" t="s">
        <v>470</v>
      </c>
      <c r="BA5" s="79" t="s">
        <v>471</v>
      </c>
      <c r="BB5" s="97" t="s">
        <v>470</v>
      </c>
      <c r="BC5" s="96" t="s">
        <v>473</v>
      </c>
      <c r="BD5" s="148"/>
      <c r="BE5" s="119"/>
      <c r="BF5" s="117"/>
      <c r="BG5" s="119"/>
      <c r="BH5" s="121"/>
      <c r="BI5" s="123"/>
      <c r="BJ5" s="117"/>
    </row>
    <row r="6" spans="1:62" s="43" customFormat="1" x14ac:dyDescent="0.15">
      <c r="B6" s="44" t="s">
        <v>566</v>
      </c>
      <c r="C6" s="45" t="s">
        <v>567</v>
      </c>
      <c r="D6" s="46" t="s">
        <v>568</v>
      </c>
      <c r="E6" s="45" t="s">
        <v>568</v>
      </c>
      <c r="F6" s="47" t="s">
        <v>568</v>
      </c>
      <c r="G6" s="81" t="s">
        <v>568</v>
      </c>
      <c r="H6" s="47" t="s">
        <v>568</v>
      </c>
      <c r="I6" s="47" t="s">
        <v>568</v>
      </c>
      <c r="J6" s="45" t="s">
        <v>568</v>
      </c>
      <c r="K6" s="47" t="s">
        <v>568</v>
      </c>
      <c r="L6" s="47" t="s">
        <v>568</v>
      </c>
      <c r="M6" s="47" t="s">
        <v>568</v>
      </c>
      <c r="N6" s="47" t="s">
        <v>568</v>
      </c>
      <c r="O6" s="47" t="s">
        <v>568</v>
      </c>
      <c r="P6" s="49" t="s">
        <v>568</v>
      </c>
      <c r="Q6" s="82" t="s">
        <v>568</v>
      </c>
      <c r="R6" s="83" t="s">
        <v>568</v>
      </c>
      <c r="S6" s="46" t="s">
        <v>568</v>
      </c>
      <c r="T6" s="45" t="s">
        <v>568</v>
      </c>
      <c r="U6" s="47" t="s">
        <v>568</v>
      </c>
      <c r="V6" s="47" t="s">
        <v>568</v>
      </c>
      <c r="W6" s="47" t="s">
        <v>568</v>
      </c>
      <c r="X6" s="47" t="s">
        <v>569</v>
      </c>
      <c r="Y6" s="48" t="s">
        <v>569</v>
      </c>
      <c r="Z6" s="45" t="s">
        <v>568</v>
      </c>
      <c r="AA6" s="47" t="s">
        <v>568</v>
      </c>
      <c r="AB6" s="47" t="s">
        <v>568</v>
      </c>
      <c r="AC6" s="47" t="s">
        <v>569</v>
      </c>
      <c r="AD6" s="47" t="s">
        <v>569</v>
      </c>
      <c r="AE6" s="47" t="s">
        <v>569</v>
      </c>
      <c r="AF6" s="47" t="s">
        <v>569</v>
      </c>
      <c r="AG6" s="47" t="s">
        <v>569</v>
      </c>
      <c r="AH6" s="47" t="s">
        <v>569</v>
      </c>
      <c r="AI6" s="47" t="s">
        <v>569</v>
      </c>
      <c r="AJ6" s="47" t="s">
        <v>569</v>
      </c>
      <c r="AK6" s="47" t="s">
        <v>568</v>
      </c>
      <c r="AL6" s="45" t="s">
        <v>568</v>
      </c>
      <c r="AM6" s="47" t="s">
        <v>568</v>
      </c>
      <c r="AN6" s="47" t="s">
        <v>569</v>
      </c>
      <c r="AO6" s="47" t="s">
        <v>569</v>
      </c>
      <c r="AP6" s="45" t="s">
        <v>568</v>
      </c>
      <c r="AQ6" s="47" t="s">
        <v>568</v>
      </c>
      <c r="AR6" s="47" t="s">
        <v>568</v>
      </c>
      <c r="AS6" s="47" t="s">
        <v>569</v>
      </c>
      <c r="AT6" s="47" t="s">
        <v>569</v>
      </c>
      <c r="AU6" s="47" t="s">
        <v>569</v>
      </c>
      <c r="AV6" s="45" t="s">
        <v>568</v>
      </c>
      <c r="AW6" s="47" t="s">
        <v>568</v>
      </c>
      <c r="AX6" s="47" t="s">
        <v>568</v>
      </c>
      <c r="AY6" s="47" t="s">
        <v>568</v>
      </c>
      <c r="AZ6" s="45" t="s">
        <v>568</v>
      </c>
      <c r="BA6" s="47" t="s">
        <v>568</v>
      </c>
      <c r="BB6" s="47" t="s">
        <v>569</v>
      </c>
      <c r="BC6" s="47" t="s">
        <v>569</v>
      </c>
      <c r="BD6" s="45" t="s">
        <v>569</v>
      </c>
      <c r="BE6" s="45" t="s">
        <v>568</v>
      </c>
      <c r="BF6" s="46" t="s">
        <v>568</v>
      </c>
      <c r="BG6" s="47" t="s">
        <v>568</v>
      </c>
      <c r="BH6" s="47" t="s">
        <v>568</v>
      </c>
      <c r="BI6" s="47" t="s">
        <v>569</v>
      </c>
      <c r="BJ6" s="46" t="s">
        <v>569</v>
      </c>
    </row>
    <row r="7" spans="1:62" s="43" customFormat="1" x14ac:dyDescent="0.15">
      <c r="B7" s="44" t="s">
        <v>570</v>
      </c>
      <c r="C7" s="45" t="s">
        <v>567</v>
      </c>
      <c r="D7" s="46" t="s">
        <v>568</v>
      </c>
      <c r="E7" s="45" t="s">
        <v>568</v>
      </c>
      <c r="F7" s="47" t="s">
        <v>568</v>
      </c>
      <c r="G7" s="81" t="s">
        <v>568</v>
      </c>
      <c r="H7" s="47" t="s">
        <v>568</v>
      </c>
      <c r="I7" s="47" t="s">
        <v>568</v>
      </c>
      <c r="J7" s="45" t="s">
        <v>568</v>
      </c>
      <c r="K7" s="47" t="s">
        <v>568</v>
      </c>
      <c r="L7" s="47" t="s">
        <v>568</v>
      </c>
      <c r="M7" s="47" t="s">
        <v>568</v>
      </c>
      <c r="N7" s="47" t="s">
        <v>568</v>
      </c>
      <c r="O7" s="47" t="s">
        <v>568</v>
      </c>
      <c r="P7" s="49" t="s">
        <v>568</v>
      </c>
      <c r="Q7" s="82" t="s">
        <v>568</v>
      </c>
      <c r="R7" s="83" t="s">
        <v>568</v>
      </c>
      <c r="S7" s="46" t="s">
        <v>568</v>
      </c>
      <c r="T7" s="45" t="s">
        <v>568</v>
      </c>
      <c r="U7" s="47" t="s">
        <v>568</v>
      </c>
      <c r="V7" s="47" t="s">
        <v>568</v>
      </c>
      <c r="W7" s="47" t="s">
        <v>568</v>
      </c>
      <c r="X7" s="47" t="s">
        <v>569</v>
      </c>
      <c r="Y7" s="48" t="s">
        <v>569</v>
      </c>
      <c r="Z7" s="45" t="s">
        <v>568</v>
      </c>
      <c r="AA7" s="47" t="s">
        <v>568</v>
      </c>
      <c r="AB7" s="47" t="s">
        <v>568</v>
      </c>
      <c r="AC7" s="47" t="s">
        <v>569</v>
      </c>
      <c r="AD7" s="47" t="s">
        <v>569</v>
      </c>
      <c r="AE7" s="47" t="s">
        <v>569</v>
      </c>
      <c r="AF7" s="47" t="s">
        <v>569</v>
      </c>
      <c r="AG7" s="47" t="s">
        <v>569</v>
      </c>
      <c r="AH7" s="47" t="s">
        <v>569</v>
      </c>
      <c r="AI7" s="47" t="s">
        <v>569</v>
      </c>
      <c r="AJ7" s="47" t="s">
        <v>569</v>
      </c>
      <c r="AK7" s="47" t="s">
        <v>568</v>
      </c>
      <c r="AL7" s="45" t="s">
        <v>568</v>
      </c>
      <c r="AM7" s="47" t="s">
        <v>568</v>
      </c>
      <c r="AN7" s="47" t="s">
        <v>569</v>
      </c>
      <c r="AO7" s="47" t="s">
        <v>569</v>
      </c>
      <c r="AP7" s="45" t="s">
        <v>568</v>
      </c>
      <c r="AQ7" s="47" t="s">
        <v>568</v>
      </c>
      <c r="AR7" s="47" t="s">
        <v>568</v>
      </c>
      <c r="AS7" s="47" t="s">
        <v>569</v>
      </c>
      <c r="AT7" s="47" t="s">
        <v>569</v>
      </c>
      <c r="AU7" s="47" t="s">
        <v>569</v>
      </c>
      <c r="AV7" s="45" t="s">
        <v>568</v>
      </c>
      <c r="AW7" s="47" t="s">
        <v>568</v>
      </c>
      <c r="AX7" s="47" t="s">
        <v>568</v>
      </c>
      <c r="AY7" s="47" t="s">
        <v>568</v>
      </c>
      <c r="AZ7" s="45" t="s">
        <v>568</v>
      </c>
      <c r="BA7" s="47" t="s">
        <v>568</v>
      </c>
      <c r="BB7" s="47" t="s">
        <v>569</v>
      </c>
      <c r="BC7" s="47" t="s">
        <v>569</v>
      </c>
      <c r="BD7" s="45" t="s">
        <v>569</v>
      </c>
      <c r="BE7" s="45" t="s">
        <v>568</v>
      </c>
      <c r="BF7" s="46" t="s">
        <v>568</v>
      </c>
      <c r="BG7" s="47" t="s">
        <v>568</v>
      </c>
      <c r="BH7" s="47" t="s">
        <v>568</v>
      </c>
      <c r="BI7" s="47" t="s">
        <v>569</v>
      </c>
      <c r="BJ7" s="46" t="s">
        <v>569</v>
      </c>
    </row>
    <row r="8" spans="1:62" s="43" customFormat="1" x14ac:dyDescent="0.15">
      <c r="B8" s="44" t="s">
        <v>485</v>
      </c>
      <c r="C8" s="45" t="s">
        <v>567</v>
      </c>
      <c r="D8" s="46" t="s">
        <v>568</v>
      </c>
      <c r="E8" s="45" t="s">
        <v>568</v>
      </c>
      <c r="F8" s="47" t="s">
        <v>568</v>
      </c>
      <c r="G8" s="81" t="s">
        <v>568</v>
      </c>
      <c r="H8" s="47" t="s">
        <v>568</v>
      </c>
      <c r="I8" s="47" t="s">
        <v>568</v>
      </c>
      <c r="J8" s="45" t="s">
        <v>568</v>
      </c>
      <c r="K8" s="47" t="s">
        <v>569</v>
      </c>
      <c r="L8" s="47" t="s">
        <v>569</v>
      </c>
      <c r="M8" s="47" t="s">
        <v>571</v>
      </c>
      <c r="N8" s="47" t="s">
        <v>568</v>
      </c>
      <c r="O8" s="47" t="s">
        <v>569</v>
      </c>
      <c r="P8" s="49" t="s">
        <v>569</v>
      </c>
      <c r="Q8" s="82" t="s">
        <v>568</v>
      </c>
      <c r="R8" s="83" t="s">
        <v>568</v>
      </c>
      <c r="S8" s="46" t="s">
        <v>568</v>
      </c>
      <c r="T8" s="45" t="s">
        <v>569</v>
      </c>
      <c r="U8" s="47" t="s">
        <v>569</v>
      </c>
      <c r="V8" s="47" t="s">
        <v>568</v>
      </c>
      <c r="W8" s="47" t="s">
        <v>569</v>
      </c>
      <c r="X8" s="47" t="s">
        <v>569</v>
      </c>
      <c r="Y8" s="48" t="s">
        <v>569</v>
      </c>
      <c r="Z8" s="45" t="s">
        <v>568</v>
      </c>
      <c r="AA8" s="47" t="s">
        <v>568</v>
      </c>
      <c r="AB8" s="47" t="s">
        <v>569</v>
      </c>
      <c r="AC8" s="47" t="s">
        <v>569</v>
      </c>
      <c r="AD8" s="47" t="s">
        <v>569</v>
      </c>
      <c r="AE8" s="47" t="s">
        <v>569</v>
      </c>
      <c r="AF8" s="47" t="s">
        <v>569</v>
      </c>
      <c r="AG8" s="47" t="s">
        <v>569</v>
      </c>
      <c r="AH8" s="47" t="s">
        <v>569</v>
      </c>
      <c r="AI8" s="47" t="s">
        <v>569</v>
      </c>
      <c r="AJ8" s="47" t="s">
        <v>569</v>
      </c>
      <c r="AK8" s="47" t="s">
        <v>569</v>
      </c>
      <c r="AL8" s="45" t="s">
        <v>568</v>
      </c>
      <c r="AM8" s="47" t="s">
        <v>568</v>
      </c>
      <c r="AN8" s="47" t="s">
        <v>569</v>
      </c>
      <c r="AO8" s="47" t="s">
        <v>569</v>
      </c>
      <c r="AP8" s="45" t="s">
        <v>569</v>
      </c>
      <c r="AQ8" s="47" t="s">
        <v>569</v>
      </c>
      <c r="AR8" s="47" t="s">
        <v>569</v>
      </c>
      <c r="AS8" s="47" t="s">
        <v>569</v>
      </c>
      <c r="AT8" s="47" t="s">
        <v>569</v>
      </c>
      <c r="AU8" s="47" t="s">
        <v>569</v>
      </c>
      <c r="AV8" s="45" t="s">
        <v>568</v>
      </c>
      <c r="AW8" s="47" t="s">
        <v>568</v>
      </c>
      <c r="AX8" s="47" t="s">
        <v>568</v>
      </c>
      <c r="AY8" s="47" t="s">
        <v>568</v>
      </c>
      <c r="AZ8" s="45" t="s">
        <v>568</v>
      </c>
      <c r="BA8" s="47" t="s">
        <v>568</v>
      </c>
      <c r="BB8" s="47" t="s">
        <v>569</v>
      </c>
      <c r="BC8" s="47" t="s">
        <v>569</v>
      </c>
      <c r="BD8" s="45" t="s">
        <v>569</v>
      </c>
      <c r="BE8" s="45" t="s">
        <v>568</v>
      </c>
      <c r="BF8" s="46" t="s">
        <v>568</v>
      </c>
      <c r="BG8" s="47" t="s">
        <v>568</v>
      </c>
      <c r="BH8" s="47" t="s">
        <v>568</v>
      </c>
      <c r="BI8" s="47" t="s">
        <v>569</v>
      </c>
      <c r="BJ8" s="46" t="s">
        <v>569</v>
      </c>
    </row>
    <row r="9" spans="1:62" s="43" customFormat="1" x14ac:dyDescent="0.15">
      <c r="B9" s="44" t="s">
        <v>250</v>
      </c>
      <c r="C9" s="45" t="s">
        <v>567</v>
      </c>
      <c r="D9" s="46" t="s">
        <v>568</v>
      </c>
      <c r="E9" s="45" t="s">
        <v>568</v>
      </c>
      <c r="F9" s="47" t="s">
        <v>568</v>
      </c>
      <c r="G9" s="81" t="s">
        <v>568</v>
      </c>
      <c r="H9" s="47" t="s">
        <v>568</v>
      </c>
      <c r="I9" s="47" t="s">
        <v>568</v>
      </c>
      <c r="J9" s="45" t="s">
        <v>568</v>
      </c>
      <c r="K9" s="47" t="s">
        <v>569</v>
      </c>
      <c r="L9" s="47" t="s">
        <v>569</v>
      </c>
      <c r="M9" s="47" t="s">
        <v>571</v>
      </c>
      <c r="N9" s="47" t="s">
        <v>569</v>
      </c>
      <c r="O9" s="47" t="s">
        <v>569</v>
      </c>
      <c r="P9" s="49" t="s">
        <v>569</v>
      </c>
      <c r="Q9" s="82" t="s">
        <v>568</v>
      </c>
      <c r="R9" s="83" t="s">
        <v>568</v>
      </c>
      <c r="S9" s="46" t="s">
        <v>568</v>
      </c>
      <c r="T9" s="45" t="s">
        <v>569</v>
      </c>
      <c r="U9" s="47" t="s">
        <v>569</v>
      </c>
      <c r="V9" s="47" t="s">
        <v>568</v>
      </c>
      <c r="W9" s="47" t="s">
        <v>569</v>
      </c>
      <c r="X9" s="47" t="s">
        <v>569</v>
      </c>
      <c r="Y9" s="48" t="s">
        <v>569</v>
      </c>
      <c r="Z9" s="45" t="s">
        <v>568</v>
      </c>
      <c r="AA9" s="47" t="s">
        <v>568</v>
      </c>
      <c r="AB9" s="47" t="s">
        <v>569</v>
      </c>
      <c r="AC9" s="47" t="s">
        <v>569</v>
      </c>
      <c r="AD9" s="47" t="s">
        <v>569</v>
      </c>
      <c r="AE9" s="47" t="s">
        <v>569</v>
      </c>
      <c r="AF9" s="47" t="s">
        <v>569</v>
      </c>
      <c r="AG9" s="47" t="s">
        <v>569</v>
      </c>
      <c r="AH9" s="47" t="s">
        <v>569</v>
      </c>
      <c r="AI9" s="47" t="s">
        <v>569</v>
      </c>
      <c r="AJ9" s="47" t="s">
        <v>569</v>
      </c>
      <c r="AK9" s="47" t="s">
        <v>569</v>
      </c>
      <c r="AL9" s="45" t="s">
        <v>568</v>
      </c>
      <c r="AM9" s="47" t="s">
        <v>568</v>
      </c>
      <c r="AN9" s="47" t="s">
        <v>569</v>
      </c>
      <c r="AO9" s="47" t="s">
        <v>569</v>
      </c>
      <c r="AP9" s="45" t="s">
        <v>569</v>
      </c>
      <c r="AQ9" s="47" t="s">
        <v>568</v>
      </c>
      <c r="AR9" s="47" t="s">
        <v>568</v>
      </c>
      <c r="AS9" s="47" t="s">
        <v>568</v>
      </c>
      <c r="AT9" s="47" t="s">
        <v>569</v>
      </c>
      <c r="AU9" s="47" t="s">
        <v>569</v>
      </c>
      <c r="AV9" s="45" t="s">
        <v>568</v>
      </c>
      <c r="AW9" s="47" t="s">
        <v>568</v>
      </c>
      <c r="AX9" s="47" t="s">
        <v>568</v>
      </c>
      <c r="AY9" s="47" t="s">
        <v>568</v>
      </c>
      <c r="AZ9" s="45" t="s">
        <v>568</v>
      </c>
      <c r="BA9" s="47" t="s">
        <v>568</v>
      </c>
      <c r="BB9" s="47" t="s">
        <v>569</v>
      </c>
      <c r="BC9" s="47" t="s">
        <v>569</v>
      </c>
      <c r="BD9" s="45" t="s">
        <v>569</v>
      </c>
      <c r="BE9" s="45" t="s">
        <v>568</v>
      </c>
      <c r="BF9" s="46" t="s">
        <v>568</v>
      </c>
      <c r="BG9" s="47" t="s">
        <v>568</v>
      </c>
      <c r="BH9" s="47" t="s">
        <v>568</v>
      </c>
      <c r="BI9" s="47" t="s">
        <v>569</v>
      </c>
      <c r="BJ9" s="46" t="s">
        <v>569</v>
      </c>
    </row>
    <row r="10" spans="1:62" s="43" customFormat="1" x14ac:dyDescent="0.15">
      <c r="B10" s="44" t="s">
        <v>435</v>
      </c>
      <c r="C10" s="45" t="s">
        <v>569</v>
      </c>
      <c r="D10" s="46" t="s">
        <v>568</v>
      </c>
      <c r="E10" s="45" t="s">
        <v>568</v>
      </c>
      <c r="F10" s="47" t="s">
        <v>568</v>
      </c>
      <c r="G10" s="81" t="s">
        <v>568</v>
      </c>
      <c r="H10" s="47" t="s">
        <v>568</v>
      </c>
      <c r="I10" s="47" t="s">
        <v>568</v>
      </c>
      <c r="J10" s="45" t="s">
        <v>568</v>
      </c>
      <c r="K10" s="47" t="s">
        <v>569</v>
      </c>
      <c r="L10" s="47" t="s">
        <v>569</v>
      </c>
      <c r="M10" s="47" t="s">
        <v>571</v>
      </c>
      <c r="N10" s="47" t="s">
        <v>569</v>
      </c>
      <c r="O10" s="47" t="s">
        <v>569</v>
      </c>
      <c r="P10" s="49" t="s">
        <v>569</v>
      </c>
      <c r="Q10" s="82" t="s">
        <v>568</v>
      </c>
      <c r="R10" s="83" t="s">
        <v>568</v>
      </c>
      <c r="S10" s="46" t="s">
        <v>568</v>
      </c>
      <c r="T10" s="45" t="s">
        <v>569</v>
      </c>
      <c r="U10" s="47" t="s">
        <v>569</v>
      </c>
      <c r="V10" s="47" t="s">
        <v>568</v>
      </c>
      <c r="W10" s="47" t="s">
        <v>569</v>
      </c>
      <c r="X10" s="47" t="s">
        <v>568</v>
      </c>
      <c r="Y10" s="48" t="s">
        <v>568</v>
      </c>
      <c r="Z10" s="45" t="s">
        <v>568</v>
      </c>
      <c r="AA10" s="47" t="s">
        <v>568</v>
      </c>
      <c r="AB10" s="47" t="s">
        <v>569</v>
      </c>
      <c r="AC10" s="47" t="s">
        <v>568</v>
      </c>
      <c r="AD10" s="47" t="s">
        <v>568</v>
      </c>
      <c r="AE10" s="47" t="s">
        <v>568</v>
      </c>
      <c r="AF10" s="47" t="s">
        <v>568</v>
      </c>
      <c r="AG10" s="47" t="s">
        <v>568</v>
      </c>
      <c r="AH10" s="47" t="s">
        <v>568</v>
      </c>
      <c r="AI10" s="47" t="s">
        <v>568</v>
      </c>
      <c r="AJ10" s="47" t="s">
        <v>568</v>
      </c>
      <c r="AK10" s="47" t="s">
        <v>569</v>
      </c>
      <c r="AL10" s="45" t="s">
        <v>568</v>
      </c>
      <c r="AM10" s="47" t="s">
        <v>568</v>
      </c>
      <c r="AN10" s="47" t="s">
        <v>568</v>
      </c>
      <c r="AO10" s="47" t="s">
        <v>568</v>
      </c>
      <c r="AP10" s="45" t="s">
        <v>569</v>
      </c>
      <c r="AQ10" s="47" t="s">
        <v>569</v>
      </c>
      <c r="AR10" s="47" t="s">
        <v>569</v>
      </c>
      <c r="AS10" s="47" t="s">
        <v>569</v>
      </c>
      <c r="AT10" s="47" t="s">
        <v>568</v>
      </c>
      <c r="AU10" s="49" t="s">
        <v>568</v>
      </c>
      <c r="AV10" s="45" t="s">
        <v>568</v>
      </c>
      <c r="AW10" s="47" t="s">
        <v>568</v>
      </c>
      <c r="AX10" s="47" t="s">
        <v>568</v>
      </c>
      <c r="AY10" s="47" t="s">
        <v>568</v>
      </c>
      <c r="AZ10" s="45" t="s">
        <v>568</v>
      </c>
      <c r="BA10" s="47" t="s">
        <v>568</v>
      </c>
      <c r="BB10" s="47" t="s">
        <v>568</v>
      </c>
      <c r="BC10" s="47" t="s">
        <v>568</v>
      </c>
      <c r="BD10" s="45" t="s">
        <v>568</v>
      </c>
      <c r="BE10" s="45" t="s">
        <v>568</v>
      </c>
      <c r="BF10" s="46" t="s">
        <v>568</v>
      </c>
      <c r="BG10" s="47" t="s">
        <v>568</v>
      </c>
      <c r="BH10" s="47" t="s">
        <v>568</v>
      </c>
      <c r="BI10" s="49" t="s">
        <v>568</v>
      </c>
      <c r="BJ10" s="46" t="s">
        <v>569</v>
      </c>
    </row>
    <row r="11" spans="1:62" s="43" customFormat="1" x14ac:dyDescent="0.15">
      <c r="B11" s="44" t="s">
        <v>437</v>
      </c>
      <c r="C11" s="45" t="s">
        <v>569</v>
      </c>
      <c r="D11" s="46" t="s">
        <v>568</v>
      </c>
      <c r="E11" s="45" t="s">
        <v>568</v>
      </c>
      <c r="F11" s="47" t="s">
        <v>568</v>
      </c>
      <c r="G11" s="81" t="s">
        <v>568</v>
      </c>
      <c r="H11" s="47" t="s">
        <v>568</v>
      </c>
      <c r="I11" s="47" t="s">
        <v>568</v>
      </c>
      <c r="J11" s="45" t="s">
        <v>568</v>
      </c>
      <c r="K11" s="47" t="s">
        <v>569</v>
      </c>
      <c r="L11" s="47" t="s">
        <v>569</v>
      </c>
      <c r="M11" s="47" t="s">
        <v>571</v>
      </c>
      <c r="N11" s="47" t="s">
        <v>569</v>
      </c>
      <c r="O11" s="47" t="s">
        <v>569</v>
      </c>
      <c r="P11" s="49" t="s">
        <v>569</v>
      </c>
      <c r="Q11" s="82" t="s">
        <v>568</v>
      </c>
      <c r="R11" s="83" t="s">
        <v>568</v>
      </c>
      <c r="S11" s="46" t="s">
        <v>568</v>
      </c>
      <c r="T11" s="45" t="s">
        <v>569</v>
      </c>
      <c r="U11" s="47" t="s">
        <v>569</v>
      </c>
      <c r="V11" s="47" t="s">
        <v>568</v>
      </c>
      <c r="W11" s="47" t="s">
        <v>569</v>
      </c>
      <c r="X11" s="47" t="s">
        <v>569</v>
      </c>
      <c r="Y11" s="48" t="s">
        <v>568</v>
      </c>
      <c r="Z11" s="45" t="s">
        <v>568</v>
      </c>
      <c r="AA11" s="47" t="s">
        <v>568</v>
      </c>
      <c r="AB11" s="47" t="s">
        <v>569</v>
      </c>
      <c r="AC11" s="47" t="s">
        <v>568</v>
      </c>
      <c r="AD11" s="47" t="s">
        <v>568</v>
      </c>
      <c r="AE11" s="47" t="s">
        <v>568</v>
      </c>
      <c r="AF11" s="47" t="s">
        <v>568</v>
      </c>
      <c r="AG11" s="47" t="s">
        <v>568</v>
      </c>
      <c r="AH11" s="47" t="s">
        <v>568</v>
      </c>
      <c r="AI11" s="47" t="s">
        <v>568</v>
      </c>
      <c r="AJ11" s="47" t="s">
        <v>568</v>
      </c>
      <c r="AK11" s="47" t="s">
        <v>569</v>
      </c>
      <c r="AL11" s="45" t="s">
        <v>568</v>
      </c>
      <c r="AM11" s="47" t="s">
        <v>568</v>
      </c>
      <c r="AN11" s="47" t="s">
        <v>568</v>
      </c>
      <c r="AO11" s="47" t="s">
        <v>568</v>
      </c>
      <c r="AP11" s="45" t="s">
        <v>569</v>
      </c>
      <c r="AQ11" s="47" t="s">
        <v>569</v>
      </c>
      <c r="AR11" s="47" t="s">
        <v>569</v>
      </c>
      <c r="AS11" s="47" t="s">
        <v>569</v>
      </c>
      <c r="AT11" s="49" t="s">
        <v>568</v>
      </c>
      <c r="AU11" s="49" t="s">
        <v>568</v>
      </c>
      <c r="AV11" s="45" t="s">
        <v>568</v>
      </c>
      <c r="AW11" s="47" t="s">
        <v>568</v>
      </c>
      <c r="AX11" s="47" t="s">
        <v>568</v>
      </c>
      <c r="AY11" s="47" t="s">
        <v>568</v>
      </c>
      <c r="AZ11" s="45" t="s">
        <v>568</v>
      </c>
      <c r="BA11" s="47" t="s">
        <v>568</v>
      </c>
      <c r="BB11" s="47" t="s">
        <v>568</v>
      </c>
      <c r="BC11" s="47" t="s">
        <v>568</v>
      </c>
      <c r="BD11" s="45" t="s">
        <v>569</v>
      </c>
      <c r="BE11" s="45" t="s">
        <v>568</v>
      </c>
      <c r="BF11" s="46" t="s">
        <v>568</v>
      </c>
      <c r="BG11" s="47" t="s">
        <v>568</v>
      </c>
      <c r="BH11" s="47" t="s">
        <v>568</v>
      </c>
      <c r="BI11" s="49" t="s">
        <v>569</v>
      </c>
      <c r="BJ11" s="46" t="s">
        <v>569</v>
      </c>
    </row>
    <row r="12" spans="1:62" s="43" customFormat="1" x14ac:dyDescent="0.15">
      <c r="B12" s="44" t="s">
        <v>438</v>
      </c>
      <c r="C12" s="45" t="s">
        <v>569</v>
      </c>
      <c r="D12" s="46" t="s">
        <v>568</v>
      </c>
      <c r="E12" s="45" t="s">
        <v>568</v>
      </c>
      <c r="F12" s="47" t="s">
        <v>568</v>
      </c>
      <c r="G12" s="81" t="s">
        <v>568</v>
      </c>
      <c r="H12" s="47" t="s">
        <v>568</v>
      </c>
      <c r="I12" s="47" t="s">
        <v>568</v>
      </c>
      <c r="J12" s="45" t="s">
        <v>568</v>
      </c>
      <c r="K12" s="47" t="s">
        <v>569</v>
      </c>
      <c r="L12" s="47" t="s">
        <v>569</v>
      </c>
      <c r="M12" s="47" t="s">
        <v>571</v>
      </c>
      <c r="N12" s="47" t="s">
        <v>569</v>
      </c>
      <c r="O12" s="47" t="s">
        <v>569</v>
      </c>
      <c r="P12" s="49" t="s">
        <v>569</v>
      </c>
      <c r="Q12" s="82" t="s">
        <v>568</v>
      </c>
      <c r="R12" s="83" t="s">
        <v>568</v>
      </c>
      <c r="S12" s="46" t="s">
        <v>568</v>
      </c>
      <c r="T12" s="45" t="s">
        <v>569</v>
      </c>
      <c r="U12" s="47" t="s">
        <v>569</v>
      </c>
      <c r="V12" s="47" t="s">
        <v>568</v>
      </c>
      <c r="W12" s="47" t="s">
        <v>569</v>
      </c>
      <c r="X12" s="47" t="s">
        <v>569</v>
      </c>
      <c r="Y12" s="48" t="s">
        <v>568</v>
      </c>
      <c r="Z12" s="45" t="s">
        <v>568</v>
      </c>
      <c r="AA12" s="47" t="s">
        <v>568</v>
      </c>
      <c r="AB12" s="47" t="s">
        <v>569</v>
      </c>
      <c r="AC12" s="47" t="s">
        <v>568</v>
      </c>
      <c r="AD12" s="47" t="s">
        <v>568</v>
      </c>
      <c r="AE12" s="47" t="s">
        <v>568</v>
      </c>
      <c r="AF12" s="47" t="s">
        <v>568</v>
      </c>
      <c r="AG12" s="47" t="s">
        <v>568</v>
      </c>
      <c r="AH12" s="47" t="s">
        <v>568</v>
      </c>
      <c r="AI12" s="47" t="s">
        <v>568</v>
      </c>
      <c r="AJ12" s="47" t="s">
        <v>568</v>
      </c>
      <c r="AK12" s="47" t="s">
        <v>569</v>
      </c>
      <c r="AL12" s="45" t="s">
        <v>568</v>
      </c>
      <c r="AM12" s="47" t="s">
        <v>568</v>
      </c>
      <c r="AN12" s="47" t="s">
        <v>568</v>
      </c>
      <c r="AO12" s="47" t="s">
        <v>568</v>
      </c>
      <c r="AP12" s="45" t="s">
        <v>569</v>
      </c>
      <c r="AQ12" s="47" t="s">
        <v>569</v>
      </c>
      <c r="AR12" s="47" t="s">
        <v>569</v>
      </c>
      <c r="AS12" s="47" t="s">
        <v>569</v>
      </c>
      <c r="AT12" s="49" t="s">
        <v>568</v>
      </c>
      <c r="AU12" s="49" t="s">
        <v>568</v>
      </c>
      <c r="AV12" s="45" t="s">
        <v>568</v>
      </c>
      <c r="AW12" s="47" t="s">
        <v>568</v>
      </c>
      <c r="AX12" s="47" t="s">
        <v>568</v>
      </c>
      <c r="AY12" s="47" t="s">
        <v>568</v>
      </c>
      <c r="AZ12" s="45" t="s">
        <v>568</v>
      </c>
      <c r="BA12" s="47" t="s">
        <v>568</v>
      </c>
      <c r="BB12" s="47" t="s">
        <v>568</v>
      </c>
      <c r="BC12" s="47" t="s">
        <v>568</v>
      </c>
      <c r="BD12" s="45" t="s">
        <v>569</v>
      </c>
      <c r="BE12" s="45" t="s">
        <v>568</v>
      </c>
      <c r="BF12" s="46" t="s">
        <v>568</v>
      </c>
      <c r="BG12" s="47" t="s">
        <v>568</v>
      </c>
      <c r="BH12" s="47" t="s">
        <v>568</v>
      </c>
      <c r="BI12" s="49" t="s">
        <v>569</v>
      </c>
      <c r="BJ12" s="46" t="s">
        <v>569</v>
      </c>
    </row>
    <row r="13" spans="1:62" s="43" customFormat="1" x14ac:dyDescent="0.15">
      <c r="B13" s="44" t="s">
        <v>489</v>
      </c>
      <c r="C13" s="45" t="s">
        <v>569</v>
      </c>
      <c r="D13" s="46" t="s">
        <v>568</v>
      </c>
      <c r="E13" s="45" t="s">
        <v>568</v>
      </c>
      <c r="F13" s="47" t="s">
        <v>568</v>
      </c>
      <c r="G13" s="81" t="s">
        <v>568</v>
      </c>
      <c r="H13" s="47" t="s">
        <v>568</v>
      </c>
      <c r="I13" s="47" t="s">
        <v>568</v>
      </c>
      <c r="J13" s="45" t="s">
        <v>568</v>
      </c>
      <c r="K13" s="47" t="s">
        <v>569</v>
      </c>
      <c r="L13" s="47" t="s">
        <v>569</v>
      </c>
      <c r="M13" s="47" t="s">
        <v>571</v>
      </c>
      <c r="N13" s="47" t="s">
        <v>569</v>
      </c>
      <c r="O13" s="47" t="s">
        <v>569</v>
      </c>
      <c r="P13" s="49" t="s">
        <v>569</v>
      </c>
      <c r="Q13" s="82" t="s">
        <v>568</v>
      </c>
      <c r="R13" s="83" t="s">
        <v>569</v>
      </c>
      <c r="S13" s="46" t="s">
        <v>568</v>
      </c>
      <c r="T13" s="45" t="s">
        <v>569</v>
      </c>
      <c r="U13" s="47" t="s">
        <v>569</v>
      </c>
      <c r="V13" s="47" t="s">
        <v>568</v>
      </c>
      <c r="W13" s="47" t="s">
        <v>569</v>
      </c>
      <c r="X13" s="47" t="s">
        <v>569</v>
      </c>
      <c r="Y13" s="48" t="s">
        <v>568</v>
      </c>
      <c r="Z13" s="45" t="s">
        <v>568</v>
      </c>
      <c r="AA13" s="47" t="s">
        <v>568</v>
      </c>
      <c r="AB13" s="47" t="s">
        <v>569</v>
      </c>
      <c r="AC13" s="47" t="s">
        <v>568</v>
      </c>
      <c r="AD13" s="47" t="s">
        <v>568</v>
      </c>
      <c r="AE13" s="47" t="s">
        <v>568</v>
      </c>
      <c r="AF13" s="47" t="s">
        <v>568</v>
      </c>
      <c r="AG13" s="47" t="s">
        <v>568</v>
      </c>
      <c r="AH13" s="47" t="s">
        <v>434</v>
      </c>
      <c r="AI13" s="47" t="s">
        <v>568</v>
      </c>
      <c r="AJ13" s="47" t="s">
        <v>568</v>
      </c>
      <c r="AK13" s="47" t="s">
        <v>569</v>
      </c>
      <c r="AL13" s="45" t="s">
        <v>568</v>
      </c>
      <c r="AM13" s="47" t="s">
        <v>568</v>
      </c>
      <c r="AN13" s="47" t="s">
        <v>568</v>
      </c>
      <c r="AO13" s="47" t="s">
        <v>568</v>
      </c>
      <c r="AP13" s="45" t="s">
        <v>569</v>
      </c>
      <c r="AQ13" s="47" t="s">
        <v>569</v>
      </c>
      <c r="AR13" s="47" t="s">
        <v>569</v>
      </c>
      <c r="AS13" s="47" t="s">
        <v>569</v>
      </c>
      <c r="AT13" s="47" t="s">
        <v>569</v>
      </c>
      <c r="AU13" s="47" t="s">
        <v>569</v>
      </c>
      <c r="AV13" s="45" t="s">
        <v>436</v>
      </c>
      <c r="AW13" s="47" t="s">
        <v>568</v>
      </c>
      <c r="AX13" s="47" t="s">
        <v>568</v>
      </c>
      <c r="AY13" s="47" t="s">
        <v>568</v>
      </c>
      <c r="AZ13" s="45" t="s">
        <v>568</v>
      </c>
      <c r="BA13" s="47" t="s">
        <v>568</v>
      </c>
      <c r="BB13" s="47" t="s">
        <v>568</v>
      </c>
      <c r="BC13" s="47" t="s">
        <v>568</v>
      </c>
      <c r="BD13" s="45" t="s">
        <v>569</v>
      </c>
      <c r="BE13" s="45" t="s">
        <v>568</v>
      </c>
      <c r="BF13" s="46" t="s">
        <v>568</v>
      </c>
      <c r="BG13" s="47" t="s">
        <v>568</v>
      </c>
      <c r="BH13" s="47" t="s">
        <v>568</v>
      </c>
      <c r="BI13" s="49" t="s">
        <v>569</v>
      </c>
      <c r="BJ13" s="46" t="s">
        <v>569</v>
      </c>
    </row>
    <row r="14" spans="1:62" x14ac:dyDescent="0.15">
      <c r="B14" s="44" t="s">
        <v>490</v>
      </c>
      <c r="C14" s="50" t="s">
        <v>569</v>
      </c>
      <c r="D14" s="51" t="s">
        <v>568</v>
      </c>
      <c r="E14" s="84" t="s">
        <v>569</v>
      </c>
      <c r="F14" s="52" t="s">
        <v>569</v>
      </c>
      <c r="G14" s="85" t="s">
        <v>569</v>
      </c>
      <c r="H14" s="52" t="s">
        <v>569</v>
      </c>
      <c r="I14" s="52" t="s">
        <v>569</v>
      </c>
      <c r="J14" s="50" t="s">
        <v>569</v>
      </c>
      <c r="K14" s="52" t="s">
        <v>569</v>
      </c>
      <c r="L14" s="52" t="s">
        <v>569</v>
      </c>
      <c r="M14" s="52" t="s">
        <v>569</v>
      </c>
      <c r="N14" s="52" t="s">
        <v>569</v>
      </c>
      <c r="O14" s="52" t="s">
        <v>569</v>
      </c>
      <c r="P14" s="56" t="s">
        <v>569</v>
      </c>
      <c r="Q14" s="86" t="s">
        <v>572</v>
      </c>
      <c r="R14" s="84" t="s">
        <v>569</v>
      </c>
      <c r="S14" s="51" t="s">
        <v>569</v>
      </c>
      <c r="T14" s="50" t="s">
        <v>569</v>
      </c>
      <c r="U14" s="52" t="s">
        <v>569</v>
      </c>
      <c r="V14" s="52" t="s">
        <v>569</v>
      </c>
      <c r="W14" s="52" t="s">
        <v>569</v>
      </c>
      <c r="X14" s="52" t="s">
        <v>569</v>
      </c>
      <c r="Y14" s="53" t="s">
        <v>569</v>
      </c>
      <c r="Z14" s="50" t="s">
        <v>569</v>
      </c>
      <c r="AA14" s="52" t="s">
        <v>569</v>
      </c>
      <c r="AB14" s="52" t="s">
        <v>569</v>
      </c>
      <c r="AC14" s="52" t="s">
        <v>569</v>
      </c>
      <c r="AD14" s="54" t="s">
        <v>573</v>
      </c>
      <c r="AE14" s="52" t="s">
        <v>569</v>
      </c>
      <c r="AF14" s="52" t="s">
        <v>569</v>
      </c>
      <c r="AG14" s="52" t="s">
        <v>569</v>
      </c>
      <c r="AH14" s="52" t="s">
        <v>569</v>
      </c>
      <c r="AI14" s="52" t="s">
        <v>569</v>
      </c>
      <c r="AJ14" s="52" t="s">
        <v>569</v>
      </c>
      <c r="AK14" s="52" t="s">
        <v>569</v>
      </c>
      <c r="AL14" s="50" t="s">
        <v>569</v>
      </c>
      <c r="AM14" s="52" t="s">
        <v>569</v>
      </c>
      <c r="AN14" s="52" t="s">
        <v>569</v>
      </c>
      <c r="AO14" s="55" t="s">
        <v>574</v>
      </c>
      <c r="AP14" s="50" t="s">
        <v>569</v>
      </c>
      <c r="AQ14" s="52" t="s">
        <v>569</v>
      </c>
      <c r="AR14" s="52" t="s">
        <v>569</v>
      </c>
      <c r="AS14" s="52" t="s">
        <v>569</v>
      </c>
      <c r="AT14" s="52" t="s">
        <v>569</v>
      </c>
      <c r="AU14" s="56" t="s">
        <v>569</v>
      </c>
      <c r="AV14" s="50" t="s">
        <v>569</v>
      </c>
      <c r="AW14" s="52" t="s">
        <v>569</v>
      </c>
      <c r="AX14" s="52" t="s">
        <v>569</v>
      </c>
      <c r="AY14" s="52" t="s">
        <v>569</v>
      </c>
      <c r="AZ14" s="50" t="s">
        <v>569</v>
      </c>
      <c r="BA14" s="52" t="s">
        <v>569</v>
      </c>
      <c r="BB14" s="52" t="s">
        <v>569</v>
      </c>
      <c r="BC14" s="55" t="s">
        <v>574</v>
      </c>
      <c r="BD14" s="50" t="s">
        <v>569</v>
      </c>
      <c r="BE14" s="45" t="s">
        <v>569</v>
      </c>
      <c r="BF14" s="51" t="s">
        <v>569</v>
      </c>
      <c r="BG14" s="52" t="s">
        <v>569</v>
      </c>
      <c r="BH14" s="52" t="s">
        <v>568</v>
      </c>
      <c r="BI14" s="56" t="s">
        <v>569</v>
      </c>
      <c r="BJ14" s="51" t="s">
        <v>569</v>
      </c>
    </row>
    <row r="16" spans="1:62" x14ac:dyDescent="0.15">
      <c r="C16" s="32" t="s">
        <v>494</v>
      </c>
    </row>
    <row r="17" spans="3:3" x14ac:dyDescent="0.15">
      <c r="C17" s="32" t="s">
        <v>495</v>
      </c>
    </row>
    <row r="18" spans="3:3" x14ac:dyDescent="0.15">
      <c r="C18" s="32" t="s">
        <v>496</v>
      </c>
    </row>
    <row r="19" spans="3:3" x14ac:dyDescent="0.15">
      <c r="C19" s="32" t="s">
        <v>497</v>
      </c>
    </row>
    <row r="20" spans="3:3" x14ac:dyDescent="0.15">
      <c r="C20" s="32" t="s">
        <v>498</v>
      </c>
    </row>
  </sheetData>
  <mergeCells count="50">
    <mergeCell ref="T3:Y3"/>
    <mergeCell ref="Q4:Q5"/>
    <mergeCell ref="R4:R5"/>
    <mergeCell ref="S4:S5"/>
    <mergeCell ref="T4:T5"/>
    <mergeCell ref="B3:B5"/>
    <mergeCell ref="C3:D3"/>
    <mergeCell ref="E3:I3"/>
    <mergeCell ref="J3:P3"/>
    <mergeCell ref="Q3:S3"/>
    <mergeCell ref="BG3:BJ3"/>
    <mergeCell ref="C4:C5"/>
    <mergeCell ref="D4:D5"/>
    <mergeCell ref="E4:E5"/>
    <mergeCell ref="F4:F5"/>
    <mergeCell ref="G4:G5"/>
    <mergeCell ref="H4:H5"/>
    <mergeCell ref="I4:I5"/>
    <mergeCell ref="J4:L4"/>
    <mergeCell ref="M4:P4"/>
    <mergeCell ref="Z3:AK3"/>
    <mergeCell ref="AL3:AO3"/>
    <mergeCell ref="AP3:AU3"/>
    <mergeCell ref="AV3:AY3"/>
    <mergeCell ref="AZ3:BC3"/>
    <mergeCell ref="BE3:BF3"/>
    <mergeCell ref="AQ4:AS4"/>
    <mergeCell ref="U4:U5"/>
    <mergeCell ref="V4:W4"/>
    <mergeCell ref="X4:X5"/>
    <mergeCell ref="Y4:Y5"/>
    <mergeCell ref="Z4:AB4"/>
    <mergeCell ref="AC4:AD4"/>
    <mergeCell ref="AE4:AJ4"/>
    <mergeCell ref="AK4:AK5"/>
    <mergeCell ref="AL4:AM4"/>
    <mergeCell ref="AN4:AO4"/>
    <mergeCell ref="AP4:AP5"/>
    <mergeCell ref="BJ4:BJ5"/>
    <mergeCell ref="AT4:AU4"/>
    <mergeCell ref="AV4:AW4"/>
    <mergeCell ref="AX4:AY4"/>
    <mergeCell ref="AZ4:BA4"/>
    <mergeCell ref="BB4:BC4"/>
    <mergeCell ref="BD4:BD5"/>
    <mergeCell ref="BE4:BE5"/>
    <mergeCell ref="BF4:BF5"/>
    <mergeCell ref="BG4:BG5"/>
    <mergeCell ref="BH4:BH5"/>
    <mergeCell ref="BI4:BI5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J19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2.625" defaultRowHeight="16.5" x14ac:dyDescent="0.15"/>
  <cols>
    <col min="1" max="1" width="2.625" style="32"/>
    <col min="2" max="2" width="28.625" style="32" customWidth="1"/>
    <col min="3" max="66" width="8.625" style="32" customWidth="1"/>
    <col min="67" max="257" width="2.625" style="32"/>
    <col min="258" max="258" width="28.625" style="32" customWidth="1"/>
    <col min="259" max="322" width="8.625" style="32" customWidth="1"/>
    <col min="323" max="513" width="2.625" style="32"/>
    <col min="514" max="514" width="28.625" style="32" customWidth="1"/>
    <col min="515" max="578" width="8.625" style="32" customWidth="1"/>
    <col min="579" max="769" width="2.625" style="32"/>
    <col min="770" max="770" width="28.625" style="32" customWidth="1"/>
    <col min="771" max="834" width="8.625" style="32" customWidth="1"/>
    <col min="835" max="1025" width="2.625" style="32"/>
    <col min="1026" max="1026" width="28.625" style="32" customWidth="1"/>
    <col min="1027" max="1090" width="8.625" style="32" customWidth="1"/>
    <col min="1091" max="1281" width="2.625" style="32"/>
    <col min="1282" max="1282" width="28.625" style="32" customWidth="1"/>
    <col min="1283" max="1346" width="8.625" style="32" customWidth="1"/>
    <col min="1347" max="1537" width="2.625" style="32"/>
    <col min="1538" max="1538" width="28.625" style="32" customWidth="1"/>
    <col min="1539" max="1602" width="8.625" style="32" customWidth="1"/>
    <col min="1603" max="1793" width="2.625" style="32"/>
    <col min="1794" max="1794" width="28.625" style="32" customWidth="1"/>
    <col min="1795" max="1858" width="8.625" style="32" customWidth="1"/>
    <col min="1859" max="2049" width="2.625" style="32"/>
    <col min="2050" max="2050" width="28.625" style="32" customWidth="1"/>
    <col min="2051" max="2114" width="8.625" style="32" customWidth="1"/>
    <col min="2115" max="2305" width="2.625" style="32"/>
    <col min="2306" max="2306" width="28.625" style="32" customWidth="1"/>
    <col min="2307" max="2370" width="8.625" style="32" customWidth="1"/>
    <col min="2371" max="2561" width="2.625" style="32"/>
    <col min="2562" max="2562" width="28.625" style="32" customWidth="1"/>
    <col min="2563" max="2626" width="8.625" style="32" customWidth="1"/>
    <col min="2627" max="2817" width="2.625" style="32"/>
    <col min="2818" max="2818" width="28.625" style="32" customWidth="1"/>
    <col min="2819" max="2882" width="8.625" style="32" customWidth="1"/>
    <col min="2883" max="3073" width="2.625" style="32"/>
    <col min="3074" max="3074" width="28.625" style="32" customWidth="1"/>
    <col min="3075" max="3138" width="8.625" style="32" customWidth="1"/>
    <col min="3139" max="3329" width="2.625" style="32"/>
    <col min="3330" max="3330" width="28.625" style="32" customWidth="1"/>
    <col min="3331" max="3394" width="8.625" style="32" customWidth="1"/>
    <col min="3395" max="3585" width="2.625" style="32"/>
    <col min="3586" max="3586" width="28.625" style="32" customWidth="1"/>
    <col min="3587" max="3650" width="8.625" style="32" customWidth="1"/>
    <col min="3651" max="3841" width="2.625" style="32"/>
    <col min="3842" max="3842" width="28.625" style="32" customWidth="1"/>
    <col min="3843" max="3906" width="8.625" style="32" customWidth="1"/>
    <col min="3907" max="4097" width="2.625" style="32"/>
    <col min="4098" max="4098" width="28.625" style="32" customWidth="1"/>
    <col min="4099" max="4162" width="8.625" style="32" customWidth="1"/>
    <col min="4163" max="4353" width="2.625" style="32"/>
    <col min="4354" max="4354" width="28.625" style="32" customWidth="1"/>
    <col min="4355" max="4418" width="8.625" style="32" customWidth="1"/>
    <col min="4419" max="4609" width="2.625" style="32"/>
    <col min="4610" max="4610" width="28.625" style="32" customWidth="1"/>
    <col min="4611" max="4674" width="8.625" style="32" customWidth="1"/>
    <col min="4675" max="4865" width="2.625" style="32"/>
    <col min="4866" max="4866" width="28.625" style="32" customWidth="1"/>
    <col min="4867" max="4930" width="8.625" style="32" customWidth="1"/>
    <col min="4931" max="5121" width="2.625" style="32"/>
    <col min="5122" max="5122" width="28.625" style="32" customWidth="1"/>
    <col min="5123" max="5186" width="8.625" style="32" customWidth="1"/>
    <col min="5187" max="5377" width="2.625" style="32"/>
    <col min="5378" max="5378" width="28.625" style="32" customWidth="1"/>
    <col min="5379" max="5442" width="8.625" style="32" customWidth="1"/>
    <col min="5443" max="5633" width="2.625" style="32"/>
    <col min="5634" max="5634" width="28.625" style="32" customWidth="1"/>
    <col min="5635" max="5698" width="8.625" style="32" customWidth="1"/>
    <col min="5699" max="5889" width="2.625" style="32"/>
    <col min="5890" max="5890" width="28.625" style="32" customWidth="1"/>
    <col min="5891" max="5954" width="8.625" style="32" customWidth="1"/>
    <col min="5955" max="6145" width="2.625" style="32"/>
    <col min="6146" max="6146" width="28.625" style="32" customWidth="1"/>
    <col min="6147" max="6210" width="8.625" style="32" customWidth="1"/>
    <col min="6211" max="6401" width="2.625" style="32"/>
    <col min="6402" max="6402" width="28.625" style="32" customWidth="1"/>
    <col min="6403" max="6466" width="8.625" style="32" customWidth="1"/>
    <col min="6467" max="6657" width="2.625" style="32"/>
    <col min="6658" max="6658" width="28.625" style="32" customWidth="1"/>
    <col min="6659" max="6722" width="8.625" style="32" customWidth="1"/>
    <col min="6723" max="6913" width="2.625" style="32"/>
    <col min="6914" max="6914" width="28.625" style="32" customWidth="1"/>
    <col min="6915" max="6978" width="8.625" style="32" customWidth="1"/>
    <col min="6979" max="7169" width="2.625" style="32"/>
    <col min="7170" max="7170" width="28.625" style="32" customWidth="1"/>
    <col min="7171" max="7234" width="8.625" style="32" customWidth="1"/>
    <col min="7235" max="7425" width="2.625" style="32"/>
    <col min="7426" max="7426" width="28.625" style="32" customWidth="1"/>
    <col min="7427" max="7490" width="8.625" style="32" customWidth="1"/>
    <col min="7491" max="7681" width="2.625" style="32"/>
    <col min="7682" max="7682" width="28.625" style="32" customWidth="1"/>
    <col min="7683" max="7746" width="8.625" style="32" customWidth="1"/>
    <col min="7747" max="7937" width="2.625" style="32"/>
    <col min="7938" max="7938" width="28.625" style="32" customWidth="1"/>
    <col min="7939" max="8002" width="8.625" style="32" customWidth="1"/>
    <col min="8003" max="8193" width="2.625" style="32"/>
    <col min="8194" max="8194" width="28.625" style="32" customWidth="1"/>
    <col min="8195" max="8258" width="8.625" style="32" customWidth="1"/>
    <col min="8259" max="8449" width="2.625" style="32"/>
    <col min="8450" max="8450" width="28.625" style="32" customWidth="1"/>
    <col min="8451" max="8514" width="8.625" style="32" customWidth="1"/>
    <col min="8515" max="8705" width="2.625" style="32"/>
    <col min="8706" max="8706" width="28.625" style="32" customWidth="1"/>
    <col min="8707" max="8770" width="8.625" style="32" customWidth="1"/>
    <col min="8771" max="8961" width="2.625" style="32"/>
    <col min="8962" max="8962" width="28.625" style="32" customWidth="1"/>
    <col min="8963" max="9026" width="8.625" style="32" customWidth="1"/>
    <col min="9027" max="9217" width="2.625" style="32"/>
    <col min="9218" max="9218" width="28.625" style="32" customWidth="1"/>
    <col min="9219" max="9282" width="8.625" style="32" customWidth="1"/>
    <col min="9283" max="9473" width="2.625" style="32"/>
    <col min="9474" max="9474" width="28.625" style="32" customWidth="1"/>
    <col min="9475" max="9538" width="8.625" style="32" customWidth="1"/>
    <col min="9539" max="9729" width="2.625" style="32"/>
    <col min="9730" max="9730" width="28.625" style="32" customWidth="1"/>
    <col min="9731" max="9794" width="8.625" style="32" customWidth="1"/>
    <col min="9795" max="9985" width="2.625" style="32"/>
    <col min="9986" max="9986" width="28.625" style="32" customWidth="1"/>
    <col min="9987" max="10050" width="8.625" style="32" customWidth="1"/>
    <col min="10051" max="10241" width="2.625" style="32"/>
    <col min="10242" max="10242" width="28.625" style="32" customWidth="1"/>
    <col min="10243" max="10306" width="8.625" style="32" customWidth="1"/>
    <col min="10307" max="10497" width="2.625" style="32"/>
    <col min="10498" max="10498" width="28.625" style="32" customWidth="1"/>
    <col min="10499" max="10562" width="8.625" style="32" customWidth="1"/>
    <col min="10563" max="10753" width="2.625" style="32"/>
    <col min="10754" max="10754" width="28.625" style="32" customWidth="1"/>
    <col min="10755" max="10818" width="8.625" style="32" customWidth="1"/>
    <col min="10819" max="11009" width="2.625" style="32"/>
    <col min="11010" max="11010" width="28.625" style="32" customWidth="1"/>
    <col min="11011" max="11074" width="8.625" style="32" customWidth="1"/>
    <col min="11075" max="11265" width="2.625" style="32"/>
    <col min="11266" max="11266" width="28.625" style="32" customWidth="1"/>
    <col min="11267" max="11330" width="8.625" style="32" customWidth="1"/>
    <col min="11331" max="11521" width="2.625" style="32"/>
    <col min="11522" max="11522" width="28.625" style="32" customWidth="1"/>
    <col min="11523" max="11586" width="8.625" style="32" customWidth="1"/>
    <col min="11587" max="11777" width="2.625" style="32"/>
    <col min="11778" max="11778" width="28.625" style="32" customWidth="1"/>
    <col min="11779" max="11842" width="8.625" style="32" customWidth="1"/>
    <col min="11843" max="12033" width="2.625" style="32"/>
    <col min="12034" max="12034" width="28.625" style="32" customWidth="1"/>
    <col min="12035" max="12098" width="8.625" style="32" customWidth="1"/>
    <col min="12099" max="12289" width="2.625" style="32"/>
    <col min="12290" max="12290" width="28.625" style="32" customWidth="1"/>
    <col min="12291" max="12354" width="8.625" style="32" customWidth="1"/>
    <col min="12355" max="12545" width="2.625" style="32"/>
    <col min="12546" max="12546" width="28.625" style="32" customWidth="1"/>
    <col min="12547" max="12610" width="8.625" style="32" customWidth="1"/>
    <col min="12611" max="12801" width="2.625" style="32"/>
    <col min="12802" max="12802" width="28.625" style="32" customWidth="1"/>
    <col min="12803" max="12866" width="8.625" style="32" customWidth="1"/>
    <col min="12867" max="13057" width="2.625" style="32"/>
    <col min="13058" max="13058" width="28.625" style="32" customWidth="1"/>
    <col min="13059" max="13122" width="8.625" style="32" customWidth="1"/>
    <col min="13123" max="13313" width="2.625" style="32"/>
    <col min="13314" max="13314" width="28.625" style="32" customWidth="1"/>
    <col min="13315" max="13378" width="8.625" style="32" customWidth="1"/>
    <col min="13379" max="13569" width="2.625" style="32"/>
    <col min="13570" max="13570" width="28.625" style="32" customWidth="1"/>
    <col min="13571" max="13634" width="8.625" style="32" customWidth="1"/>
    <col min="13635" max="13825" width="2.625" style="32"/>
    <col min="13826" max="13826" width="28.625" style="32" customWidth="1"/>
    <col min="13827" max="13890" width="8.625" style="32" customWidth="1"/>
    <col min="13891" max="14081" width="2.625" style="32"/>
    <col min="14082" max="14082" width="28.625" style="32" customWidth="1"/>
    <col min="14083" max="14146" width="8.625" style="32" customWidth="1"/>
    <col min="14147" max="14337" width="2.625" style="32"/>
    <col min="14338" max="14338" width="28.625" style="32" customWidth="1"/>
    <col min="14339" max="14402" width="8.625" style="32" customWidth="1"/>
    <col min="14403" max="14593" width="2.625" style="32"/>
    <col min="14594" max="14594" width="28.625" style="32" customWidth="1"/>
    <col min="14595" max="14658" width="8.625" style="32" customWidth="1"/>
    <col min="14659" max="14849" width="2.625" style="32"/>
    <col min="14850" max="14850" width="28.625" style="32" customWidth="1"/>
    <col min="14851" max="14914" width="8.625" style="32" customWidth="1"/>
    <col min="14915" max="15105" width="2.625" style="32"/>
    <col min="15106" max="15106" width="28.625" style="32" customWidth="1"/>
    <col min="15107" max="15170" width="8.625" style="32" customWidth="1"/>
    <col min="15171" max="15361" width="2.625" style="32"/>
    <col min="15362" max="15362" width="28.625" style="32" customWidth="1"/>
    <col min="15363" max="15426" width="8.625" style="32" customWidth="1"/>
    <col min="15427" max="15617" width="2.625" style="32"/>
    <col min="15618" max="15618" width="28.625" style="32" customWidth="1"/>
    <col min="15619" max="15682" width="8.625" style="32" customWidth="1"/>
    <col min="15683" max="15873" width="2.625" style="32"/>
    <col min="15874" max="15874" width="28.625" style="32" customWidth="1"/>
    <col min="15875" max="15938" width="8.625" style="32" customWidth="1"/>
    <col min="15939" max="16129" width="2.625" style="32"/>
    <col min="16130" max="16130" width="28.625" style="32" customWidth="1"/>
    <col min="16131" max="16194" width="8.625" style="32" customWidth="1"/>
    <col min="16195" max="16384" width="2.625" style="32"/>
  </cols>
  <sheetData>
    <row r="1" spans="1:62" ht="22.5" x14ac:dyDescent="0.15">
      <c r="A1" s="31" t="s">
        <v>212</v>
      </c>
      <c r="G1" s="57" t="s">
        <v>499</v>
      </c>
    </row>
    <row r="3" spans="1:62" x14ac:dyDescent="0.15">
      <c r="B3" s="138"/>
      <c r="C3" s="129" t="s">
        <v>213</v>
      </c>
      <c r="D3" s="129"/>
      <c r="E3" s="129" t="s">
        <v>424</v>
      </c>
      <c r="F3" s="129"/>
      <c r="G3" s="129"/>
      <c r="H3" s="129"/>
      <c r="I3" s="129"/>
      <c r="J3" s="141" t="s">
        <v>215</v>
      </c>
      <c r="K3" s="142"/>
      <c r="L3" s="142"/>
      <c r="M3" s="142"/>
      <c r="N3" s="142"/>
      <c r="O3" s="142"/>
      <c r="P3" s="142"/>
      <c r="Q3" s="141" t="s">
        <v>443</v>
      </c>
      <c r="R3" s="142"/>
      <c r="S3" s="143"/>
      <c r="T3" s="129" t="s">
        <v>8</v>
      </c>
      <c r="U3" s="129"/>
      <c r="V3" s="129"/>
      <c r="W3" s="129"/>
      <c r="X3" s="129"/>
      <c r="Y3" s="129"/>
      <c r="Z3" s="129" t="s">
        <v>216</v>
      </c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 t="s">
        <v>217</v>
      </c>
      <c r="AM3" s="129"/>
      <c r="AN3" s="129"/>
      <c r="AO3" s="129"/>
      <c r="AP3" s="129" t="s">
        <v>12</v>
      </c>
      <c r="AQ3" s="129"/>
      <c r="AR3" s="129"/>
      <c r="AS3" s="129"/>
      <c r="AT3" s="129"/>
      <c r="AU3" s="129"/>
      <c r="AV3" s="129" t="s">
        <v>15</v>
      </c>
      <c r="AW3" s="129"/>
      <c r="AX3" s="129"/>
      <c r="AY3" s="129"/>
      <c r="AZ3" s="129" t="s">
        <v>16</v>
      </c>
      <c r="BA3" s="129"/>
      <c r="BB3" s="129"/>
      <c r="BC3" s="129"/>
      <c r="BD3" s="70" t="s">
        <v>17</v>
      </c>
      <c r="BE3" s="129" t="s">
        <v>444</v>
      </c>
      <c r="BF3" s="129"/>
      <c r="BG3" s="129" t="s">
        <v>19</v>
      </c>
      <c r="BH3" s="129"/>
      <c r="BI3" s="129"/>
      <c r="BJ3" s="129"/>
    </row>
    <row r="4" spans="1:62" s="34" customFormat="1" ht="33" customHeight="1" x14ac:dyDescent="0.15">
      <c r="B4" s="139"/>
      <c r="C4" s="130" t="s">
        <v>0</v>
      </c>
      <c r="D4" s="116" t="s">
        <v>445</v>
      </c>
      <c r="E4" s="118" t="s">
        <v>219</v>
      </c>
      <c r="F4" s="132" t="s">
        <v>4</v>
      </c>
      <c r="G4" s="132" t="s">
        <v>428</v>
      </c>
      <c r="H4" s="120" t="s">
        <v>3</v>
      </c>
      <c r="I4" s="134" t="s">
        <v>446</v>
      </c>
      <c r="J4" s="136" t="s">
        <v>447</v>
      </c>
      <c r="K4" s="146"/>
      <c r="L4" s="137"/>
      <c r="M4" s="124" t="s">
        <v>448</v>
      </c>
      <c r="N4" s="125"/>
      <c r="O4" s="125"/>
      <c r="P4" s="125"/>
      <c r="Q4" s="118" t="s">
        <v>449</v>
      </c>
      <c r="R4" s="120" t="s">
        <v>450</v>
      </c>
      <c r="S4" s="134" t="s">
        <v>451</v>
      </c>
      <c r="T4" s="130" t="s">
        <v>9</v>
      </c>
      <c r="U4" s="120" t="s">
        <v>222</v>
      </c>
      <c r="V4" s="124" t="s">
        <v>452</v>
      </c>
      <c r="W4" s="126"/>
      <c r="X4" s="120" t="s">
        <v>224</v>
      </c>
      <c r="Y4" s="116" t="s">
        <v>225</v>
      </c>
      <c r="Z4" s="127" t="s">
        <v>10</v>
      </c>
      <c r="AA4" s="125"/>
      <c r="AB4" s="126"/>
      <c r="AC4" s="144" t="s">
        <v>227</v>
      </c>
      <c r="AD4" s="145"/>
      <c r="AE4" s="124" t="s">
        <v>453</v>
      </c>
      <c r="AF4" s="125"/>
      <c r="AG4" s="125"/>
      <c r="AH4" s="125"/>
      <c r="AI4" s="125"/>
      <c r="AJ4" s="126"/>
      <c r="AK4" s="116" t="s">
        <v>226</v>
      </c>
      <c r="AL4" s="127" t="s">
        <v>10</v>
      </c>
      <c r="AM4" s="125"/>
      <c r="AN4" s="124" t="s">
        <v>11</v>
      </c>
      <c r="AO4" s="128"/>
      <c r="AP4" s="118" t="s">
        <v>13</v>
      </c>
      <c r="AQ4" s="124" t="s">
        <v>454</v>
      </c>
      <c r="AR4" s="125"/>
      <c r="AS4" s="126"/>
      <c r="AT4" s="124" t="s">
        <v>455</v>
      </c>
      <c r="AU4" s="126"/>
      <c r="AV4" s="127" t="s">
        <v>456</v>
      </c>
      <c r="AW4" s="126"/>
      <c r="AX4" s="124" t="s">
        <v>15</v>
      </c>
      <c r="AY4" s="126"/>
      <c r="AZ4" s="127" t="s">
        <v>10</v>
      </c>
      <c r="BA4" s="126"/>
      <c r="BB4" s="124" t="s">
        <v>11</v>
      </c>
      <c r="BC4" s="128"/>
      <c r="BD4" s="147" t="s">
        <v>238</v>
      </c>
      <c r="BE4" s="118" t="s">
        <v>457</v>
      </c>
      <c r="BF4" s="116" t="s">
        <v>458</v>
      </c>
      <c r="BG4" s="118" t="s">
        <v>243</v>
      </c>
      <c r="BH4" s="120" t="s">
        <v>22</v>
      </c>
      <c r="BI4" s="122" t="s">
        <v>459</v>
      </c>
      <c r="BJ4" s="116" t="s">
        <v>460</v>
      </c>
    </row>
    <row r="5" spans="1:62" s="34" customFormat="1" ht="33" x14ac:dyDescent="0.15">
      <c r="B5" s="140"/>
      <c r="C5" s="131"/>
      <c r="D5" s="117"/>
      <c r="E5" s="119"/>
      <c r="F5" s="133"/>
      <c r="G5" s="133"/>
      <c r="H5" s="121"/>
      <c r="I5" s="135"/>
      <c r="J5" s="71" t="s">
        <v>461</v>
      </c>
      <c r="K5" s="72" t="s">
        <v>462</v>
      </c>
      <c r="L5" s="73" t="s">
        <v>463</v>
      </c>
      <c r="M5" s="73" t="s">
        <v>464</v>
      </c>
      <c r="N5" s="73" t="s">
        <v>465</v>
      </c>
      <c r="O5" s="73" t="s">
        <v>466</v>
      </c>
      <c r="P5" s="74" t="s">
        <v>467</v>
      </c>
      <c r="Q5" s="131"/>
      <c r="R5" s="133"/>
      <c r="S5" s="135"/>
      <c r="T5" s="131"/>
      <c r="U5" s="121"/>
      <c r="V5" s="73" t="s">
        <v>468</v>
      </c>
      <c r="W5" s="73" t="s">
        <v>469</v>
      </c>
      <c r="X5" s="121"/>
      <c r="Y5" s="117"/>
      <c r="Z5" s="75" t="s">
        <v>470</v>
      </c>
      <c r="AA5" s="76" t="s">
        <v>471</v>
      </c>
      <c r="AB5" s="76" t="s">
        <v>472</v>
      </c>
      <c r="AC5" s="77" t="s">
        <v>470</v>
      </c>
      <c r="AD5" s="73" t="s">
        <v>473</v>
      </c>
      <c r="AE5" s="73" t="s">
        <v>470</v>
      </c>
      <c r="AF5" s="73" t="s">
        <v>474</v>
      </c>
      <c r="AG5" s="73" t="s">
        <v>475</v>
      </c>
      <c r="AH5" s="73" t="s">
        <v>476</v>
      </c>
      <c r="AI5" s="73" t="s">
        <v>477</v>
      </c>
      <c r="AJ5" s="73" t="s">
        <v>230</v>
      </c>
      <c r="AK5" s="117"/>
      <c r="AL5" s="78" t="s">
        <v>470</v>
      </c>
      <c r="AM5" s="79" t="s">
        <v>471</v>
      </c>
      <c r="AN5" s="74" t="s">
        <v>470</v>
      </c>
      <c r="AO5" s="73" t="s">
        <v>473</v>
      </c>
      <c r="AP5" s="119"/>
      <c r="AQ5" s="73" t="s">
        <v>470</v>
      </c>
      <c r="AR5" s="73" t="s">
        <v>478</v>
      </c>
      <c r="AS5" s="73" t="s">
        <v>479</v>
      </c>
      <c r="AT5" s="73" t="s">
        <v>470</v>
      </c>
      <c r="AU5" s="80" t="s">
        <v>14</v>
      </c>
      <c r="AV5" s="78" t="s">
        <v>470</v>
      </c>
      <c r="AW5" s="79" t="s">
        <v>473</v>
      </c>
      <c r="AX5" s="73" t="s">
        <v>480</v>
      </c>
      <c r="AY5" s="74" t="s">
        <v>481</v>
      </c>
      <c r="AZ5" s="78" t="s">
        <v>470</v>
      </c>
      <c r="BA5" s="79" t="s">
        <v>471</v>
      </c>
      <c r="BB5" s="74" t="s">
        <v>470</v>
      </c>
      <c r="BC5" s="73" t="s">
        <v>473</v>
      </c>
      <c r="BD5" s="148"/>
      <c r="BE5" s="119"/>
      <c r="BF5" s="117"/>
      <c r="BG5" s="119"/>
      <c r="BH5" s="121"/>
      <c r="BI5" s="123"/>
      <c r="BJ5" s="117"/>
    </row>
    <row r="6" spans="1:62" s="43" customFormat="1" x14ac:dyDescent="0.15">
      <c r="B6" s="44" t="s">
        <v>432</v>
      </c>
      <c r="C6" s="45" t="s">
        <v>482</v>
      </c>
      <c r="D6" s="46" t="s">
        <v>483</v>
      </c>
      <c r="E6" s="45" t="s">
        <v>483</v>
      </c>
      <c r="F6" s="47" t="s">
        <v>483</v>
      </c>
      <c r="G6" s="81" t="s">
        <v>247</v>
      </c>
      <c r="H6" s="47" t="s">
        <v>247</v>
      </c>
      <c r="I6" s="47" t="s">
        <v>247</v>
      </c>
      <c r="J6" s="45" t="s">
        <v>247</v>
      </c>
      <c r="K6" s="47" t="s">
        <v>247</v>
      </c>
      <c r="L6" s="47" t="s">
        <v>247</v>
      </c>
      <c r="M6" s="47" t="s">
        <v>247</v>
      </c>
      <c r="N6" s="47" t="s">
        <v>247</v>
      </c>
      <c r="O6" s="47" t="s">
        <v>247</v>
      </c>
      <c r="P6" s="49" t="s">
        <v>247</v>
      </c>
      <c r="Q6" s="82" t="s">
        <v>484</v>
      </c>
      <c r="R6" s="83" t="s">
        <v>484</v>
      </c>
      <c r="S6" s="46" t="s">
        <v>484</v>
      </c>
      <c r="T6" s="45" t="s">
        <v>484</v>
      </c>
      <c r="U6" s="47" t="s">
        <v>484</v>
      </c>
      <c r="V6" s="47" t="s">
        <v>484</v>
      </c>
      <c r="W6" s="47" t="s">
        <v>484</v>
      </c>
      <c r="X6" s="47" t="s">
        <v>248</v>
      </c>
      <c r="Y6" s="48" t="s">
        <v>248</v>
      </c>
      <c r="Z6" s="45" t="s">
        <v>247</v>
      </c>
      <c r="AA6" s="47" t="s">
        <v>247</v>
      </c>
      <c r="AB6" s="47" t="s">
        <v>247</v>
      </c>
      <c r="AC6" s="47" t="s">
        <v>248</v>
      </c>
      <c r="AD6" s="47" t="s">
        <v>248</v>
      </c>
      <c r="AE6" s="47" t="s">
        <v>248</v>
      </c>
      <c r="AF6" s="47" t="s">
        <v>248</v>
      </c>
      <c r="AG6" s="47" t="s">
        <v>248</v>
      </c>
      <c r="AH6" s="47" t="s">
        <v>248</v>
      </c>
      <c r="AI6" s="47" t="s">
        <v>248</v>
      </c>
      <c r="AJ6" s="47" t="s">
        <v>248</v>
      </c>
      <c r="AK6" s="47" t="s">
        <v>247</v>
      </c>
      <c r="AL6" s="45" t="s">
        <v>247</v>
      </c>
      <c r="AM6" s="47" t="s">
        <v>247</v>
      </c>
      <c r="AN6" s="47" t="s">
        <v>248</v>
      </c>
      <c r="AO6" s="47" t="s">
        <v>248</v>
      </c>
      <c r="AP6" s="45" t="s">
        <v>247</v>
      </c>
      <c r="AQ6" s="47" t="s">
        <v>247</v>
      </c>
      <c r="AR6" s="47" t="s">
        <v>247</v>
      </c>
      <c r="AS6" s="47" t="s">
        <v>248</v>
      </c>
      <c r="AT6" s="47" t="s">
        <v>248</v>
      </c>
      <c r="AU6" s="47" t="s">
        <v>248</v>
      </c>
      <c r="AV6" s="45" t="s">
        <v>247</v>
      </c>
      <c r="AW6" s="47" t="s">
        <v>247</v>
      </c>
      <c r="AX6" s="47" t="s">
        <v>247</v>
      </c>
      <c r="AY6" s="47" t="s">
        <v>247</v>
      </c>
      <c r="AZ6" s="45" t="s">
        <v>247</v>
      </c>
      <c r="BA6" s="47" t="s">
        <v>247</v>
      </c>
      <c r="BB6" s="47" t="s">
        <v>248</v>
      </c>
      <c r="BC6" s="47" t="s">
        <v>248</v>
      </c>
      <c r="BD6" s="45" t="s">
        <v>248</v>
      </c>
      <c r="BE6" s="45" t="s">
        <v>247</v>
      </c>
      <c r="BF6" s="46" t="s">
        <v>247</v>
      </c>
      <c r="BG6" s="47" t="s">
        <v>247</v>
      </c>
      <c r="BH6" s="47" t="s">
        <v>247</v>
      </c>
      <c r="BI6" s="49" t="s">
        <v>247</v>
      </c>
      <c r="BJ6" s="46" t="s">
        <v>248</v>
      </c>
    </row>
    <row r="7" spans="1:62" s="43" customFormat="1" x14ac:dyDescent="0.15">
      <c r="B7" s="44" t="s">
        <v>485</v>
      </c>
      <c r="C7" s="45" t="s">
        <v>246</v>
      </c>
      <c r="D7" s="46" t="s">
        <v>247</v>
      </c>
      <c r="E7" s="45" t="s">
        <v>247</v>
      </c>
      <c r="F7" s="47" t="s">
        <v>247</v>
      </c>
      <c r="G7" s="81" t="s">
        <v>247</v>
      </c>
      <c r="H7" s="47" t="s">
        <v>247</v>
      </c>
      <c r="I7" s="47" t="s">
        <v>247</v>
      </c>
      <c r="J7" s="45" t="s">
        <v>247</v>
      </c>
      <c r="K7" s="47" t="s">
        <v>248</v>
      </c>
      <c r="L7" s="47" t="s">
        <v>248</v>
      </c>
      <c r="M7" s="47" t="s">
        <v>255</v>
      </c>
      <c r="N7" s="47" t="s">
        <v>247</v>
      </c>
      <c r="O7" s="47" t="s">
        <v>248</v>
      </c>
      <c r="P7" s="49" t="s">
        <v>248</v>
      </c>
      <c r="Q7" s="82" t="s">
        <v>247</v>
      </c>
      <c r="R7" s="83" t="s">
        <v>247</v>
      </c>
      <c r="S7" s="46" t="s">
        <v>247</v>
      </c>
      <c r="T7" s="45" t="s">
        <v>248</v>
      </c>
      <c r="U7" s="47" t="s">
        <v>248</v>
      </c>
      <c r="V7" s="47" t="s">
        <v>247</v>
      </c>
      <c r="W7" s="47" t="s">
        <v>248</v>
      </c>
      <c r="X7" s="47" t="s">
        <v>248</v>
      </c>
      <c r="Y7" s="48" t="s">
        <v>248</v>
      </c>
      <c r="Z7" s="45" t="s">
        <v>247</v>
      </c>
      <c r="AA7" s="47" t="s">
        <v>247</v>
      </c>
      <c r="AB7" s="47" t="s">
        <v>248</v>
      </c>
      <c r="AC7" s="47" t="s">
        <v>248</v>
      </c>
      <c r="AD7" s="47" t="s">
        <v>248</v>
      </c>
      <c r="AE7" s="47" t="s">
        <v>248</v>
      </c>
      <c r="AF7" s="47" t="s">
        <v>248</v>
      </c>
      <c r="AG7" s="47" t="s">
        <v>248</v>
      </c>
      <c r="AH7" s="47" t="s">
        <v>248</v>
      </c>
      <c r="AI7" s="47" t="s">
        <v>248</v>
      </c>
      <c r="AJ7" s="47" t="s">
        <v>248</v>
      </c>
      <c r="AK7" s="47" t="s">
        <v>248</v>
      </c>
      <c r="AL7" s="45" t="s">
        <v>247</v>
      </c>
      <c r="AM7" s="47" t="s">
        <v>247</v>
      </c>
      <c r="AN7" s="47" t="s">
        <v>248</v>
      </c>
      <c r="AO7" s="47" t="s">
        <v>248</v>
      </c>
      <c r="AP7" s="45" t="s">
        <v>248</v>
      </c>
      <c r="AQ7" s="47" t="s">
        <v>248</v>
      </c>
      <c r="AR7" s="47" t="s">
        <v>248</v>
      </c>
      <c r="AS7" s="47" t="s">
        <v>248</v>
      </c>
      <c r="AT7" s="47" t="s">
        <v>248</v>
      </c>
      <c r="AU7" s="47" t="s">
        <v>248</v>
      </c>
      <c r="AV7" s="45" t="s">
        <v>247</v>
      </c>
      <c r="AW7" s="47" t="s">
        <v>247</v>
      </c>
      <c r="AX7" s="47" t="s">
        <v>247</v>
      </c>
      <c r="AY7" s="47" t="s">
        <v>247</v>
      </c>
      <c r="AZ7" s="45" t="s">
        <v>247</v>
      </c>
      <c r="BA7" s="47" t="s">
        <v>247</v>
      </c>
      <c r="BB7" s="47" t="s">
        <v>248</v>
      </c>
      <c r="BC7" s="47" t="s">
        <v>248</v>
      </c>
      <c r="BD7" s="45" t="s">
        <v>248</v>
      </c>
      <c r="BE7" s="45" t="s">
        <v>247</v>
      </c>
      <c r="BF7" s="46" t="s">
        <v>247</v>
      </c>
      <c r="BG7" s="47" t="s">
        <v>247</v>
      </c>
      <c r="BH7" s="47" t="s">
        <v>247</v>
      </c>
      <c r="BI7" s="49" t="s">
        <v>247</v>
      </c>
      <c r="BJ7" s="46" t="s">
        <v>248</v>
      </c>
    </row>
    <row r="8" spans="1:62" s="43" customFormat="1" x14ac:dyDescent="0.15">
      <c r="B8" s="44" t="s">
        <v>250</v>
      </c>
      <c r="C8" s="45" t="s">
        <v>246</v>
      </c>
      <c r="D8" s="46" t="s">
        <v>247</v>
      </c>
      <c r="E8" s="45" t="s">
        <v>247</v>
      </c>
      <c r="F8" s="47" t="s">
        <v>247</v>
      </c>
      <c r="G8" s="81" t="s">
        <v>247</v>
      </c>
      <c r="H8" s="47" t="s">
        <v>247</v>
      </c>
      <c r="I8" s="47" t="s">
        <v>247</v>
      </c>
      <c r="J8" s="45" t="s">
        <v>247</v>
      </c>
      <c r="K8" s="47" t="s">
        <v>248</v>
      </c>
      <c r="L8" s="47" t="s">
        <v>248</v>
      </c>
      <c r="M8" s="47" t="s">
        <v>255</v>
      </c>
      <c r="N8" s="47" t="s">
        <v>248</v>
      </c>
      <c r="O8" s="47" t="s">
        <v>248</v>
      </c>
      <c r="P8" s="49" t="s">
        <v>248</v>
      </c>
      <c r="Q8" s="82" t="s">
        <v>247</v>
      </c>
      <c r="R8" s="83" t="s">
        <v>247</v>
      </c>
      <c r="S8" s="46" t="s">
        <v>247</v>
      </c>
      <c r="T8" s="45" t="s">
        <v>248</v>
      </c>
      <c r="U8" s="47" t="s">
        <v>248</v>
      </c>
      <c r="V8" s="47" t="s">
        <v>247</v>
      </c>
      <c r="W8" s="47" t="s">
        <v>248</v>
      </c>
      <c r="X8" s="47" t="s">
        <v>248</v>
      </c>
      <c r="Y8" s="48" t="s">
        <v>248</v>
      </c>
      <c r="Z8" s="45" t="s">
        <v>247</v>
      </c>
      <c r="AA8" s="47" t="s">
        <v>247</v>
      </c>
      <c r="AB8" s="47" t="s">
        <v>248</v>
      </c>
      <c r="AC8" s="47" t="s">
        <v>248</v>
      </c>
      <c r="AD8" s="47" t="s">
        <v>248</v>
      </c>
      <c r="AE8" s="47" t="s">
        <v>248</v>
      </c>
      <c r="AF8" s="47" t="s">
        <v>248</v>
      </c>
      <c r="AG8" s="47" t="s">
        <v>248</v>
      </c>
      <c r="AH8" s="47" t="s">
        <v>248</v>
      </c>
      <c r="AI8" s="47" t="s">
        <v>248</v>
      </c>
      <c r="AJ8" s="47" t="s">
        <v>248</v>
      </c>
      <c r="AK8" s="47" t="s">
        <v>248</v>
      </c>
      <c r="AL8" s="45" t="s">
        <v>247</v>
      </c>
      <c r="AM8" s="47" t="s">
        <v>247</v>
      </c>
      <c r="AN8" s="47" t="s">
        <v>248</v>
      </c>
      <c r="AO8" s="47" t="s">
        <v>248</v>
      </c>
      <c r="AP8" s="45" t="s">
        <v>248</v>
      </c>
      <c r="AQ8" s="47" t="s">
        <v>247</v>
      </c>
      <c r="AR8" s="47" t="s">
        <v>247</v>
      </c>
      <c r="AS8" s="47" t="s">
        <v>247</v>
      </c>
      <c r="AT8" s="47" t="s">
        <v>248</v>
      </c>
      <c r="AU8" s="47" t="s">
        <v>248</v>
      </c>
      <c r="AV8" s="45" t="s">
        <v>247</v>
      </c>
      <c r="AW8" s="47" t="s">
        <v>247</v>
      </c>
      <c r="AX8" s="47" t="s">
        <v>247</v>
      </c>
      <c r="AY8" s="47" t="s">
        <v>247</v>
      </c>
      <c r="AZ8" s="45" t="s">
        <v>247</v>
      </c>
      <c r="BA8" s="47" t="s">
        <v>247</v>
      </c>
      <c r="BB8" s="47" t="s">
        <v>248</v>
      </c>
      <c r="BC8" s="47" t="s">
        <v>248</v>
      </c>
      <c r="BD8" s="45" t="s">
        <v>248</v>
      </c>
      <c r="BE8" s="45" t="s">
        <v>247</v>
      </c>
      <c r="BF8" s="46" t="s">
        <v>247</v>
      </c>
      <c r="BG8" s="47" t="s">
        <v>247</v>
      </c>
      <c r="BH8" s="47" t="s">
        <v>247</v>
      </c>
      <c r="BI8" s="49" t="s">
        <v>247</v>
      </c>
      <c r="BJ8" s="46" t="s">
        <v>248</v>
      </c>
    </row>
    <row r="9" spans="1:62" s="43" customFormat="1" x14ac:dyDescent="0.15">
      <c r="B9" s="44" t="s">
        <v>435</v>
      </c>
      <c r="C9" s="45" t="s">
        <v>486</v>
      </c>
      <c r="D9" s="46" t="s">
        <v>487</v>
      </c>
      <c r="E9" s="45" t="s">
        <v>487</v>
      </c>
      <c r="F9" s="47" t="s">
        <v>487</v>
      </c>
      <c r="G9" s="81" t="s">
        <v>487</v>
      </c>
      <c r="H9" s="47" t="s">
        <v>487</v>
      </c>
      <c r="I9" s="47" t="s">
        <v>487</v>
      </c>
      <c r="J9" s="45" t="s">
        <v>487</v>
      </c>
      <c r="K9" s="47" t="s">
        <v>486</v>
      </c>
      <c r="L9" s="47" t="s">
        <v>486</v>
      </c>
      <c r="M9" s="47" t="s">
        <v>488</v>
      </c>
      <c r="N9" s="47" t="s">
        <v>486</v>
      </c>
      <c r="O9" s="47" t="s">
        <v>486</v>
      </c>
      <c r="P9" s="49" t="s">
        <v>486</v>
      </c>
      <c r="Q9" s="82" t="s">
        <v>487</v>
      </c>
      <c r="R9" s="83" t="s">
        <v>487</v>
      </c>
      <c r="S9" s="46" t="s">
        <v>487</v>
      </c>
      <c r="T9" s="45" t="s">
        <v>486</v>
      </c>
      <c r="U9" s="47" t="s">
        <v>486</v>
      </c>
      <c r="V9" s="47" t="s">
        <v>487</v>
      </c>
      <c r="W9" s="47" t="s">
        <v>486</v>
      </c>
      <c r="X9" s="47" t="s">
        <v>487</v>
      </c>
      <c r="Y9" s="48" t="s">
        <v>487</v>
      </c>
      <c r="Z9" s="45" t="s">
        <v>487</v>
      </c>
      <c r="AA9" s="47" t="s">
        <v>487</v>
      </c>
      <c r="AB9" s="47" t="s">
        <v>486</v>
      </c>
      <c r="AC9" s="47" t="s">
        <v>487</v>
      </c>
      <c r="AD9" s="47" t="s">
        <v>487</v>
      </c>
      <c r="AE9" s="47" t="s">
        <v>487</v>
      </c>
      <c r="AF9" s="47" t="s">
        <v>487</v>
      </c>
      <c r="AG9" s="47" t="s">
        <v>487</v>
      </c>
      <c r="AH9" s="47" t="s">
        <v>487</v>
      </c>
      <c r="AI9" s="47" t="s">
        <v>487</v>
      </c>
      <c r="AJ9" s="47" t="s">
        <v>487</v>
      </c>
      <c r="AK9" s="47" t="s">
        <v>486</v>
      </c>
      <c r="AL9" s="45" t="s">
        <v>487</v>
      </c>
      <c r="AM9" s="47" t="s">
        <v>487</v>
      </c>
      <c r="AN9" s="47" t="s">
        <v>487</v>
      </c>
      <c r="AO9" s="47" t="s">
        <v>487</v>
      </c>
      <c r="AP9" s="45" t="s">
        <v>486</v>
      </c>
      <c r="AQ9" s="47" t="s">
        <v>486</v>
      </c>
      <c r="AR9" s="47" t="s">
        <v>486</v>
      </c>
      <c r="AS9" s="47" t="s">
        <v>486</v>
      </c>
      <c r="AT9" s="47" t="s">
        <v>487</v>
      </c>
      <c r="AU9" s="49" t="s">
        <v>487</v>
      </c>
      <c r="AV9" s="45" t="s">
        <v>487</v>
      </c>
      <c r="AW9" s="47" t="s">
        <v>487</v>
      </c>
      <c r="AX9" s="47" t="s">
        <v>487</v>
      </c>
      <c r="AY9" s="47" t="s">
        <v>487</v>
      </c>
      <c r="AZ9" s="45" t="s">
        <v>487</v>
      </c>
      <c r="BA9" s="47" t="s">
        <v>487</v>
      </c>
      <c r="BB9" s="47" t="s">
        <v>487</v>
      </c>
      <c r="BC9" s="47" t="s">
        <v>487</v>
      </c>
      <c r="BD9" s="45" t="s">
        <v>487</v>
      </c>
      <c r="BE9" s="45" t="s">
        <v>487</v>
      </c>
      <c r="BF9" s="46" t="s">
        <v>487</v>
      </c>
      <c r="BG9" s="47" t="s">
        <v>487</v>
      </c>
      <c r="BH9" s="47" t="s">
        <v>487</v>
      </c>
      <c r="BI9" s="49" t="s">
        <v>487</v>
      </c>
      <c r="BJ9" s="46" t="s">
        <v>486</v>
      </c>
    </row>
    <row r="10" spans="1:62" s="43" customFormat="1" x14ac:dyDescent="0.15">
      <c r="B10" s="44" t="s">
        <v>437</v>
      </c>
      <c r="C10" s="45" t="s">
        <v>486</v>
      </c>
      <c r="D10" s="46" t="s">
        <v>487</v>
      </c>
      <c r="E10" s="45" t="s">
        <v>487</v>
      </c>
      <c r="F10" s="47" t="s">
        <v>487</v>
      </c>
      <c r="G10" s="81" t="s">
        <v>487</v>
      </c>
      <c r="H10" s="47" t="s">
        <v>487</v>
      </c>
      <c r="I10" s="47" t="s">
        <v>487</v>
      </c>
      <c r="J10" s="45" t="s">
        <v>487</v>
      </c>
      <c r="K10" s="47" t="s">
        <v>486</v>
      </c>
      <c r="L10" s="47" t="s">
        <v>486</v>
      </c>
      <c r="M10" s="47" t="s">
        <v>488</v>
      </c>
      <c r="N10" s="47" t="s">
        <v>486</v>
      </c>
      <c r="O10" s="47" t="s">
        <v>486</v>
      </c>
      <c r="P10" s="49" t="s">
        <v>486</v>
      </c>
      <c r="Q10" s="82" t="s">
        <v>487</v>
      </c>
      <c r="R10" s="83" t="s">
        <v>487</v>
      </c>
      <c r="S10" s="46" t="s">
        <v>487</v>
      </c>
      <c r="T10" s="45" t="s">
        <v>486</v>
      </c>
      <c r="U10" s="47" t="s">
        <v>486</v>
      </c>
      <c r="V10" s="47" t="s">
        <v>487</v>
      </c>
      <c r="W10" s="47" t="s">
        <v>486</v>
      </c>
      <c r="X10" s="47" t="s">
        <v>486</v>
      </c>
      <c r="Y10" s="48" t="s">
        <v>487</v>
      </c>
      <c r="Z10" s="45" t="s">
        <v>487</v>
      </c>
      <c r="AA10" s="47" t="s">
        <v>487</v>
      </c>
      <c r="AB10" s="47" t="s">
        <v>486</v>
      </c>
      <c r="AC10" s="47" t="s">
        <v>487</v>
      </c>
      <c r="AD10" s="47" t="s">
        <v>487</v>
      </c>
      <c r="AE10" s="47" t="s">
        <v>487</v>
      </c>
      <c r="AF10" s="47" t="s">
        <v>487</v>
      </c>
      <c r="AG10" s="47" t="s">
        <v>487</v>
      </c>
      <c r="AH10" s="47" t="s">
        <v>487</v>
      </c>
      <c r="AI10" s="47" t="s">
        <v>487</v>
      </c>
      <c r="AJ10" s="47" t="s">
        <v>487</v>
      </c>
      <c r="AK10" s="47" t="s">
        <v>486</v>
      </c>
      <c r="AL10" s="45" t="s">
        <v>487</v>
      </c>
      <c r="AM10" s="47" t="s">
        <v>487</v>
      </c>
      <c r="AN10" s="47" t="s">
        <v>487</v>
      </c>
      <c r="AO10" s="47" t="s">
        <v>487</v>
      </c>
      <c r="AP10" s="45" t="s">
        <v>486</v>
      </c>
      <c r="AQ10" s="47" t="s">
        <v>486</v>
      </c>
      <c r="AR10" s="47" t="s">
        <v>486</v>
      </c>
      <c r="AS10" s="47" t="s">
        <v>486</v>
      </c>
      <c r="AT10" s="49" t="s">
        <v>487</v>
      </c>
      <c r="AU10" s="49" t="s">
        <v>487</v>
      </c>
      <c r="AV10" s="45" t="s">
        <v>487</v>
      </c>
      <c r="AW10" s="47" t="s">
        <v>487</v>
      </c>
      <c r="AX10" s="47" t="s">
        <v>487</v>
      </c>
      <c r="AY10" s="47" t="s">
        <v>487</v>
      </c>
      <c r="AZ10" s="45" t="s">
        <v>487</v>
      </c>
      <c r="BA10" s="47" t="s">
        <v>487</v>
      </c>
      <c r="BB10" s="47" t="s">
        <v>487</v>
      </c>
      <c r="BC10" s="47" t="s">
        <v>487</v>
      </c>
      <c r="BD10" s="45" t="s">
        <v>486</v>
      </c>
      <c r="BE10" s="45" t="s">
        <v>487</v>
      </c>
      <c r="BF10" s="46" t="s">
        <v>487</v>
      </c>
      <c r="BG10" s="47" t="s">
        <v>487</v>
      </c>
      <c r="BH10" s="47" t="s">
        <v>487</v>
      </c>
      <c r="BI10" s="49" t="s">
        <v>486</v>
      </c>
      <c r="BJ10" s="46" t="s">
        <v>486</v>
      </c>
    </row>
    <row r="11" spans="1:62" s="43" customFormat="1" x14ac:dyDescent="0.15">
      <c r="B11" s="44" t="s">
        <v>438</v>
      </c>
      <c r="C11" s="45" t="s">
        <v>486</v>
      </c>
      <c r="D11" s="46" t="s">
        <v>487</v>
      </c>
      <c r="E11" s="45" t="s">
        <v>487</v>
      </c>
      <c r="F11" s="47" t="s">
        <v>487</v>
      </c>
      <c r="G11" s="81" t="s">
        <v>487</v>
      </c>
      <c r="H11" s="47" t="s">
        <v>487</v>
      </c>
      <c r="I11" s="47" t="s">
        <v>487</v>
      </c>
      <c r="J11" s="45" t="s">
        <v>487</v>
      </c>
      <c r="K11" s="47" t="s">
        <v>486</v>
      </c>
      <c r="L11" s="47" t="s">
        <v>486</v>
      </c>
      <c r="M11" s="47" t="s">
        <v>488</v>
      </c>
      <c r="N11" s="47" t="s">
        <v>486</v>
      </c>
      <c r="O11" s="47" t="s">
        <v>486</v>
      </c>
      <c r="P11" s="49" t="s">
        <v>486</v>
      </c>
      <c r="Q11" s="82" t="s">
        <v>487</v>
      </c>
      <c r="R11" s="83" t="s">
        <v>487</v>
      </c>
      <c r="S11" s="46" t="s">
        <v>487</v>
      </c>
      <c r="T11" s="45" t="s">
        <v>486</v>
      </c>
      <c r="U11" s="47" t="s">
        <v>486</v>
      </c>
      <c r="V11" s="47" t="s">
        <v>487</v>
      </c>
      <c r="W11" s="47" t="s">
        <v>486</v>
      </c>
      <c r="X11" s="47" t="s">
        <v>486</v>
      </c>
      <c r="Y11" s="48" t="s">
        <v>487</v>
      </c>
      <c r="Z11" s="45" t="s">
        <v>487</v>
      </c>
      <c r="AA11" s="47" t="s">
        <v>487</v>
      </c>
      <c r="AB11" s="47" t="s">
        <v>486</v>
      </c>
      <c r="AC11" s="47" t="s">
        <v>487</v>
      </c>
      <c r="AD11" s="47" t="s">
        <v>487</v>
      </c>
      <c r="AE11" s="47" t="s">
        <v>487</v>
      </c>
      <c r="AF11" s="47" t="s">
        <v>487</v>
      </c>
      <c r="AG11" s="47" t="s">
        <v>487</v>
      </c>
      <c r="AH11" s="47" t="s">
        <v>487</v>
      </c>
      <c r="AI11" s="47" t="s">
        <v>487</v>
      </c>
      <c r="AJ11" s="47" t="s">
        <v>487</v>
      </c>
      <c r="AK11" s="47" t="s">
        <v>486</v>
      </c>
      <c r="AL11" s="45" t="s">
        <v>487</v>
      </c>
      <c r="AM11" s="47" t="s">
        <v>487</v>
      </c>
      <c r="AN11" s="47" t="s">
        <v>487</v>
      </c>
      <c r="AO11" s="47" t="s">
        <v>487</v>
      </c>
      <c r="AP11" s="45" t="s">
        <v>486</v>
      </c>
      <c r="AQ11" s="47" t="s">
        <v>486</v>
      </c>
      <c r="AR11" s="47" t="s">
        <v>486</v>
      </c>
      <c r="AS11" s="47" t="s">
        <v>486</v>
      </c>
      <c r="AT11" s="49" t="s">
        <v>487</v>
      </c>
      <c r="AU11" s="49" t="s">
        <v>487</v>
      </c>
      <c r="AV11" s="45" t="s">
        <v>487</v>
      </c>
      <c r="AW11" s="47" t="s">
        <v>487</v>
      </c>
      <c r="AX11" s="47" t="s">
        <v>487</v>
      </c>
      <c r="AY11" s="47" t="s">
        <v>487</v>
      </c>
      <c r="AZ11" s="45" t="s">
        <v>487</v>
      </c>
      <c r="BA11" s="47" t="s">
        <v>487</v>
      </c>
      <c r="BB11" s="47" t="s">
        <v>487</v>
      </c>
      <c r="BC11" s="47" t="s">
        <v>487</v>
      </c>
      <c r="BD11" s="45" t="s">
        <v>486</v>
      </c>
      <c r="BE11" s="45" t="s">
        <v>487</v>
      </c>
      <c r="BF11" s="46" t="s">
        <v>487</v>
      </c>
      <c r="BG11" s="47" t="s">
        <v>487</v>
      </c>
      <c r="BH11" s="47" t="s">
        <v>487</v>
      </c>
      <c r="BI11" s="49" t="s">
        <v>486</v>
      </c>
      <c r="BJ11" s="46" t="s">
        <v>486</v>
      </c>
    </row>
    <row r="12" spans="1:62" s="43" customFormat="1" x14ac:dyDescent="0.15">
      <c r="B12" s="44" t="s">
        <v>489</v>
      </c>
      <c r="C12" s="45" t="s">
        <v>486</v>
      </c>
      <c r="D12" s="46" t="s">
        <v>487</v>
      </c>
      <c r="E12" s="45" t="s">
        <v>487</v>
      </c>
      <c r="F12" s="47" t="s">
        <v>487</v>
      </c>
      <c r="G12" s="81" t="s">
        <v>487</v>
      </c>
      <c r="H12" s="47" t="s">
        <v>487</v>
      </c>
      <c r="I12" s="47" t="s">
        <v>487</v>
      </c>
      <c r="J12" s="45" t="s">
        <v>487</v>
      </c>
      <c r="K12" s="47" t="s">
        <v>486</v>
      </c>
      <c r="L12" s="47" t="s">
        <v>486</v>
      </c>
      <c r="M12" s="47" t="s">
        <v>488</v>
      </c>
      <c r="N12" s="47" t="s">
        <v>486</v>
      </c>
      <c r="O12" s="47" t="s">
        <v>486</v>
      </c>
      <c r="P12" s="49" t="s">
        <v>486</v>
      </c>
      <c r="Q12" s="82" t="s">
        <v>487</v>
      </c>
      <c r="R12" s="83" t="s">
        <v>486</v>
      </c>
      <c r="S12" s="46" t="s">
        <v>487</v>
      </c>
      <c r="T12" s="45" t="s">
        <v>486</v>
      </c>
      <c r="U12" s="47" t="s">
        <v>486</v>
      </c>
      <c r="V12" s="47" t="s">
        <v>487</v>
      </c>
      <c r="W12" s="47" t="s">
        <v>486</v>
      </c>
      <c r="X12" s="47" t="s">
        <v>486</v>
      </c>
      <c r="Y12" s="48" t="s">
        <v>487</v>
      </c>
      <c r="Z12" s="45" t="s">
        <v>487</v>
      </c>
      <c r="AA12" s="47" t="s">
        <v>487</v>
      </c>
      <c r="AB12" s="47" t="s">
        <v>486</v>
      </c>
      <c r="AC12" s="47" t="s">
        <v>487</v>
      </c>
      <c r="AD12" s="47" t="s">
        <v>487</v>
      </c>
      <c r="AE12" s="47" t="s">
        <v>487</v>
      </c>
      <c r="AF12" s="47" t="s">
        <v>487</v>
      </c>
      <c r="AG12" s="47" t="s">
        <v>487</v>
      </c>
      <c r="AH12" s="47" t="s">
        <v>434</v>
      </c>
      <c r="AI12" s="47" t="s">
        <v>487</v>
      </c>
      <c r="AJ12" s="47" t="s">
        <v>487</v>
      </c>
      <c r="AK12" s="47" t="s">
        <v>486</v>
      </c>
      <c r="AL12" s="45" t="s">
        <v>487</v>
      </c>
      <c r="AM12" s="47" t="s">
        <v>487</v>
      </c>
      <c r="AN12" s="47" t="s">
        <v>487</v>
      </c>
      <c r="AO12" s="47" t="s">
        <v>487</v>
      </c>
      <c r="AP12" s="45" t="s">
        <v>486</v>
      </c>
      <c r="AQ12" s="47" t="s">
        <v>486</v>
      </c>
      <c r="AR12" s="47" t="s">
        <v>486</v>
      </c>
      <c r="AS12" s="47" t="s">
        <v>486</v>
      </c>
      <c r="AT12" s="47" t="s">
        <v>486</v>
      </c>
      <c r="AU12" s="47" t="s">
        <v>486</v>
      </c>
      <c r="AV12" s="45" t="s">
        <v>436</v>
      </c>
      <c r="AW12" s="47" t="s">
        <v>487</v>
      </c>
      <c r="AX12" s="47" t="s">
        <v>487</v>
      </c>
      <c r="AY12" s="47" t="s">
        <v>487</v>
      </c>
      <c r="AZ12" s="45" t="s">
        <v>487</v>
      </c>
      <c r="BA12" s="47" t="s">
        <v>487</v>
      </c>
      <c r="BB12" s="47" t="s">
        <v>487</v>
      </c>
      <c r="BC12" s="47" t="s">
        <v>487</v>
      </c>
      <c r="BD12" s="45" t="s">
        <v>486</v>
      </c>
      <c r="BE12" s="45" t="s">
        <v>487</v>
      </c>
      <c r="BF12" s="46" t="s">
        <v>487</v>
      </c>
      <c r="BG12" s="47" t="s">
        <v>487</v>
      </c>
      <c r="BH12" s="47" t="s">
        <v>487</v>
      </c>
      <c r="BI12" s="49" t="s">
        <v>486</v>
      </c>
      <c r="BJ12" s="46" t="s">
        <v>486</v>
      </c>
    </row>
    <row r="13" spans="1:62" x14ac:dyDescent="0.15">
      <c r="B13" s="44" t="s">
        <v>490</v>
      </c>
      <c r="C13" s="50" t="s">
        <v>486</v>
      </c>
      <c r="D13" s="51" t="s">
        <v>487</v>
      </c>
      <c r="E13" s="84" t="s">
        <v>486</v>
      </c>
      <c r="F13" s="52" t="s">
        <v>486</v>
      </c>
      <c r="G13" s="85" t="s">
        <v>486</v>
      </c>
      <c r="H13" s="52" t="s">
        <v>486</v>
      </c>
      <c r="I13" s="52" t="s">
        <v>486</v>
      </c>
      <c r="J13" s="50" t="s">
        <v>486</v>
      </c>
      <c r="K13" s="52" t="s">
        <v>486</v>
      </c>
      <c r="L13" s="52" t="s">
        <v>486</v>
      </c>
      <c r="M13" s="52" t="s">
        <v>486</v>
      </c>
      <c r="N13" s="52" t="s">
        <v>486</v>
      </c>
      <c r="O13" s="52" t="s">
        <v>486</v>
      </c>
      <c r="P13" s="56" t="s">
        <v>486</v>
      </c>
      <c r="Q13" s="86" t="s">
        <v>491</v>
      </c>
      <c r="R13" s="84" t="s">
        <v>486</v>
      </c>
      <c r="S13" s="51" t="s">
        <v>486</v>
      </c>
      <c r="T13" s="50" t="s">
        <v>486</v>
      </c>
      <c r="U13" s="52" t="s">
        <v>486</v>
      </c>
      <c r="V13" s="52" t="s">
        <v>486</v>
      </c>
      <c r="W13" s="52" t="s">
        <v>486</v>
      </c>
      <c r="X13" s="52" t="s">
        <v>486</v>
      </c>
      <c r="Y13" s="53" t="s">
        <v>486</v>
      </c>
      <c r="Z13" s="50" t="s">
        <v>486</v>
      </c>
      <c r="AA13" s="52" t="s">
        <v>486</v>
      </c>
      <c r="AB13" s="52" t="s">
        <v>486</v>
      </c>
      <c r="AC13" s="52" t="s">
        <v>486</v>
      </c>
      <c r="AD13" s="54" t="s">
        <v>492</v>
      </c>
      <c r="AE13" s="52" t="s">
        <v>486</v>
      </c>
      <c r="AF13" s="52" t="s">
        <v>486</v>
      </c>
      <c r="AG13" s="52" t="s">
        <v>486</v>
      </c>
      <c r="AH13" s="52" t="s">
        <v>486</v>
      </c>
      <c r="AI13" s="52" t="s">
        <v>486</v>
      </c>
      <c r="AJ13" s="52" t="s">
        <v>486</v>
      </c>
      <c r="AK13" s="52" t="s">
        <v>486</v>
      </c>
      <c r="AL13" s="50" t="s">
        <v>486</v>
      </c>
      <c r="AM13" s="52" t="s">
        <v>486</v>
      </c>
      <c r="AN13" s="52" t="s">
        <v>486</v>
      </c>
      <c r="AO13" s="55" t="s">
        <v>493</v>
      </c>
      <c r="AP13" s="50" t="s">
        <v>486</v>
      </c>
      <c r="AQ13" s="52" t="s">
        <v>486</v>
      </c>
      <c r="AR13" s="52" t="s">
        <v>486</v>
      </c>
      <c r="AS13" s="52" t="s">
        <v>486</v>
      </c>
      <c r="AT13" s="52" t="s">
        <v>486</v>
      </c>
      <c r="AU13" s="56" t="s">
        <v>486</v>
      </c>
      <c r="AV13" s="50" t="s">
        <v>486</v>
      </c>
      <c r="AW13" s="52" t="s">
        <v>486</v>
      </c>
      <c r="AX13" s="52" t="s">
        <v>486</v>
      </c>
      <c r="AY13" s="52" t="s">
        <v>486</v>
      </c>
      <c r="AZ13" s="50" t="s">
        <v>486</v>
      </c>
      <c r="BA13" s="52" t="s">
        <v>486</v>
      </c>
      <c r="BB13" s="52" t="s">
        <v>486</v>
      </c>
      <c r="BC13" s="55" t="s">
        <v>493</v>
      </c>
      <c r="BD13" s="50" t="s">
        <v>486</v>
      </c>
      <c r="BE13" s="45" t="s">
        <v>486</v>
      </c>
      <c r="BF13" s="51" t="s">
        <v>486</v>
      </c>
      <c r="BG13" s="52" t="s">
        <v>486</v>
      </c>
      <c r="BH13" s="52" t="s">
        <v>487</v>
      </c>
      <c r="BI13" s="56" t="s">
        <v>486</v>
      </c>
      <c r="BJ13" s="51" t="s">
        <v>486</v>
      </c>
    </row>
    <row r="15" spans="1:62" x14ac:dyDescent="0.15">
      <c r="C15" s="32" t="s">
        <v>494</v>
      </c>
    </row>
    <row r="16" spans="1:62" x14ac:dyDescent="0.15">
      <c r="C16" s="32" t="s">
        <v>495</v>
      </c>
    </row>
    <row r="17" spans="3:3" x14ac:dyDescent="0.15">
      <c r="C17" s="32" t="s">
        <v>496</v>
      </c>
    </row>
    <row r="18" spans="3:3" x14ac:dyDescent="0.15">
      <c r="C18" s="32" t="s">
        <v>497</v>
      </c>
    </row>
    <row r="19" spans="3:3" x14ac:dyDescent="0.15">
      <c r="C19" s="32" t="s">
        <v>498</v>
      </c>
    </row>
  </sheetData>
  <mergeCells count="50">
    <mergeCell ref="T3:Y3"/>
    <mergeCell ref="Q4:Q5"/>
    <mergeCell ref="R4:R5"/>
    <mergeCell ref="S4:S5"/>
    <mergeCell ref="T4:T5"/>
    <mergeCell ref="B3:B5"/>
    <mergeCell ref="C3:D3"/>
    <mergeCell ref="E3:I3"/>
    <mergeCell ref="J3:P3"/>
    <mergeCell ref="Q3:S3"/>
    <mergeCell ref="BG3:BJ3"/>
    <mergeCell ref="C4:C5"/>
    <mergeCell ref="D4:D5"/>
    <mergeCell ref="E4:E5"/>
    <mergeCell ref="F4:F5"/>
    <mergeCell ref="G4:G5"/>
    <mergeCell ref="H4:H5"/>
    <mergeCell ref="I4:I5"/>
    <mergeCell ref="J4:L4"/>
    <mergeCell ref="M4:P4"/>
    <mergeCell ref="Z3:AK3"/>
    <mergeCell ref="AL3:AO3"/>
    <mergeCell ref="AP3:AU3"/>
    <mergeCell ref="AV3:AY3"/>
    <mergeCell ref="AZ3:BC3"/>
    <mergeCell ref="BE3:BF3"/>
    <mergeCell ref="AQ4:AS4"/>
    <mergeCell ref="U4:U5"/>
    <mergeCell ref="V4:W4"/>
    <mergeCell ref="X4:X5"/>
    <mergeCell ref="Y4:Y5"/>
    <mergeCell ref="Z4:AB4"/>
    <mergeCell ref="AC4:AD4"/>
    <mergeCell ref="AE4:AJ4"/>
    <mergeCell ref="AK4:AK5"/>
    <mergeCell ref="AL4:AM4"/>
    <mergeCell ref="AN4:AO4"/>
    <mergeCell ref="AP4:AP5"/>
    <mergeCell ref="BJ4:BJ5"/>
    <mergeCell ref="AT4:AU4"/>
    <mergeCell ref="AV4:AW4"/>
    <mergeCell ref="AX4:AY4"/>
    <mergeCell ref="AZ4:BA4"/>
    <mergeCell ref="BB4:BC4"/>
    <mergeCell ref="BD4:BD5"/>
    <mergeCell ref="BE4:BE5"/>
    <mergeCell ref="BF4:BF5"/>
    <mergeCell ref="BG4:BG5"/>
    <mergeCell ref="BH4:BH5"/>
    <mergeCell ref="BI4:BI5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Y1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" sqref="G1"/>
    </sheetView>
  </sheetViews>
  <sheetFormatPr defaultColWidth="2.625" defaultRowHeight="16.5" x14ac:dyDescent="0.15"/>
  <cols>
    <col min="1" max="1" width="2.625" style="32"/>
    <col min="2" max="2" width="28.625" style="32" customWidth="1"/>
    <col min="3" max="55" width="8.625" style="32" customWidth="1"/>
    <col min="56" max="257" width="2.625" style="32"/>
    <col min="258" max="258" width="28.625" style="32" customWidth="1"/>
    <col min="259" max="311" width="8.625" style="32" customWidth="1"/>
    <col min="312" max="513" width="2.625" style="32"/>
    <col min="514" max="514" width="28.625" style="32" customWidth="1"/>
    <col min="515" max="567" width="8.625" style="32" customWidth="1"/>
    <col min="568" max="769" width="2.625" style="32"/>
    <col min="770" max="770" width="28.625" style="32" customWidth="1"/>
    <col min="771" max="823" width="8.625" style="32" customWidth="1"/>
    <col min="824" max="1025" width="2.625" style="32"/>
    <col min="1026" max="1026" width="28.625" style="32" customWidth="1"/>
    <col min="1027" max="1079" width="8.625" style="32" customWidth="1"/>
    <col min="1080" max="1281" width="2.625" style="32"/>
    <col min="1282" max="1282" width="28.625" style="32" customWidth="1"/>
    <col min="1283" max="1335" width="8.625" style="32" customWidth="1"/>
    <col min="1336" max="1537" width="2.625" style="32"/>
    <col min="1538" max="1538" width="28.625" style="32" customWidth="1"/>
    <col min="1539" max="1591" width="8.625" style="32" customWidth="1"/>
    <col min="1592" max="1793" width="2.625" style="32"/>
    <col min="1794" max="1794" width="28.625" style="32" customWidth="1"/>
    <col min="1795" max="1847" width="8.625" style="32" customWidth="1"/>
    <col min="1848" max="2049" width="2.625" style="32"/>
    <col min="2050" max="2050" width="28.625" style="32" customWidth="1"/>
    <col min="2051" max="2103" width="8.625" style="32" customWidth="1"/>
    <col min="2104" max="2305" width="2.625" style="32"/>
    <col min="2306" max="2306" width="28.625" style="32" customWidth="1"/>
    <col min="2307" max="2359" width="8.625" style="32" customWidth="1"/>
    <col min="2360" max="2561" width="2.625" style="32"/>
    <col min="2562" max="2562" width="28.625" style="32" customWidth="1"/>
    <col min="2563" max="2615" width="8.625" style="32" customWidth="1"/>
    <col min="2616" max="2817" width="2.625" style="32"/>
    <col min="2818" max="2818" width="28.625" style="32" customWidth="1"/>
    <col min="2819" max="2871" width="8.625" style="32" customWidth="1"/>
    <col min="2872" max="3073" width="2.625" style="32"/>
    <col min="3074" max="3074" width="28.625" style="32" customWidth="1"/>
    <col min="3075" max="3127" width="8.625" style="32" customWidth="1"/>
    <col min="3128" max="3329" width="2.625" style="32"/>
    <col min="3330" max="3330" width="28.625" style="32" customWidth="1"/>
    <col min="3331" max="3383" width="8.625" style="32" customWidth="1"/>
    <col min="3384" max="3585" width="2.625" style="32"/>
    <col min="3586" max="3586" width="28.625" style="32" customWidth="1"/>
    <col min="3587" max="3639" width="8.625" style="32" customWidth="1"/>
    <col min="3640" max="3841" width="2.625" style="32"/>
    <col min="3842" max="3842" width="28.625" style="32" customWidth="1"/>
    <col min="3843" max="3895" width="8.625" style="32" customWidth="1"/>
    <col min="3896" max="4097" width="2.625" style="32"/>
    <col min="4098" max="4098" width="28.625" style="32" customWidth="1"/>
    <col min="4099" max="4151" width="8.625" style="32" customWidth="1"/>
    <col min="4152" max="4353" width="2.625" style="32"/>
    <col min="4354" max="4354" width="28.625" style="32" customWidth="1"/>
    <col min="4355" max="4407" width="8.625" style="32" customWidth="1"/>
    <col min="4408" max="4609" width="2.625" style="32"/>
    <col min="4610" max="4610" width="28.625" style="32" customWidth="1"/>
    <col min="4611" max="4663" width="8.625" style="32" customWidth="1"/>
    <col min="4664" max="4865" width="2.625" style="32"/>
    <col min="4866" max="4866" width="28.625" style="32" customWidth="1"/>
    <col min="4867" max="4919" width="8.625" style="32" customWidth="1"/>
    <col min="4920" max="5121" width="2.625" style="32"/>
    <col min="5122" max="5122" width="28.625" style="32" customWidth="1"/>
    <col min="5123" max="5175" width="8.625" style="32" customWidth="1"/>
    <col min="5176" max="5377" width="2.625" style="32"/>
    <col min="5378" max="5378" width="28.625" style="32" customWidth="1"/>
    <col min="5379" max="5431" width="8.625" style="32" customWidth="1"/>
    <col min="5432" max="5633" width="2.625" style="32"/>
    <col min="5634" max="5634" width="28.625" style="32" customWidth="1"/>
    <col min="5635" max="5687" width="8.625" style="32" customWidth="1"/>
    <col min="5688" max="5889" width="2.625" style="32"/>
    <col min="5890" max="5890" width="28.625" style="32" customWidth="1"/>
    <col min="5891" max="5943" width="8.625" style="32" customWidth="1"/>
    <col min="5944" max="6145" width="2.625" style="32"/>
    <col min="6146" max="6146" width="28.625" style="32" customWidth="1"/>
    <col min="6147" max="6199" width="8.625" style="32" customWidth="1"/>
    <col min="6200" max="6401" width="2.625" style="32"/>
    <col min="6402" max="6402" width="28.625" style="32" customWidth="1"/>
    <col min="6403" max="6455" width="8.625" style="32" customWidth="1"/>
    <col min="6456" max="6657" width="2.625" style="32"/>
    <col min="6658" max="6658" width="28.625" style="32" customWidth="1"/>
    <col min="6659" max="6711" width="8.625" style="32" customWidth="1"/>
    <col min="6712" max="6913" width="2.625" style="32"/>
    <col min="6914" max="6914" width="28.625" style="32" customWidth="1"/>
    <col min="6915" max="6967" width="8.625" style="32" customWidth="1"/>
    <col min="6968" max="7169" width="2.625" style="32"/>
    <col min="7170" max="7170" width="28.625" style="32" customWidth="1"/>
    <col min="7171" max="7223" width="8.625" style="32" customWidth="1"/>
    <col min="7224" max="7425" width="2.625" style="32"/>
    <col min="7426" max="7426" width="28.625" style="32" customWidth="1"/>
    <col min="7427" max="7479" width="8.625" style="32" customWidth="1"/>
    <col min="7480" max="7681" width="2.625" style="32"/>
    <col min="7682" max="7682" width="28.625" style="32" customWidth="1"/>
    <col min="7683" max="7735" width="8.625" style="32" customWidth="1"/>
    <col min="7736" max="7937" width="2.625" style="32"/>
    <col min="7938" max="7938" width="28.625" style="32" customWidth="1"/>
    <col min="7939" max="7991" width="8.625" style="32" customWidth="1"/>
    <col min="7992" max="8193" width="2.625" style="32"/>
    <col min="8194" max="8194" width="28.625" style="32" customWidth="1"/>
    <col min="8195" max="8247" width="8.625" style="32" customWidth="1"/>
    <col min="8248" max="8449" width="2.625" style="32"/>
    <col min="8450" max="8450" width="28.625" style="32" customWidth="1"/>
    <col min="8451" max="8503" width="8.625" style="32" customWidth="1"/>
    <col min="8504" max="8705" width="2.625" style="32"/>
    <col min="8706" max="8706" width="28.625" style="32" customWidth="1"/>
    <col min="8707" max="8759" width="8.625" style="32" customWidth="1"/>
    <col min="8760" max="8961" width="2.625" style="32"/>
    <col min="8962" max="8962" width="28.625" style="32" customWidth="1"/>
    <col min="8963" max="9015" width="8.625" style="32" customWidth="1"/>
    <col min="9016" max="9217" width="2.625" style="32"/>
    <col min="9218" max="9218" width="28.625" style="32" customWidth="1"/>
    <col min="9219" max="9271" width="8.625" style="32" customWidth="1"/>
    <col min="9272" max="9473" width="2.625" style="32"/>
    <col min="9474" max="9474" width="28.625" style="32" customWidth="1"/>
    <col min="9475" max="9527" width="8.625" style="32" customWidth="1"/>
    <col min="9528" max="9729" width="2.625" style="32"/>
    <col min="9730" max="9730" width="28.625" style="32" customWidth="1"/>
    <col min="9731" max="9783" width="8.625" style="32" customWidth="1"/>
    <col min="9784" max="9985" width="2.625" style="32"/>
    <col min="9986" max="9986" width="28.625" style="32" customWidth="1"/>
    <col min="9987" max="10039" width="8.625" style="32" customWidth="1"/>
    <col min="10040" max="10241" width="2.625" style="32"/>
    <col min="10242" max="10242" width="28.625" style="32" customWidth="1"/>
    <col min="10243" max="10295" width="8.625" style="32" customWidth="1"/>
    <col min="10296" max="10497" width="2.625" style="32"/>
    <col min="10498" max="10498" width="28.625" style="32" customWidth="1"/>
    <col min="10499" max="10551" width="8.625" style="32" customWidth="1"/>
    <col min="10552" max="10753" width="2.625" style="32"/>
    <col min="10754" max="10754" width="28.625" style="32" customWidth="1"/>
    <col min="10755" max="10807" width="8.625" style="32" customWidth="1"/>
    <col min="10808" max="11009" width="2.625" style="32"/>
    <col min="11010" max="11010" width="28.625" style="32" customWidth="1"/>
    <col min="11011" max="11063" width="8.625" style="32" customWidth="1"/>
    <col min="11064" max="11265" width="2.625" style="32"/>
    <col min="11266" max="11266" width="28.625" style="32" customWidth="1"/>
    <col min="11267" max="11319" width="8.625" style="32" customWidth="1"/>
    <col min="11320" max="11521" width="2.625" style="32"/>
    <col min="11522" max="11522" width="28.625" style="32" customWidth="1"/>
    <col min="11523" max="11575" width="8.625" style="32" customWidth="1"/>
    <col min="11576" max="11777" width="2.625" style="32"/>
    <col min="11778" max="11778" width="28.625" style="32" customWidth="1"/>
    <col min="11779" max="11831" width="8.625" style="32" customWidth="1"/>
    <col min="11832" max="12033" width="2.625" style="32"/>
    <col min="12034" max="12034" width="28.625" style="32" customWidth="1"/>
    <col min="12035" max="12087" width="8.625" style="32" customWidth="1"/>
    <col min="12088" max="12289" width="2.625" style="32"/>
    <col min="12290" max="12290" width="28.625" style="32" customWidth="1"/>
    <col min="12291" max="12343" width="8.625" style="32" customWidth="1"/>
    <col min="12344" max="12545" width="2.625" style="32"/>
    <col min="12546" max="12546" width="28.625" style="32" customWidth="1"/>
    <col min="12547" max="12599" width="8.625" style="32" customWidth="1"/>
    <col min="12600" max="12801" width="2.625" style="32"/>
    <col min="12802" max="12802" width="28.625" style="32" customWidth="1"/>
    <col min="12803" max="12855" width="8.625" style="32" customWidth="1"/>
    <col min="12856" max="13057" width="2.625" style="32"/>
    <col min="13058" max="13058" width="28.625" style="32" customWidth="1"/>
    <col min="13059" max="13111" width="8.625" style="32" customWidth="1"/>
    <col min="13112" max="13313" width="2.625" style="32"/>
    <col min="13314" max="13314" width="28.625" style="32" customWidth="1"/>
    <col min="13315" max="13367" width="8.625" style="32" customWidth="1"/>
    <col min="13368" max="13569" width="2.625" style="32"/>
    <col min="13570" max="13570" width="28.625" style="32" customWidth="1"/>
    <col min="13571" max="13623" width="8.625" style="32" customWidth="1"/>
    <col min="13624" max="13825" width="2.625" style="32"/>
    <col min="13826" max="13826" width="28.625" style="32" customWidth="1"/>
    <col min="13827" max="13879" width="8.625" style="32" customWidth="1"/>
    <col min="13880" max="14081" width="2.625" style="32"/>
    <col min="14082" max="14082" width="28.625" style="32" customWidth="1"/>
    <col min="14083" max="14135" width="8.625" style="32" customWidth="1"/>
    <col min="14136" max="14337" width="2.625" style="32"/>
    <col min="14338" max="14338" width="28.625" style="32" customWidth="1"/>
    <col min="14339" max="14391" width="8.625" style="32" customWidth="1"/>
    <col min="14392" max="14593" width="2.625" style="32"/>
    <col min="14594" max="14594" width="28.625" style="32" customWidth="1"/>
    <col min="14595" max="14647" width="8.625" style="32" customWidth="1"/>
    <col min="14648" max="14849" width="2.625" style="32"/>
    <col min="14850" max="14850" width="28.625" style="32" customWidth="1"/>
    <col min="14851" max="14903" width="8.625" style="32" customWidth="1"/>
    <col min="14904" max="15105" width="2.625" style="32"/>
    <col min="15106" max="15106" width="28.625" style="32" customWidth="1"/>
    <col min="15107" max="15159" width="8.625" style="32" customWidth="1"/>
    <col min="15160" max="15361" width="2.625" style="32"/>
    <col min="15362" max="15362" width="28.625" style="32" customWidth="1"/>
    <col min="15363" max="15415" width="8.625" style="32" customWidth="1"/>
    <col min="15416" max="15617" width="2.625" style="32"/>
    <col min="15618" max="15618" width="28.625" style="32" customWidth="1"/>
    <col min="15619" max="15671" width="8.625" style="32" customWidth="1"/>
    <col min="15672" max="15873" width="2.625" style="32"/>
    <col min="15874" max="15874" width="28.625" style="32" customWidth="1"/>
    <col min="15875" max="15927" width="8.625" style="32" customWidth="1"/>
    <col min="15928" max="16129" width="2.625" style="32"/>
    <col min="16130" max="16130" width="28.625" style="32" customWidth="1"/>
    <col min="16131" max="16183" width="8.625" style="32" customWidth="1"/>
    <col min="16184" max="16384" width="2.625" style="32"/>
  </cols>
  <sheetData>
    <row r="1" spans="1:51" ht="22.5" x14ac:dyDescent="0.15">
      <c r="A1" s="31" t="s">
        <v>212</v>
      </c>
      <c r="G1" s="57" t="s">
        <v>440</v>
      </c>
    </row>
    <row r="3" spans="1:51" x14ac:dyDescent="0.15">
      <c r="B3" s="149"/>
      <c r="C3" s="129" t="s">
        <v>213</v>
      </c>
      <c r="D3" s="129"/>
      <c r="E3" s="129" t="s">
        <v>424</v>
      </c>
      <c r="F3" s="129"/>
      <c r="G3" s="129"/>
      <c r="H3" s="129"/>
      <c r="I3" s="129"/>
      <c r="J3" s="129" t="s">
        <v>215</v>
      </c>
      <c r="K3" s="129"/>
      <c r="L3" s="129"/>
      <c r="M3" s="129"/>
      <c r="N3" s="129"/>
      <c r="O3" s="129" t="s">
        <v>8</v>
      </c>
      <c r="P3" s="129"/>
      <c r="Q3" s="129"/>
      <c r="R3" s="129"/>
      <c r="S3" s="129"/>
      <c r="T3" s="129"/>
      <c r="U3" s="129" t="s">
        <v>425</v>
      </c>
      <c r="V3" s="129"/>
      <c r="W3" s="129"/>
      <c r="X3" s="129"/>
      <c r="Y3" s="129"/>
      <c r="Z3" s="129"/>
      <c r="AA3" s="129"/>
      <c r="AB3" s="129" t="s">
        <v>426</v>
      </c>
      <c r="AC3" s="129"/>
      <c r="AD3" s="129" t="s">
        <v>12</v>
      </c>
      <c r="AE3" s="129"/>
      <c r="AF3" s="129"/>
      <c r="AG3" s="129"/>
      <c r="AH3" s="129"/>
      <c r="AI3" s="129"/>
      <c r="AJ3" s="129" t="s">
        <v>15</v>
      </c>
      <c r="AK3" s="129"/>
      <c r="AL3" s="129"/>
      <c r="AM3" s="129" t="s">
        <v>16</v>
      </c>
      <c r="AN3" s="129"/>
      <c r="AO3" s="60" t="s">
        <v>17</v>
      </c>
      <c r="AP3" s="129" t="s">
        <v>18</v>
      </c>
      <c r="AQ3" s="129"/>
      <c r="AR3" s="129"/>
      <c r="AS3" s="129" t="s">
        <v>427</v>
      </c>
      <c r="AT3" s="129"/>
      <c r="AU3" s="129" t="s">
        <v>19</v>
      </c>
      <c r="AV3" s="129"/>
      <c r="AW3" s="129"/>
      <c r="AX3" s="129"/>
      <c r="AY3" s="129"/>
    </row>
    <row r="4" spans="1:51" s="34" customFormat="1" ht="33" x14ac:dyDescent="0.15">
      <c r="B4" s="149"/>
      <c r="C4" s="35" t="s">
        <v>0</v>
      </c>
      <c r="D4" s="36" t="s">
        <v>1</v>
      </c>
      <c r="E4" s="37" t="s">
        <v>219</v>
      </c>
      <c r="F4" s="38" t="s">
        <v>2</v>
      </c>
      <c r="G4" s="38" t="s">
        <v>428</v>
      </c>
      <c r="H4" s="38" t="s">
        <v>429</v>
      </c>
      <c r="I4" s="39" t="s">
        <v>4</v>
      </c>
      <c r="J4" s="37" t="s">
        <v>220</v>
      </c>
      <c r="K4" s="40" t="s">
        <v>5</v>
      </c>
      <c r="L4" s="40" t="s">
        <v>221</v>
      </c>
      <c r="M4" s="38" t="s">
        <v>6</v>
      </c>
      <c r="N4" s="39" t="s">
        <v>7</v>
      </c>
      <c r="O4" s="35" t="s">
        <v>9</v>
      </c>
      <c r="P4" s="40" t="s">
        <v>222</v>
      </c>
      <c r="Q4" s="40" t="s">
        <v>10</v>
      </c>
      <c r="R4" s="40" t="s">
        <v>223</v>
      </c>
      <c r="S4" s="40" t="s">
        <v>224</v>
      </c>
      <c r="T4" s="41" t="s">
        <v>225</v>
      </c>
      <c r="U4" s="37" t="s">
        <v>10</v>
      </c>
      <c r="V4" s="40" t="s">
        <v>226</v>
      </c>
      <c r="W4" s="38" t="s">
        <v>430</v>
      </c>
      <c r="X4" s="40" t="s">
        <v>228</v>
      </c>
      <c r="Y4" s="40" t="s">
        <v>431</v>
      </c>
      <c r="Z4" s="40" t="s">
        <v>229</v>
      </c>
      <c r="AA4" s="42" t="s">
        <v>230</v>
      </c>
      <c r="AB4" s="37" t="s">
        <v>10</v>
      </c>
      <c r="AC4" s="42" t="s">
        <v>11</v>
      </c>
      <c r="AD4" s="37" t="s">
        <v>13</v>
      </c>
      <c r="AE4" s="40" t="s">
        <v>231</v>
      </c>
      <c r="AF4" s="40" t="s">
        <v>14</v>
      </c>
      <c r="AG4" s="40" t="s">
        <v>232</v>
      </c>
      <c r="AH4" s="40" t="s">
        <v>233</v>
      </c>
      <c r="AI4" s="42" t="s">
        <v>234</v>
      </c>
      <c r="AJ4" s="37" t="s">
        <v>235</v>
      </c>
      <c r="AK4" s="40" t="s">
        <v>236</v>
      </c>
      <c r="AL4" s="42" t="s">
        <v>237</v>
      </c>
      <c r="AM4" s="37" t="s">
        <v>10</v>
      </c>
      <c r="AN4" s="42" t="s">
        <v>11</v>
      </c>
      <c r="AO4" s="37" t="s">
        <v>238</v>
      </c>
      <c r="AP4" s="37" t="s">
        <v>10</v>
      </c>
      <c r="AQ4" s="40" t="s">
        <v>239</v>
      </c>
      <c r="AR4" s="42" t="s">
        <v>11</v>
      </c>
      <c r="AS4" s="37" t="s">
        <v>240</v>
      </c>
      <c r="AT4" s="42" t="s">
        <v>241</v>
      </c>
      <c r="AU4" s="37" t="s">
        <v>20</v>
      </c>
      <c r="AV4" s="40" t="s">
        <v>243</v>
      </c>
      <c r="AW4" s="40" t="s">
        <v>21</v>
      </c>
      <c r="AX4" s="40" t="s">
        <v>22</v>
      </c>
      <c r="AY4" s="42" t="s">
        <v>244</v>
      </c>
    </row>
    <row r="5" spans="1:51" s="43" customFormat="1" x14ac:dyDescent="0.15">
      <c r="B5" s="44" t="s">
        <v>432</v>
      </c>
      <c r="C5" s="45" t="s">
        <v>246</v>
      </c>
      <c r="D5" s="46" t="s">
        <v>246</v>
      </c>
      <c r="E5" s="45" t="s">
        <v>247</v>
      </c>
      <c r="F5" s="47" t="s">
        <v>247</v>
      </c>
      <c r="G5" s="47" t="s">
        <v>247</v>
      </c>
      <c r="H5" s="47" t="s">
        <v>247</v>
      </c>
      <c r="I5" s="48" t="s">
        <v>247</v>
      </c>
      <c r="J5" s="45" t="s">
        <v>247</v>
      </c>
      <c r="K5" s="47" t="s">
        <v>247</v>
      </c>
      <c r="L5" s="47" t="s">
        <v>247</v>
      </c>
      <c r="M5" s="47" t="s">
        <v>247</v>
      </c>
      <c r="N5" s="48" t="s">
        <v>247</v>
      </c>
      <c r="O5" s="45" t="s">
        <v>247</v>
      </c>
      <c r="P5" s="47" t="s">
        <v>247</v>
      </c>
      <c r="Q5" s="47" t="s">
        <v>247</v>
      </c>
      <c r="R5" s="47" t="s">
        <v>247</v>
      </c>
      <c r="S5" s="47" t="s">
        <v>248</v>
      </c>
      <c r="T5" s="48" t="s">
        <v>248</v>
      </c>
      <c r="U5" s="45" t="s">
        <v>247</v>
      </c>
      <c r="V5" s="47" t="s">
        <v>247</v>
      </c>
      <c r="W5" s="47" t="s">
        <v>248</v>
      </c>
      <c r="X5" s="47" t="s">
        <v>248</v>
      </c>
      <c r="Y5" s="47" t="s">
        <v>248</v>
      </c>
      <c r="Z5" s="47" t="s">
        <v>248</v>
      </c>
      <c r="AA5" s="46" t="s">
        <v>248</v>
      </c>
      <c r="AB5" s="45" t="s">
        <v>247</v>
      </c>
      <c r="AC5" s="46" t="s">
        <v>248</v>
      </c>
      <c r="AD5" s="45" t="s">
        <v>247</v>
      </c>
      <c r="AE5" s="47" t="s">
        <v>248</v>
      </c>
      <c r="AF5" s="47" t="s">
        <v>248</v>
      </c>
      <c r="AG5" s="47" t="s">
        <v>247</v>
      </c>
      <c r="AH5" s="47" t="s">
        <v>248</v>
      </c>
      <c r="AI5" s="46" t="s">
        <v>248</v>
      </c>
      <c r="AJ5" s="45" t="s">
        <v>247</v>
      </c>
      <c r="AK5" s="47" t="s">
        <v>247</v>
      </c>
      <c r="AL5" s="46" t="s">
        <v>247</v>
      </c>
      <c r="AM5" s="45" t="s">
        <v>247</v>
      </c>
      <c r="AN5" s="46" t="s">
        <v>248</v>
      </c>
      <c r="AO5" s="45" t="s">
        <v>248</v>
      </c>
      <c r="AP5" s="45" t="s">
        <v>248</v>
      </c>
      <c r="AQ5" s="47" t="s">
        <v>248</v>
      </c>
      <c r="AR5" s="46" t="s">
        <v>248</v>
      </c>
      <c r="AS5" s="45" t="s">
        <v>247</v>
      </c>
      <c r="AT5" s="46" t="s">
        <v>247</v>
      </c>
      <c r="AU5" s="45" t="s">
        <v>247</v>
      </c>
      <c r="AV5" s="47" t="s">
        <v>247</v>
      </c>
      <c r="AW5" s="47" t="s">
        <v>248</v>
      </c>
      <c r="AX5" s="47" t="s">
        <v>246</v>
      </c>
      <c r="AY5" s="46" t="s">
        <v>248</v>
      </c>
    </row>
    <row r="6" spans="1:51" s="43" customFormat="1" x14ac:dyDescent="0.15">
      <c r="B6" s="44" t="s">
        <v>433</v>
      </c>
      <c r="C6" s="45" t="s">
        <v>248</v>
      </c>
      <c r="D6" s="46" t="s">
        <v>247</v>
      </c>
      <c r="E6" s="45" t="s">
        <v>247</v>
      </c>
      <c r="F6" s="47" t="s">
        <v>247</v>
      </c>
      <c r="G6" s="47" t="s">
        <v>247</v>
      </c>
      <c r="H6" s="47" t="s">
        <v>247</v>
      </c>
      <c r="I6" s="48" t="s">
        <v>248</v>
      </c>
      <c r="J6" s="45" t="s">
        <v>248</v>
      </c>
      <c r="K6" s="47" t="s">
        <v>248</v>
      </c>
      <c r="L6" s="47" t="s">
        <v>248</v>
      </c>
      <c r="M6" s="47" t="s">
        <v>247</v>
      </c>
      <c r="N6" s="48" t="s">
        <v>247</v>
      </c>
      <c r="O6" s="45" t="s">
        <v>248</v>
      </c>
      <c r="P6" s="47" t="s">
        <v>248</v>
      </c>
      <c r="Q6" s="47" t="s">
        <v>248</v>
      </c>
      <c r="R6" s="47" t="s">
        <v>248</v>
      </c>
      <c r="S6" s="47" t="s">
        <v>248</v>
      </c>
      <c r="T6" s="48" t="s">
        <v>248</v>
      </c>
      <c r="U6" s="45" t="s">
        <v>248</v>
      </c>
      <c r="V6" s="47" t="s">
        <v>248</v>
      </c>
      <c r="W6" s="47" t="s">
        <v>248</v>
      </c>
      <c r="X6" s="47" t="s">
        <v>248</v>
      </c>
      <c r="Y6" s="47" t="s">
        <v>248</v>
      </c>
      <c r="Z6" s="47" t="s">
        <v>248</v>
      </c>
      <c r="AA6" s="46" t="s">
        <v>248</v>
      </c>
      <c r="AB6" s="45" t="s">
        <v>248</v>
      </c>
      <c r="AC6" s="46" t="s">
        <v>248</v>
      </c>
      <c r="AD6" s="45" t="s">
        <v>248</v>
      </c>
      <c r="AE6" s="47" t="s">
        <v>248</v>
      </c>
      <c r="AF6" s="47" t="s">
        <v>248</v>
      </c>
      <c r="AG6" s="47" t="s">
        <v>248</v>
      </c>
      <c r="AH6" s="47" t="s">
        <v>248</v>
      </c>
      <c r="AI6" s="46" t="s">
        <v>248</v>
      </c>
      <c r="AJ6" s="45" t="s">
        <v>248</v>
      </c>
      <c r="AK6" s="47" t="s">
        <v>248</v>
      </c>
      <c r="AL6" s="46" t="s">
        <v>248</v>
      </c>
      <c r="AM6" s="45" t="s">
        <v>248</v>
      </c>
      <c r="AN6" s="46" t="s">
        <v>248</v>
      </c>
      <c r="AO6" s="45" t="s">
        <v>248</v>
      </c>
      <c r="AP6" s="45" t="s">
        <v>248</v>
      </c>
      <c r="AQ6" s="47" t="s">
        <v>248</v>
      </c>
      <c r="AR6" s="46" t="s">
        <v>248</v>
      </c>
      <c r="AS6" s="45" t="s">
        <v>248</v>
      </c>
      <c r="AT6" s="46" t="s">
        <v>248</v>
      </c>
      <c r="AU6" s="45" t="s">
        <v>247</v>
      </c>
      <c r="AV6" s="47" t="s">
        <v>248</v>
      </c>
      <c r="AW6" s="47" t="s">
        <v>248</v>
      </c>
      <c r="AX6" s="47" t="s">
        <v>247</v>
      </c>
      <c r="AY6" s="46" t="s">
        <v>248</v>
      </c>
    </row>
    <row r="7" spans="1:51" s="43" customFormat="1" x14ac:dyDescent="0.15">
      <c r="B7" s="44" t="s">
        <v>250</v>
      </c>
      <c r="C7" s="45" t="s">
        <v>248</v>
      </c>
      <c r="D7" s="46" t="s">
        <v>247</v>
      </c>
      <c r="E7" s="45" t="s">
        <v>247</v>
      </c>
      <c r="F7" s="47" t="s">
        <v>247</v>
      </c>
      <c r="G7" s="47" t="s">
        <v>247</v>
      </c>
      <c r="H7" s="47" t="s">
        <v>247</v>
      </c>
      <c r="I7" s="48" t="s">
        <v>248</v>
      </c>
      <c r="J7" s="45" t="s">
        <v>248</v>
      </c>
      <c r="K7" s="47" t="s">
        <v>248</v>
      </c>
      <c r="L7" s="47" t="s">
        <v>248</v>
      </c>
      <c r="M7" s="47" t="s">
        <v>247</v>
      </c>
      <c r="N7" s="48" t="s">
        <v>247</v>
      </c>
      <c r="O7" s="45" t="s">
        <v>248</v>
      </c>
      <c r="P7" s="47" t="s">
        <v>248</v>
      </c>
      <c r="Q7" s="47" t="s">
        <v>248</v>
      </c>
      <c r="R7" s="47" t="s">
        <v>248</v>
      </c>
      <c r="S7" s="47" t="s">
        <v>248</v>
      </c>
      <c r="T7" s="48" t="s">
        <v>248</v>
      </c>
      <c r="U7" s="45" t="s">
        <v>248</v>
      </c>
      <c r="V7" s="47" t="s">
        <v>248</v>
      </c>
      <c r="W7" s="47" t="s">
        <v>248</v>
      </c>
      <c r="X7" s="47" t="s">
        <v>248</v>
      </c>
      <c r="Y7" s="47" t="s">
        <v>434</v>
      </c>
      <c r="Z7" s="47" t="s">
        <v>248</v>
      </c>
      <c r="AA7" s="46" t="s">
        <v>248</v>
      </c>
      <c r="AB7" s="45" t="s">
        <v>248</v>
      </c>
      <c r="AC7" s="46" t="s">
        <v>248</v>
      </c>
      <c r="AD7" s="45" t="s">
        <v>248</v>
      </c>
      <c r="AE7" s="47" t="s">
        <v>248</v>
      </c>
      <c r="AF7" s="47" t="s">
        <v>248</v>
      </c>
      <c r="AG7" s="47" t="s">
        <v>247</v>
      </c>
      <c r="AH7" s="47" t="s">
        <v>247</v>
      </c>
      <c r="AI7" s="46" t="s">
        <v>248</v>
      </c>
      <c r="AJ7" s="45" t="s">
        <v>248</v>
      </c>
      <c r="AK7" s="47" t="s">
        <v>248</v>
      </c>
      <c r="AL7" s="46" t="s">
        <v>248</v>
      </c>
      <c r="AM7" s="45" t="s">
        <v>248</v>
      </c>
      <c r="AN7" s="46" t="s">
        <v>248</v>
      </c>
      <c r="AO7" s="45" t="s">
        <v>248</v>
      </c>
      <c r="AP7" s="45" t="s">
        <v>248</v>
      </c>
      <c r="AQ7" s="47" t="s">
        <v>248</v>
      </c>
      <c r="AR7" s="46" t="s">
        <v>248</v>
      </c>
      <c r="AS7" s="45" t="s">
        <v>248</v>
      </c>
      <c r="AT7" s="46" t="s">
        <v>248</v>
      </c>
      <c r="AU7" s="61" t="s">
        <v>256</v>
      </c>
      <c r="AV7" s="47" t="s">
        <v>247</v>
      </c>
      <c r="AW7" s="47" t="s">
        <v>248</v>
      </c>
      <c r="AX7" s="47" t="s">
        <v>247</v>
      </c>
      <c r="AY7" s="46" t="s">
        <v>248</v>
      </c>
    </row>
    <row r="8" spans="1:51" s="43" customFormat="1" x14ac:dyDescent="0.15">
      <c r="B8" s="44" t="s">
        <v>435</v>
      </c>
      <c r="C8" s="45" t="s">
        <v>248</v>
      </c>
      <c r="D8" s="46" t="s">
        <v>247</v>
      </c>
      <c r="E8" s="45" t="s">
        <v>247</v>
      </c>
      <c r="F8" s="47" t="s">
        <v>247</v>
      </c>
      <c r="G8" s="47" t="s">
        <v>247</v>
      </c>
      <c r="H8" s="47" t="s">
        <v>247</v>
      </c>
      <c r="I8" s="48" t="s">
        <v>248</v>
      </c>
      <c r="J8" s="45" t="s">
        <v>248</v>
      </c>
      <c r="K8" s="47" t="s">
        <v>248</v>
      </c>
      <c r="L8" s="47" t="s">
        <v>248</v>
      </c>
      <c r="M8" s="47" t="s">
        <v>247</v>
      </c>
      <c r="N8" s="48" t="s">
        <v>247</v>
      </c>
      <c r="O8" s="62" t="s">
        <v>247</v>
      </c>
      <c r="P8" s="63" t="s">
        <v>247</v>
      </c>
      <c r="Q8" s="47" t="s">
        <v>247</v>
      </c>
      <c r="R8" s="63" t="s">
        <v>247</v>
      </c>
      <c r="S8" s="47" t="s">
        <v>247</v>
      </c>
      <c r="T8" s="48" t="s">
        <v>247</v>
      </c>
      <c r="U8" s="45" t="s">
        <v>247</v>
      </c>
      <c r="V8" s="63" t="s">
        <v>247</v>
      </c>
      <c r="W8" s="47" t="s">
        <v>247</v>
      </c>
      <c r="X8" s="47" t="s">
        <v>247</v>
      </c>
      <c r="Y8" s="47" t="s">
        <v>436</v>
      </c>
      <c r="Z8" s="47" t="s">
        <v>247</v>
      </c>
      <c r="AA8" s="46" t="s">
        <v>247</v>
      </c>
      <c r="AB8" s="45" t="s">
        <v>247</v>
      </c>
      <c r="AC8" s="46" t="s">
        <v>247</v>
      </c>
      <c r="AD8" s="45" t="s">
        <v>248</v>
      </c>
      <c r="AE8" s="47" t="s">
        <v>247</v>
      </c>
      <c r="AF8" s="49" t="s">
        <v>247</v>
      </c>
      <c r="AG8" s="47" t="s">
        <v>248</v>
      </c>
      <c r="AH8" s="47" t="s">
        <v>248</v>
      </c>
      <c r="AI8" s="46" t="s">
        <v>247</v>
      </c>
      <c r="AJ8" s="45" t="s">
        <v>247</v>
      </c>
      <c r="AK8" s="47" t="s">
        <v>247</v>
      </c>
      <c r="AL8" s="46" t="s">
        <v>247</v>
      </c>
      <c r="AM8" s="45" t="s">
        <v>247</v>
      </c>
      <c r="AN8" s="46" t="s">
        <v>247</v>
      </c>
      <c r="AO8" s="45" t="s">
        <v>247</v>
      </c>
      <c r="AP8" s="45" t="s">
        <v>247</v>
      </c>
      <c r="AQ8" s="47" t="s">
        <v>247</v>
      </c>
      <c r="AR8" s="46" t="s">
        <v>247</v>
      </c>
      <c r="AS8" s="45" t="s">
        <v>247</v>
      </c>
      <c r="AT8" s="46" t="s">
        <v>247</v>
      </c>
      <c r="AU8" s="62" t="s">
        <v>247</v>
      </c>
      <c r="AV8" s="47" t="s">
        <v>247</v>
      </c>
      <c r="AW8" s="47" t="s">
        <v>247</v>
      </c>
      <c r="AX8" s="47" t="s">
        <v>247</v>
      </c>
      <c r="AY8" s="46" t="s">
        <v>247</v>
      </c>
    </row>
    <row r="9" spans="1:51" s="43" customFormat="1" x14ac:dyDescent="0.15">
      <c r="B9" s="44" t="s">
        <v>437</v>
      </c>
      <c r="C9" s="45" t="s">
        <v>248</v>
      </c>
      <c r="D9" s="46" t="s">
        <v>247</v>
      </c>
      <c r="E9" s="45" t="s">
        <v>247</v>
      </c>
      <c r="F9" s="47" t="s">
        <v>247</v>
      </c>
      <c r="G9" s="47" t="s">
        <v>247</v>
      </c>
      <c r="H9" s="47" t="s">
        <v>247</v>
      </c>
      <c r="I9" s="48" t="s">
        <v>248</v>
      </c>
      <c r="J9" s="45" t="s">
        <v>248</v>
      </c>
      <c r="K9" s="47" t="s">
        <v>248</v>
      </c>
      <c r="L9" s="47" t="s">
        <v>248</v>
      </c>
      <c r="M9" s="47" t="s">
        <v>247</v>
      </c>
      <c r="N9" s="48" t="s">
        <v>247</v>
      </c>
      <c r="O9" s="45" t="s">
        <v>248</v>
      </c>
      <c r="P9" s="47" t="s">
        <v>248</v>
      </c>
      <c r="Q9" s="47" t="s">
        <v>247</v>
      </c>
      <c r="R9" s="47" t="s">
        <v>248</v>
      </c>
      <c r="S9" s="47" t="s">
        <v>248</v>
      </c>
      <c r="T9" s="48" t="s">
        <v>247</v>
      </c>
      <c r="U9" s="45" t="s">
        <v>247</v>
      </c>
      <c r="V9" s="47" t="s">
        <v>248</v>
      </c>
      <c r="W9" s="47" t="s">
        <v>247</v>
      </c>
      <c r="X9" s="47" t="s">
        <v>247</v>
      </c>
      <c r="Y9" s="47" t="s">
        <v>434</v>
      </c>
      <c r="Z9" s="47" t="s">
        <v>247</v>
      </c>
      <c r="AA9" s="46" t="s">
        <v>248</v>
      </c>
      <c r="AB9" s="45" t="s">
        <v>247</v>
      </c>
      <c r="AC9" s="46" t="s">
        <v>247</v>
      </c>
      <c r="AD9" s="45" t="s">
        <v>248</v>
      </c>
      <c r="AE9" s="63" t="s">
        <v>248</v>
      </c>
      <c r="AF9" s="63" t="s">
        <v>248</v>
      </c>
      <c r="AG9" s="47" t="s">
        <v>248</v>
      </c>
      <c r="AH9" s="47" t="s">
        <v>248</v>
      </c>
      <c r="AI9" s="64" t="s">
        <v>248</v>
      </c>
      <c r="AJ9" s="45" t="s">
        <v>247</v>
      </c>
      <c r="AK9" s="47" t="s">
        <v>247</v>
      </c>
      <c r="AL9" s="46" t="s">
        <v>247</v>
      </c>
      <c r="AM9" s="45" t="s">
        <v>247</v>
      </c>
      <c r="AN9" s="46" t="s">
        <v>247</v>
      </c>
      <c r="AO9" s="45" t="s">
        <v>248</v>
      </c>
      <c r="AP9" s="45" t="s">
        <v>247</v>
      </c>
      <c r="AQ9" s="47" t="s">
        <v>247</v>
      </c>
      <c r="AR9" s="46" t="s">
        <v>247</v>
      </c>
      <c r="AS9" s="45" t="s">
        <v>247</v>
      </c>
      <c r="AT9" s="46" t="s">
        <v>247</v>
      </c>
      <c r="AU9" s="61" t="s">
        <v>256</v>
      </c>
      <c r="AV9" s="47" t="s">
        <v>247</v>
      </c>
      <c r="AW9" s="47" t="s">
        <v>247</v>
      </c>
      <c r="AX9" s="47" t="s">
        <v>247</v>
      </c>
      <c r="AY9" s="46" t="s">
        <v>248</v>
      </c>
    </row>
    <row r="10" spans="1:51" s="43" customFormat="1" x14ac:dyDescent="0.15">
      <c r="B10" s="44" t="s">
        <v>438</v>
      </c>
      <c r="C10" s="45" t="s">
        <v>248</v>
      </c>
      <c r="D10" s="46" t="s">
        <v>247</v>
      </c>
      <c r="E10" s="45" t="s">
        <v>247</v>
      </c>
      <c r="F10" s="47" t="s">
        <v>247</v>
      </c>
      <c r="G10" s="47" t="s">
        <v>247</v>
      </c>
      <c r="H10" s="47" t="s">
        <v>247</v>
      </c>
      <c r="I10" s="48" t="s">
        <v>248</v>
      </c>
      <c r="J10" s="45" t="s">
        <v>248</v>
      </c>
      <c r="K10" s="47" t="s">
        <v>248</v>
      </c>
      <c r="L10" s="47" t="s">
        <v>248</v>
      </c>
      <c r="M10" s="47" t="s">
        <v>247</v>
      </c>
      <c r="N10" s="48" t="s">
        <v>247</v>
      </c>
      <c r="O10" s="45" t="s">
        <v>248</v>
      </c>
      <c r="P10" s="47" t="s">
        <v>248</v>
      </c>
      <c r="Q10" s="47" t="s">
        <v>247</v>
      </c>
      <c r="R10" s="47" t="s">
        <v>248</v>
      </c>
      <c r="S10" s="47" t="s">
        <v>248</v>
      </c>
      <c r="T10" s="48" t="s">
        <v>247</v>
      </c>
      <c r="U10" s="45" t="s">
        <v>247</v>
      </c>
      <c r="V10" s="47" t="s">
        <v>248</v>
      </c>
      <c r="W10" s="47" t="s">
        <v>247</v>
      </c>
      <c r="X10" s="47" t="s">
        <v>247</v>
      </c>
      <c r="Y10" s="47" t="s">
        <v>434</v>
      </c>
      <c r="Z10" s="47" t="s">
        <v>247</v>
      </c>
      <c r="AA10" s="46" t="s">
        <v>248</v>
      </c>
      <c r="AB10" s="45" t="s">
        <v>247</v>
      </c>
      <c r="AC10" s="46" t="s">
        <v>247</v>
      </c>
      <c r="AD10" s="45" t="s">
        <v>248</v>
      </c>
      <c r="AE10" s="63" t="s">
        <v>248</v>
      </c>
      <c r="AF10" s="63" t="s">
        <v>248</v>
      </c>
      <c r="AG10" s="47" t="s">
        <v>248</v>
      </c>
      <c r="AH10" s="47" t="s">
        <v>248</v>
      </c>
      <c r="AI10" s="64" t="s">
        <v>248</v>
      </c>
      <c r="AJ10" s="45" t="s">
        <v>247</v>
      </c>
      <c r="AK10" s="47" t="s">
        <v>247</v>
      </c>
      <c r="AL10" s="46" t="s">
        <v>247</v>
      </c>
      <c r="AM10" s="45" t="s">
        <v>247</v>
      </c>
      <c r="AN10" s="46" t="s">
        <v>247</v>
      </c>
      <c r="AO10" s="45" t="s">
        <v>248</v>
      </c>
      <c r="AP10" s="45" t="s">
        <v>247</v>
      </c>
      <c r="AQ10" s="47" t="s">
        <v>247</v>
      </c>
      <c r="AR10" s="46" t="s">
        <v>247</v>
      </c>
      <c r="AS10" s="45" t="s">
        <v>247</v>
      </c>
      <c r="AT10" s="46" t="s">
        <v>247</v>
      </c>
      <c r="AU10" s="61" t="s">
        <v>256</v>
      </c>
      <c r="AV10" s="47" t="s">
        <v>247</v>
      </c>
      <c r="AW10" s="47" t="s">
        <v>247</v>
      </c>
      <c r="AX10" s="47" t="s">
        <v>247</v>
      </c>
      <c r="AY10" s="46" t="s">
        <v>248</v>
      </c>
    </row>
    <row r="11" spans="1:51" s="43" customFormat="1" x14ac:dyDescent="0.15">
      <c r="B11" s="44" t="s">
        <v>439</v>
      </c>
      <c r="C11" s="45" t="s">
        <v>248</v>
      </c>
      <c r="D11" s="46" t="s">
        <v>247</v>
      </c>
      <c r="E11" s="45" t="s">
        <v>247</v>
      </c>
      <c r="F11" s="47" t="s">
        <v>247</v>
      </c>
      <c r="G11" s="47" t="s">
        <v>247</v>
      </c>
      <c r="H11" s="47" t="s">
        <v>247</v>
      </c>
      <c r="I11" s="48" t="s">
        <v>248</v>
      </c>
      <c r="J11" s="45" t="s">
        <v>248</v>
      </c>
      <c r="K11" s="47" t="s">
        <v>248</v>
      </c>
      <c r="L11" s="47" t="s">
        <v>248</v>
      </c>
      <c r="M11" s="47" t="s">
        <v>247</v>
      </c>
      <c r="N11" s="48" t="s">
        <v>247</v>
      </c>
      <c r="O11" s="45" t="s">
        <v>248</v>
      </c>
      <c r="P11" s="47" t="s">
        <v>248</v>
      </c>
      <c r="Q11" s="47" t="s">
        <v>247</v>
      </c>
      <c r="R11" s="47" t="s">
        <v>248</v>
      </c>
      <c r="S11" s="47" t="s">
        <v>248</v>
      </c>
      <c r="T11" s="48" t="s">
        <v>247</v>
      </c>
      <c r="U11" s="45" t="s">
        <v>247</v>
      </c>
      <c r="V11" s="47" t="s">
        <v>248</v>
      </c>
      <c r="W11" s="47" t="s">
        <v>247</v>
      </c>
      <c r="X11" s="47" t="s">
        <v>247</v>
      </c>
      <c r="Y11" s="47" t="s">
        <v>434</v>
      </c>
      <c r="Z11" s="47" t="s">
        <v>247</v>
      </c>
      <c r="AA11" s="46" t="s">
        <v>248</v>
      </c>
      <c r="AB11" s="45" t="s">
        <v>247</v>
      </c>
      <c r="AC11" s="46" t="s">
        <v>247</v>
      </c>
      <c r="AD11" s="45" t="s">
        <v>248</v>
      </c>
      <c r="AE11" s="47" t="s">
        <v>248</v>
      </c>
      <c r="AF11" s="47" t="s">
        <v>248</v>
      </c>
      <c r="AG11" s="47" t="s">
        <v>248</v>
      </c>
      <c r="AH11" s="47" t="s">
        <v>248</v>
      </c>
      <c r="AI11" s="46" t="s">
        <v>248</v>
      </c>
      <c r="AJ11" s="45" t="s">
        <v>436</v>
      </c>
      <c r="AK11" s="47" t="s">
        <v>247</v>
      </c>
      <c r="AL11" s="46" t="s">
        <v>247</v>
      </c>
      <c r="AM11" s="45" t="s">
        <v>247</v>
      </c>
      <c r="AN11" s="46" t="s">
        <v>247</v>
      </c>
      <c r="AO11" s="45" t="s">
        <v>248</v>
      </c>
      <c r="AP11" s="45" t="s">
        <v>247</v>
      </c>
      <c r="AQ11" s="47" t="s">
        <v>247</v>
      </c>
      <c r="AR11" s="46" t="s">
        <v>247</v>
      </c>
      <c r="AS11" s="45" t="s">
        <v>247</v>
      </c>
      <c r="AT11" s="46" t="s">
        <v>247</v>
      </c>
      <c r="AU11" s="61" t="s">
        <v>256</v>
      </c>
      <c r="AV11" s="47" t="s">
        <v>247</v>
      </c>
      <c r="AW11" s="63" t="s">
        <v>247</v>
      </c>
      <c r="AX11" s="47" t="s">
        <v>247</v>
      </c>
      <c r="AY11" s="46" t="s">
        <v>248</v>
      </c>
    </row>
    <row r="12" spans="1:51" x14ac:dyDescent="0.15">
      <c r="B12" s="44" t="s">
        <v>254</v>
      </c>
      <c r="C12" s="50" t="s">
        <v>248</v>
      </c>
      <c r="D12" s="51" t="s">
        <v>247</v>
      </c>
      <c r="E12" s="50" t="s">
        <v>247</v>
      </c>
      <c r="F12" s="52" t="s">
        <v>247</v>
      </c>
      <c r="G12" s="52" t="s">
        <v>247</v>
      </c>
      <c r="H12" s="52" t="s">
        <v>247</v>
      </c>
      <c r="I12" s="53" t="s">
        <v>248</v>
      </c>
      <c r="J12" s="50" t="s">
        <v>248</v>
      </c>
      <c r="K12" s="52" t="s">
        <v>248</v>
      </c>
      <c r="L12" s="52" t="s">
        <v>248</v>
      </c>
      <c r="M12" s="52" t="s">
        <v>247</v>
      </c>
      <c r="N12" s="53" t="s">
        <v>255</v>
      </c>
      <c r="O12" s="50" t="s">
        <v>248</v>
      </c>
      <c r="P12" s="52" t="s">
        <v>248</v>
      </c>
      <c r="Q12" s="52" t="s">
        <v>248</v>
      </c>
      <c r="R12" s="52" t="s">
        <v>248</v>
      </c>
      <c r="S12" s="52" t="s">
        <v>248</v>
      </c>
      <c r="T12" s="53" t="s">
        <v>248</v>
      </c>
      <c r="U12" s="50" t="s">
        <v>248</v>
      </c>
      <c r="V12" s="52" t="s">
        <v>248</v>
      </c>
      <c r="W12" s="54" t="s">
        <v>256</v>
      </c>
      <c r="X12" s="52" t="s">
        <v>248</v>
      </c>
      <c r="Y12" s="54" t="s">
        <v>434</v>
      </c>
      <c r="Z12" s="54" t="s">
        <v>256</v>
      </c>
      <c r="AA12" s="51" t="s">
        <v>248</v>
      </c>
      <c r="AB12" s="50" t="s">
        <v>248</v>
      </c>
      <c r="AC12" s="55" t="s">
        <v>256</v>
      </c>
      <c r="AD12" s="50" t="s">
        <v>248</v>
      </c>
      <c r="AE12" s="52" t="s">
        <v>248</v>
      </c>
      <c r="AF12" s="56" t="s">
        <v>248</v>
      </c>
      <c r="AG12" s="52" t="s">
        <v>248</v>
      </c>
      <c r="AH12" s="52" t="s">
        <v>248</v>
      </c>
      <c r="AI12" s="51" t="s">
        <v>248</v>
      </c>
      <c r="AJ12" s="50" t="s">
        <v>248</v>
      </c>
      <c r="AK12" s="52" t="s">
        <v>248</v>
      </c>
      <c r="AL12" s="51" t="s">
        <v>248</v>
      </c>
      <c r="AM12" s="50" t="s">
        <v>248</v>
      </c>
      <c r="AN12" s="55" t="s">
        <v>256</v>
      </c>
      <c r="AO12" s="50" t="s">
        <v>248</v>
      </c>
      <c r="AP12" s="50" t="s">
        <v>248</v>
      </c>
      <c r="AQ12" s="52" t="s">
        <v>248</v>
      </c>
      <c r="AR12" s="51" t="s">
        <v>248</v>
      </c>
      <c r="AS12" s="50" t="s">
        <v>248</v>
      </c>
      <c r="AT12" s="51" t="s">
        <v>248</v>
      </c>
      <c r="AU12" s="65" t="s">
        <v>256</v>
      </c>
      <c r="AV12" s="52" t="s">
        <v>248</v>
      </c>
      <c r="AW12" s="52" t="s">
        <v>248</v>
      </c>
      <c r="AX12" s="52" t="s">
        <v>247</v>
      </c>
      <c r="AY12" s="51" t="s">
        <v>248</v>
      </c>
    </row>
    <row r="14" spans="1:51" x14ac:dyDescent="0.15">
      <c r="C14" s="32" t="s">
        <v>257</v>
      </c>
    </row>
    <row r="15" spans="1:51" x14ac:dyDescent="0.15">
      <c r="C15" s="32" t="s">
        <v>258</v>
      </c>
    </row>
    <row r="16" spans="1:51" x14ac:dyDescent="0.15">
      <c r="C16" s="32" t="s">
        <v>259</v>
      </c>
    </row>
  </sheetData>
  <mergeCells count="13">
    <mergeCell ref="U3:AA3"/>
    <mergeCell ref="B3:B4"/>
    <mergeCell ref="C3:D3"/>
    <mergeCell ref="E3:I3"/>
    <mergeCell ref="J3:N3"/>
    <mergeCell ref="O3:T3"/>
    <mergeCell ref="AU3:AY3"/>
    <mergeCell ref="AB3:AC3"/>
    <mergeCell ref="AD3:AI3"/>
    <mergeCell ref="AJ3:AL3"/>
    <mergeCell ref="AM3:AN3"/>
    <mergeCell ref="AP3:AR3"/>
    <mergeCell ref="AS3:AT3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X1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" sqref="H1"/>
    </sheetView>
  </sheetViews>
  <sheetFormatPr defaultColWidth="2.625" defaultRowHeight="16.5" x14ac:dyDescent="0.15"/>
  <cols>
    <col min="1" max="1" width="2.625" style="32"/>
    <col min="2" max="2" width="18.875" style="32" bestFit="1" customWidth="1"/>
    <col min="3" max="54" width="8.625" style="32" customWidth="1"/>
    <col min="55" max="257" width="2.625" style="32"/>
    <col min="258" max="258" width="18.875" style="32" bestFit="1" customWidth="1"/>
    <col min="259" max="310" width="8.625" style="32" customWidth="1"/>
    <col min="311" max="513" width="2.625" style="32"/>
    <col min="514" max="514" width="18.875" style="32" bestFit="1" customWidth="1"/>
    <col min="515" max="566" width="8.625" style="32" customWidth="1"/>
    <col min="567" max="769" width="2.625" style="32"/>
    <col min="770" max="770" width="18.875" style="32" bestFit="1" customWidth="1"/>
    <col min="771" max="822" width="8.625" style="32" customWidth="1"/>
    <col min="823" max="1025" width="2.625" style="32"/>
    <col min="1026" max="1026" width="18.875" style="32" bestFit="1" customWidth="1"/>
    <col min="1027" max="1078" width="8.625" style="32" customWidth="1"/>
    <col min="1079" max="1281" width="2.625" style="32"/>
    <col min="1282" max="1282" width="18.875" style="32" bestFit="1" customWidth="1"/>
    <col min="1283" max="1334" width="8.625" style="32" customWidth="1"/>
    <col min="1335" max="1537" width="2.625" style="32"/>
    <col min="1538" max="1538" width="18.875" style="32" bestFit="1" customWidth="1"/>
    <col min="1539" max="1590" width="8.625" style="32" customWidth="1"/>
    <col min="1591" max="1793" width="2.625" style="32"/>
    <col min="1794" max="1794" width="18.875" style="32" bestFit="1" customWidth="1"/>
    <col min="1795" max="1846" width="8.625" style="32" customWidth="1"/>
    <col min="1847" max="2049" width="2.625" style="32"/>
    <col min="2050" max="2050" width="18.875" style="32" bestFit="1" customWidth="1"/>
    <col min="2051" max="2102" width="8.625" style="32" customWidth="1"/>
    <col min="2103" max="2305" width="2.625" style="32"/>
    <col min="2306" max="2306" width="18.875" style="32" bestFit="1" customWidth="1"/>
    <col min="2307" max="2358" width="8.625" style="32" customWidth="1"/>
    <col min="2359" max="2561" width="2.625" style="32"/>
    <col min="2562" max="2562" width="18.875" style="32" bestFit="1" customWidth="1"/>
    <col min="2563" max="2614" width="8.625" style="32" customWidth="1"/>
    <col min="2615" max="2817" width="2.625" style="32"/>
    <col min="2818" max="2818" width="18.875" style="32" bestFit="1" customWidth="1"/>
    <col min="2819" max="2870" width="8.625" style="32" customWidth="1"/>
    <col min="2871" max="3073" width="2.625" style="32"/>
    <col min="3074" max="3074" width="18.875" style="32" bestFit="1" customWidth="1"/>
    <col min="3075" max="3126" width="8.625" style="32" customWidth="1"/>
    <col min="3127" max="3329" width="2.625" style="32"/>
    <col min="3330" max="3330" width="18.875" style="32" bestFit="1" customWidth="1"/>
    <col min="3331" max="3382" width="8.625" style="32" customWidth="1"/>
    <col min="3383" max="3585" width="2.625" style="32"/>
    <col min="3586" max="3586" width="18.875" style="32" bestFit="1" customWidth="1"/>
    <col min="3587" max="3638" width="8.625" style="32" customWidth="1"/>
    <col min="3639" max="3841" width="2.625" style="32"/>
    <col min="3842" max="3842" width="18.875" style="32" bestFit="1" customWidth="1"/>
    <col min="3843" max="3894" width="8.625" style="32" customWidth="1"/>
    <col min="3895" max="4097" width="2.625" style="32"/>
    <col min="4098" max="4098" width="18.875" style="32" bestFit="1" customWidth="1"/>
    <col min="4099" max="4150" width="8.625" style="32" customWidth="1"/>
    <col min="4151" max="4353" width="2.625" style="32"/>
    <col min="4354" max="4354" width="18.875" style="32" bestFit="1" customWidth="1"/>
    <col min="4355" max="4406" width="8.625" style="32" customWidth="1"/>
    <col min="4407" max="4609" width="2.625" style="32"/>
    <col min="4610" max="4610" width="18.875" style="32" bestFit="1" customWidth="1"/>
    <col min="4611" max="4662" width="8.625" style="32" customWidth="1"/>
    <col min="4663" max="4865" width="2.625" style="32"/>
    <col min="4866" max="4866" width="18.875" style="32" bestFit="1" customWidth="1"/>
    <col min="4867" max="4918" width="8.625" style="32" customWidth="1"/>
    <col min="4919" max="5121" width="2.625" style="32"/>
    <col min="5122" max="5122" width="18.875" style="32" bestFit="1" customWidth="1"/>
    <col min="5123" max="5174" width="8.625" style="32" customWidth="1"/>
    <col min="5175" max="5377" width="2.625" style="32"/>
    <col min="5378" max="5378" width="18.875" style="32" bestFit="1" customWidth="1"/>
    <col min="5379" max="5430" width="8.625" style="32" customWidth="1"/>
    <col min="5431" max="5633" width="2.625" style="32"/>
    <col min="5634" max="5634" width="18.875" style="32" bestFit="1" customWidth="1"/>
    <col min="5635" max="5686" width="8.625" style="32" customWidth="1"/>
    <col min="5687" max="5889" width="2.625" style="32"/>
    <col min="5890" max="5890" width="18.875" style="32" bestFit="1" customWidth="1"/>
    <col min="5891" max="5942" width="8.625" style="32" customWidth="1"/>
    <col min="5943" max="6145" width="2.625" style="32"/>
    <col min="6146" max="6146" width="18.875" style="32" bestFit="1" customWidth="1"/>
    <col min="6147" max="6198" width="8.625" style="32" customWidth="1"/>
    <col min="6199" max="6401" width="2.625" style="32"/>
    <col min="6402" max="6402" width="18.875" style="32" bestFit="1" customWidth="1"/>
    <col min="6403" max="6454" width="8.625" style="32" customWidth="1"/>
    <col min="6455" max="6657" width="2.625" style="32"/>
    <col min="6658" max="6658" width="18.875" style="32" bestFit="1" customWidth="1"/>
    <col min="6659" max="6710" width="8.625" style="32" customWidth="1"/>
    <col min="6711" max="6913" width="2.625" style="32"/>
    <col min="6914" max="6914" width="18.875" style="32" bestFit="1" customWidth="1"/>
    <col min="6915" max="6966" width="8.625" style="32" customWidth="1"/>
    <col min="6967" max="7169" width="2.625" style="32"/>
    <col min="7170" max="7170" width="18.875" style="32" bestFit="1" customWidth="1"/>
    <col min="7171" max="7222" width="8.625" style="32" customWidth="1"/>
    <col min="7223" max="7425" width="2.625" style="32"/>
    <col min="7426" max="7426" width="18.875" style="32" bestFit="1" customWidth="1"/>
    <col min="7427" max="7478" width="8.625" style="32" customWidth="1"/>
    <col min="7479" max="7681" width="2.625" style="32"/>
    <col min="7682" max="7682" width="18.875" style="32" bestFit="1" customWidth="1"/>
    <col min="7683" max="7734" width="8.625" style="32" customWidth="1"/>
    <col min="7735" max="7937" width="2.625" style="32"/>
    <col min="7938" max="7938" width="18.875" style="32" bestFit="1" customWidth="1"/>
    <col min="7939" max="7990" width="8.625" style="32" customWidth="1"/>
    <col min="7991" max="8193" width="2.625" style="32"/>
    <col min="8194" max="8194" width="18.875" style="32" bestFit="1" customWidth="1"/>
    <col min="8195" max="8246" width="8.625" style="32" customWidth="1"/>
    <col min="8247" max="8449" width="2.625" style="32"/>
    <col min="8450" max="8450" width="18.875" style="32" bestFit="1" customWidth="1"/>
    <col min="8451" max="8502" width="8.625" style="32" customWidth="1"/>
    <col min="8503" max="8705" width="2.625" style="32"/>
    <col min="8706" max="8706" width="18.875" style="32" bestFit="1" customWidth="1"/>
    <col min="8707" max="8758" width="8.625" style="32" customWidth="1"/>
    <col min="8759" max="8961" width="2.625" style="32"/>
    <col min="8962" max="8962" width="18.875" style="32" bestFit="1" customWidth="1"/>
    <col min="8963" max="9014" width="8.625" style="32" customWidth="1"/>
    <col min="9015" max="9217" width="2.625" style="32"/>
    <col min="9218" max="9218" width="18.875" style="32" bestFit="1" customWidth="1"/>
    <col min="9219" max="9270" width="8.625" style="32" customWidth="1"/>
    <col min="9271" max="9473" width="2.625" style="32"/>
    <col min="9474" max="9474" width="18.875" style="32" bestFit="1" customWidth="1"/>
    <col min="9475" max="9526" width="8.625" style="32" customWidth="1"/>
    <col min="9527" max="9729" width="2.625" style="32"/>
    <col min="9730" max="9730" width="18.875" style="32" bestFit="1" customWidth="1"/>
    <col min="9731" max="9782" width="8.625" style="32" customWidth="1"/>
    <col min="9783" max="9985" width="2.625" style="32"/>
    <col min="9986" max="9986" width="18.875" style="32" bestFit="1" customWidth="1"/>
    <col min="9987" max="10038" width="8.625" style="32" customWidth="1"/>
    <col min="10039" max="10241" width="2.625" style="32"/>
    <col min="10242" max="10242" width="18.875" style="32" bestFit="1" customWidth="1"/>
    <col min="10243" max="10294" width="8.625" style="32" customWidth="1"/>
    <col min="10295" max="10497" width="2.625" style="32"/>
    <col min="10498" max="10498" width="18.875" style="32" bestFit="1" customWidth="1"/>
    <col min="10499" max="10550" width="8.625" style="32" customWidth="1"/>
    <col min="10551" max="10753" width="2.625" style="32"/>
    <col min="10754" max="10754" width="18.875" style="32" bestFit="1" customWidth="1"/>
    <col min="10755" max="10806" width="8.625" style="32" customWidth="1"/>
    <col min="10807" max="11009" width="2.625" style="32"/>
    <col min="11010" max="11010" width="18.875" style="32" bestFit="1" customWidth="1"/>
    <col min="11011" max="11062" width="8.625" style="32" customWidth="1"/>
    <col min="11063" max="11265" width="2.625" style="32"/>
    <col min="11266" max="11266" width="18.875" style="32" bestFit="1" customWidth="1"/>
    <col min="11267" max="11318" width="8.625" style="32" customWidth="1"/>
    <col min="11319" max="11521" width="2.625" style="32"/>
    <col min="11522" max="11522" width="18.875" style="32" bestFit="1" customWidth="1"/>
    <col min="11523" max="11574" width="8.625" style="32" customWidth="1"/>
    <col min="11575" max="11777" width="2.625" style="32"/>
    <col min="11778" max="11778" width="18.875" style="32" bestFit="1" customWidth="1"/>
    <col min="11779" max="11830" width="8.625" style="32" customWidth="1"/>
    <col min="11831" max="12033" width="2.625" style="32"/>
    <col min="12034" max="12034" width="18.875" style="32" bestFit="1" customWidth="1"/>
    <col min="12035" max="12086" width="8.625" style="32" customWidth="1"/>
    <col min="12087" max="12289" width="2.625" style="32"/>
    <col min="12290" max="12290" width="18.875" style="32" bestFit="1" customWidth="1"/>
    <col min="12291" max="12342" width="8.625" style="32" customWidth="1"/>
    <col min="12343" max="12545" width="2.625" style="32"/>
    <col min="12546" max="12546" width="18.875" style="32" bestFit="1" customWidth="1"/>
    <col min="12547" max="12598" width="8.625" style="32" customWidth="1"/>
    <col min="12599" max="12801" width="2.625" style="32"/>
    <col min="12802" max="12802" width="18.875" style="32" bestFit="1" customWidth="1"/>
    <col min="12803" max="12854" width="8.625" style="32" customWidth="1"/>
    <col min="12855" max="13057" width="2.625" style="32"/>
    <col min="13058" max="13058" width="18.875" style="32" bestFit="1" customWidth="1"/>
    <col min="13059" max="13110" width="8.625" style="32" customWidth="1"/>
    <col min="13111" max="13313" width="2.625" style="32"/>
    <col min="13314" max="13314" width="18.875" style="32" bestFit="1" customWidth="1"/>
    <col min="13315" max="13366" width="8.625" style="32" customWidth="1"/>
    <col min="13367" max="13569" width="2.625" style="32"/>
    <col min="13570" max="13570" width="18.875" style="32" bestFit="1" customWidth="1"/>
    <col min="13571" max="13622" width="8.625" style="32" customWidth="1"/>
    <col min="13623" max="13825" width="2.625" style="32"/>
    <col min="13826" max="13826" width="18.875" style="32" bestFit="1" customWidth="1"/>
    <col min="13827" max="13878" width="8.625" style="32" customWidth="1"/>
    <col min="13879" max="14081" width="2.625" style="32"/>
    <col min="14082" max="14082" width="18.875" style="32" bestFit="1" customWidth="1"/>
    <col min="14083" max="14134" width="8.625" style="32" customWidth="1"/>
    <col min="14135" max="14337" width="2.625" style="32"/>
    <col min="14338" max="14338" width="18.875" style="32" bestFit="1" customWidth="1"/>
    <col min="14339" max="14390" width="8.625" style="32" customWidth="1"/>
    <col min="14391" max="14593" width="2.625" style="32"/>
    <col min="14594" max="14594" width="18.875" style="32" bestFit="1" customWidth="1"/>
    <col min="14595" max="14646" width="8.625" style="32" customWidth="1"/>
    <col min="14647" max="14849" width="2.625" style="32"/>
    <col min="14850" max="14850" width="18.875" style="32" bestFit="1" customWidth="1"/>
    <col min="14851" max="14902" width="8.625" style="32" customWidth="1"/>
    <col min="14903" max="15105" width="2.625" style="32"/>
    <col min="15106" max="15106" width="18.875" style="32" bestFit="1" customWidth="1"/>
    <col min="15107" max="15158" width="8.625" style="32" customWidth="1"/>
    <col min="15159" max="15361" width="2.625" style="32"/>
    <col min="15362" max="15362" width="18.875" style="32" bestFit="1" customWidth="1"/>
    <col min="15363" max="15414" width="8.625" style="32" customWidth="1"/>
    <col min="15415" max="15617" width="2.625" style="32"/>
    <col min="15618" max="15618" width="18.875" style="32" bestFit="1" customWidth="1"/>
    <col min="15619" max="15670" width="8.625" style="32" customWidth="1"/>
    <col min="15671" max="15873" width="2.625" style="32"/>
    <col min="15874" max="15874" width="18.875" style="32" bestFit="1" customWidth="1"/>
    <col min="15875" max="15926" width="8.625" style="32" customWidth="1"/>
    <col min="15927" max="16129" width="2.625" style="32"/>
    <col min="16130" max="16130" width="18.875" style="32" bestFit="1" customWidth="1"/>
    <col min="16131" max="16182" width="8.625" style="32" customWidth="1"/>
    <col min="16183" max="16384" width="2.625" style="32"/>
  </cols>
  <sheetData>
    <row r="1" spans="1:50" ht="22.5" x14ac:dyDescent="0.15">
      <c r="A1" s="31" t="s">
        <v>212</v>
      </c>
      <c r="H1" s="57" t="s">
        <v>260</v>
      </c>
    </row>
    <row r="3" spans="1:50" x14ac:dyDescent="0.15">
      <c r="B3" s="149"/>
      <c r="C3" s="129" t="s">
        <v>213</v>
      </c>
      <c r="D3" s="129"/>
      <c r="E3" s="129" t="s">
        <v>214</v>
      </c>
      <c r="F3" s="129"/>
      <c r="G3" s="129"/>
      <c r="H3" s="129"/>
      <c r="I3" s="129" t="s">
        <v>215</v>
      </c>
      <c r="J3" s="129"/>
      <c r="K3" s="129"/>
      <c r="L3" s="129"/>
      <c r="M3" s="129"/>
      <c r="N3" s="129" t="s">
        <v>8</v>
      </c>
      <c r="O3" s="129"/>
      <c r="P3" s="129"/>
      <c r="Q3" s="129"/>
      <c r="R3" s="129"/>
      <c r="S3" s="129"/>
      <c r="T3" s="129" t="s">
        <v>216</v>
      </c>
      <c r="U3" s="129"/>
      <c r="V3" s="129"/>
      <c r="W3" s="129"/>
      <c r="X3" s="129"/>
      <c r="Y3" s="129"/>
      <c r="Z3" s="129" t="s">
        <v>217</v>
      </c>
      <c r="AA3" s="129"/>
      <c r="AB3" s="129" t="s">
        <v>12</v>
      </c>
      <c r="AC3" s="129"/>
      <c r="AD3" s="129"/>
      <c r="AE3" s="129"/>
      <c r="AF3" s="129"/>
      <c r="AG3" s="129"/>
      <c r="AH3" s="129" t="s">
        <v>15</v>
      </c>
      <c r="AI3" s="129"/>
      <c r="AJ3" s="129"/>
      <c r="AK3" s="129" t="s">
        <v>16</v>
      </c>
      <c r="AL3" s="129"/>
      <c r="AM3" s="33" t="s">
        <v>17</v>
      </c>
      <c r="AN3" s="129" t="s">
        <v>18</v>
      </c>
      <c r="AO3" s="129"/>
      <c r="AP3" s="129"/>
      <c r="AQ3" s="129" t="s">
        <v>218</v>
      </c>
      <c r="AR3" s="129"/>
      <c r="AS3" s="129" t="s">
        <v>19</v>
      </c>
      <c r="AT3" s="129"/>
      <c r="AU3" s="129"/>
      <c r="AV3" s="129"/>
      <c r="AW3" s="129"/>
      <c r="AX3" s="129"/>
    </row>
    <row r="4" spans="1:50" s="34" customFormat="1" ht="33" x14ac:dyDescent="0.15">
      <c r="B4" s="149"/>
      <c r="C4" s="35" t="s">
        <v>0</v>
      </c>
      <c r="D4" s="36" t="s">
        <v>1</v>
      </c>
      <c r="E4" s="37" t="s">
        <v>219</v>
      </c>
      <c r="F4" s="38" t="s">
        <v>2</v>
      </c>
      <c r="G4" s="38" t="s">
        <v>3</v>
      </c>
      <c r="H4" s="39" t="s">
        <v>4</v>
      </c>
      <c r="I4" s="37" t="s">
        <v>220</v>
      </c>
      <c r="J4" s="40" t="s">
        <v>5</v>
      </c>
      <c r="K4" s="40" t="s">
        <v>221</v>
      </c>
      <c r="L4" s="38" t="s">
        <v>6</v>
      </c>
      <c r="M4" s="39" t="s">
        <v>7</v>
      </c>
      <c r="N4" s="35" t="s">
        <v>9</v>
      </c>
      <c r="O4" s="40" t="s">
        <v>222</v>
      </c>
      <c r="P4" s="40" t="s">
        <v>10</v>
      </c>
      <c r="Q4" s="40" t="s">
        <v>223</v>
      </c>
      <c r="R4" s="40" t="s">
        <v>224</v>
      </c>
      <c r="S4" s="41" t="s">
        <v>225</v>
      </c>
      <c r="T4" s="37" t="s">
        <v>10</v>
      </c>
      <c r="U4" s="40" t="s">
        <v>226</v>
      </c>
      <c r="V4" s="38" t="s">
        <v>227</v>
      </c>
      <c r="W4" s="40" t="s">
        <v>228</v>
      </c>
      <c r="X4" s="40" t="s">
        <v>229</v>
      </c>
      <c r="Y4" s="42" t="s">
        <v>230</v>
      </c>
      <c r="Z4" s="37" t="s">
        <v>10</v>
      </c>
      <c r="AA4" s="42" t="s">
        <v>11</v>
      </c>
      <c r="AB4" s="37" t="s">
        <v>13</v>
      </c>
      <c r="AC4" s="40" t="s">
        <v>231</v>
      </c>
      <c r="AD4" s="40" t="s">
        <v>14</v>
      </c>
      <c r="AE4" s="40" t="s">
        <v>232</v>
      </c>
      <c r="AF4" s="40" t="s">
        <v>233</v>
      </c>
      <c r="AG4" s="42" t="s">
        <v>234</v>
      </c>
      <c r="AH4" s="37" t="s">
        <v>235</v>
      </c>
      <c r="AI4" s="40" t="s">
        <v>236</v>
      </c>
      <c r="AJ4" s="42" t="s">
        <v>237</v>
      </c>
      <c r="AK4" s="37" t="s">
        <v>10</v>
      </c>
      <c r="AL4" s="42" t="s">
        <v>11</v>
      </c>
      <c r="AM4" s="37" t="s">
        <v>238</v>
      </c>
      <c r="AN4" s="37" t="s">
        <v>10</v>
      </c>
      <c r="AO4" s="40" t="s">
        <v>239</v>
      </c>
      <c r="AP4" s="42" t="s">
        <v>11</v>
      </c>
      <c r="AQ4" s="37" t="s">
        <v>240</v>
      </c>
      <c r="AR4" s="42" t="s">
        <v>241</v>
      </c>
      <c r="AS4" s="37" t="s">
        <v>20</v>
      </c>
      <c r="AT4" s="40" t="s">
        <v>242</v>
      </c>
      <c r="AU4" s="40" t="s">
        <v>243</v>
      </c>
      <c r="AV4" s="40" t="s">
        <v>21</v>
      </c>
      <c r="AW4" s="40" t="s">
        <v>22</v>
      </c>
      <c r="AX4" s="42" t="s">
        <v>244</v>
      </c>
    </row>
    <row r="5" spans="1:50" s="43" customFormat="1" x14ac:dyDescent="0.15">
      <c r="B5" s="44" t="s">
        <v>245</v>
      </c>
      <c r="C5" s="45" t="s">
        <v>246</v>
      </c>
      <c r="D5" s="46" t="s">
        <v>246</v>
      </c>
      <c r="E5" s="45" t="s">
        <v>247</v>
      </c>
      <c r="F5" s="47" t="s">
        <v>247</v>
      </c>
      <c r="G5" s="47" t="s">
        <v>247</v>
      </c>
      <c r="H5" s="48" t="s">
        <v>247</v>
      </c>
      <c r="I5" s="45" t="s">
        <v>247</v>
      </c>
      <c r="J5" s="47" t="s">
        <v>247</v>
      </c>
      <c r="K5" s="47" t="s">
        <v>247</v>
      </c>
      <c r="L5" s="47" t="s">
        <v>247</v>
      </c>
      <c r="M5" s="48" t="s">
        <v>247</v>
      </c>
      <c r="N5" s="45" t="s">
        <v>247</v>
      </c>
      <c r="O5" s="47" t="s">
        <v>247</v>
      </c>
      <c r="P5" s="47" t="s">
        <v>247</v>
      </c>
      <c r="Q5" s="47" t="s">
        <v>247</v>
      </c>
      <c r="R5" s="47" t="s">
        <v>248</v>
      </c>
      <c r="S5" s="48" t="s">
        <v>248</v>
      </c>
      <c r="T5" s="45" t="s">
        <v>247</v>
      </c>
      <c r="U5" s="47" t="s">
        <v>247</v>
      </c>
      <c r="V5" s="47" t="s">
        <v>248</v>
      </c>
      <c r="W5" s="47" t="s">
        <v>248</v>
      </c>
      <c r="X5" s="47" t="s">
        <v>248</v>
      </c>
      <c r="Y5" s="46" t="s">
        <v>248</v>
      </c>
      <c r="Z5" s="45" t="s">
        <v>247</v>
      </c>
      <c r="AA5" s="46" t="s">
        <v>248</v>
      </c>
      <c r="AB5" s="45" t="s">
        <v>247</v>
      </c>
      <c r="AC5" s="47" t="s">
        <v>248</v>
      </c>
      <c r="AD5" s="47" t="s">
        <v>248</v>
      </c>
      <c r="AE5" s="47" t="s">
        <v>247</v>
      </c>
      <c r="AF5" s="47" t="s">
        <v>248</v>
      </c>
      <c r="AG5" s="46" t="s">
        <v>248</v>
      </c>
      <c r="AH5" s="45" t="s">
        <v>247</v>
      </c>
      <c r="AI5" s="47" t="s">
        <v>247</v>
      </c>
      <c r="AJ5" s="46" t="s">
        <v>247</v>
      </c>
      <c r="AK5" s="45" t="s">
        <v>247</v>
      </c>
      <c r="AL5" s="46" t="s">
        <v>248</v>
      </c>
      <c r="AM5" s="45" t="s">
        <v>248</v>
      </c>
      <c r="AN5" s="45" t="s">
        <v>248</v>
      </c>
      <c r="AO5" s="47" t="s">
        <v>248</v>
      </c>
      <c r="AP5" s="46" t="s">
        <v>248</v>
      </c>
      <c r="AQ5" s="45" t="s">
        <v>247</v>
      </c>
      <c r="AR5" s="46" t="s">
        <v>247</v>
      </c>
      <c r="AS5" s="45" t="s">
        <v>247</v>
      </c>
      <c r="AT5" s="47" t="s">
        <v>247</v>
      </c>
      <c r="AU5" s="47" t="s">
        <v>247</v>
      </c>
      <c r="AV5" s="47" t="s">
        <v>248</v>
      </c>
      <c r="AW5" s="47" t="s">
        <v>246</v>
      </c>
      <c r="AX5" s="46" t="s">
        <v>248</v>
      </c>
    </row>
    <row r="6" spans="1:50" s="43" customFormat="1" x14ac:dyDescent="0.15">
      <c r="B6" s="44" t="s">
        <v>249</v>
      </c>
      <c r="C6" s="45" t="s">
        <v>248</v>
      </c>
      <c r="D6" s="46" t="s">
        <v>247</v>
      </c>
      <c r="E6" s="45" t="s">
        <v>247</v>
      </c>
      <c r="F6" s="47" t="s">
        <v>247</v>
      </c>
      <c r="G6" s="47" t="s">
        <v>247</v>
      </c>
      <c r="H6" s="48" t="s">
        <v>248</v>
      </c>
      <c r="I6" s="45" t="s">
        <v>248</v>
      </c>
      <c r="J6" s="47" t="s">
        <v>248</v>
      </c>
      <c r="K6" s="47" t="s">
        <v>248</v>
      </c>
      <c r="L6" s="47" t="s">
        <v>247</v>
      </c>
      <c r="M6" s="48" t="s">
        <v>247</v>
      </c>
      <c r="N6" s="45" t="s">
        <v>248</v>
      </c>
      <c r="O6" s="47" t="s">
        <v>248</v>
      </c>
      <c r="P6" s="47" t="s">
        <v>248</v>
      </c>
      <c r="Q6" s="47" t="s">
        <v>248</v>
      </c>
      <c r="R6" s="47" t="s">
        <v>248</v>
      </c>
      <c r="S6" s="48" t="s">
        <v>248</v>
      </c>
      <c r="T6" s="45" t="s">
        <v>248</v>
      </c>
      <c r="U6" s="47" t="s">
        <v>248</v>
      </c>
      <c r="V6" s="47" t="s">
        <v>248</v>
      </c>
      <c r="W6" s="47" t="s">
        <v>248</v>
      </c>
      <c r="X6" s="47" t="s">
        <v>248</v>
      </c>
      <c r="Y6" s="46" t="s">
        <v>248</v>
      </c>
      <c r="Z6" s="45" t="s">
        <v>248</v>
      </c>
      <c r="AA6" s="46" t="s">
        <v>248</v>
      </c>
      <c r="AB6" s="45" t="s">
        <v>248</v>
      </c>
      <c r="AC6" s="47" t="s">
        <v>248</v>
      </c>
      <c r="AD6" s="47" t="s">
        <v>248</v>
      </c>
      <c r="AE6" s="47" t="s">
        <v>248</v>
      </c>
      <c r="AF6" s="47" t="s">
        <v>248</v>
      </c>
      <c r="AG6" s="46" t="s">
        <v>248</v>
      </c>
      <c r="AH6" s="45" t="s">
        <v>248</v>
      </c>
      <c r="AI6" s="47" t="s">
        <v>248</v>
      </c>
      <c r="AJ6" s="46" t="s">
        <v>248</v>
      </c>
      <c r="AK6" s="45" t="s">
        <v>248</v>
      </c>
      <c r="AL6" s="46" t="s">
        <v>248</v>
      </c>
      <c r="AM6" s="45" t="s">
        <v>248</v>
      </c>
      <c r="AN6" s="45" t="s">
        <v>248</v>
      </c>
      <c r="AO6" s="47" t="s">
        <v>248</v>
      </c>
      <c r="AP6" s="46" t="s">
        <v>248</v>
      </c>
      <c r="AQ6" s="45" t="s">
        <v>247</v>
      </c>
      <c r="AR6" s="46" t="s">
        <v>247</v>
      </c>
      <c r="AS6" s="45" t="s">
        <v>247</v>
      </c>
      <c r="AT6" s="47" t="s">
        <v>248</v>
      </c>
      <c r="AU6" s="47" t="s">
        <v>248</v>
      </c>
      <c r="AV6" s="47" t="s">
        <v>248</v>
      </c>
      <c r="AW6" s="47" t="s">
        <v>247</v>
      </c>
      <c r="AX6" s="46" t="s">
        <v>248</v>
      </c>
    </row>
    <row r="7" spans="1:50" s="43" customFormat="1" x14ac:dyDescent="0.15">
      <c r="B7" s="44" t="s">
        <v>250</v>
      </c>
      <c r="C7" s="45" t="s">
        <v>248</v>
      </c>
      <c r="D7" s="46" t="s">
        <v>247</v>
      </c>
      <c r="E7" s="45" t="s">
        <v>247</v>
      </c>
      <c r="F7" s="47" t="s">
        <v>247</v>
      </c>
      <c r="G7" s="47" t="s">
        <v>247</v>
      </c>
      <c r="H7" s="48" t="s">
        <v>248</v>
      </c>
      <c r="I7" s="45" t="s">
        <v>248</v>
      </c>
      <c r="J7" s="47" t="s">
        <v>248</v>
      </c>
      <c r="K7" s="47" t="s">
        <v>248</v>
      </c>
      <c r="L7" s="47" t="s">
        <v>247</v>
      </c>
      <c r="M7" s="48" t="s">
        <v>247</v>
      </c>
      <c r="N7" s="45" t="s">
        <v>248</v>
      </c>
      <c r="O7" s="47" t="s">
        <v>248</v>
      </c>
      <c r="P7" s="47" t="s">
        <v>248</v>
      </c>
      <c r="Q7" s="47" t="s">
        <v>248</v>
      </c>
      <c r="R7" s="47" t="s">
        <v>248</v>
      </c>
      <c r="S7" s="48" t="s">
        <v>248</v>
      </c>
      <c r="T7" s="45" t="s">
        <v>248</v>
      </c>
      <c r="U7" s="47" t="s">
        <v>248</v>
      </c>
      <c r="V7" s="47" t="s">
        <v>248</v>
      </c>
      <c r="W7" s="47" t="s">
        <v>248</v>
      </c>
      <c r="X7" s="47" t="s">
        <v>248</v>
      </c>
      <c r="Y7" s="46" t="s">
        <v>248</v>
      </c>
      <c r="Z7" s="45" t="s">
        <v>248</v>
      </c>
      <c r="AA7" s="46" t="s">
        <v>248</v>
      </c>
      <c r="AB7" s="45" t="s">
        <v>248</v>
      </c>
      <c r="AC7" s="47" t="s">
        <v>248</v>
      </c>
      <c r="AD7" s="47" t="s">
        <v>248</v>
      </c>
      <c r="AE7" s="47" t="s">
        <v>247</v>
      </c>
      <c r="AF7" s="47" t="s">
        <v>247</v>
      </c>
      <c r="AG7" s="46" t="s">
        <v>248</v>
      </c>
      <c r="AH7" s="45" t="s">
        <v>248</v>
      </c>
      <c r="AI7" s="47" t="s">
        <v>248</v>
      </c>
      <c r="AJ7" s="46" t="s">
        <v>248</v>
      </c>
      <c r="AK7" s="45" t="s">
        <v>248</v>
      </c>
      <c r="AL7" s="46" t="s">
        <v>248</v>
      </c>
      <c r="AM7" s="45" t="s">
        <v>248</v>
      </c>
      <c r="AN7" s="45" t="s">
        <v>248</v>
      </c>
      <c r="AO7" s="47" t="s">
        <v>248</v>
      </c>
      <c r="AP7" s="46" t="s">
        <v>248</v>
      </c>
      <c r="AQ7" s="45" t="s">
        <v>247</v>
      </c>
      <c r="AR7" s="46" t="s">
        <v>247</v>
      </c>
      <c r="AS7" s="45" t="s">
        <v>248</v>
      </c>
      <c r="AT7" s="47" t="s">
        <v>248</v>
      </c>
      <c r="AU7" s="47" t="s">
        <v>247</v>
      </c>
      <c r="AV7" s="47" t="s">
        <v>248</v>
      </c>
      <c r="AW7" s="47" t="s">
        <v>247</v>
      </c>
      <c r="AX7" s="46" t="s">
        <v>248</v>
      </c>
    </row>
    <row r="8" spans="1:50" s="43" customFormat="1" x14ac:dyDescent="0.15">
      <c r="B8" s="44" t="s">
        <v>251</v>
      </c>
      <c r="C8" s="45" t="s">
        <v>248</v>
      </c>
      <c r="D8" s="46" t="s">
        <v>247</v>
      </c>
      <c r="E8" s="45" t="s">
        <v>247</v>
      </c>
      <c r="F8" s="47" t="s">
        <v>247</v>
      </c>
      <c r="G8" s="47" t="s">
        <v>247</v>
      </c>
      <c r="H8" s="48" t="s">
        <v>248</v>
      </c>
      <c r="I8" s="45" t="s">
        <v>248</v>
      </c>
      <c r="J8" s="47" t="s">
        <v>248</v>
      </c>
      <c r="K8" s="47" t="s">
        <v>248</v>
      </c>
      <c r="L8" s="47" t="s">
        <v>247</v>
      </c>
      <c r="M8" s="48" t="s">
        <v>247</v>
      </c>
      <c r="N8" s="45" t="s">
        <v>248</v>
      </c>
      <c r="O8" s="47" t="s">
        <v>248</v>
      </c>
      <c r="P8" s="47" t="s">
        <v>247</v>
      </c>
      <c r="Q8" s="47" t="s">
        <v>248</v>
      </c>
      <c r="R8" s="47" t="s">
        <v>248</v>
      </c>
      <c r="S8" s="48" t="s">
        <v>247</v>
      </c>
      <c r="T8" s="45" t="s">
        <v>247</v>
      </c>
      <c r="U8" s="47" t="s">
        <v>248</v>
      </c>
      <c r="V8" s="47" t="s">
        <v>247</v>
      </c>
      <c r="W8" s="47" t="s">
        <v>247</v>
      </c>
      <c r="X8" s="47" t="s">
        <v>247</v>
      </c>
      <c r="Y8" s="46" t="s">
        <v>248</v>
      </c>
      <c r="Z8" s="45" t="s">
        <v>247</v>
      </c>
      <c r="AA8" s="46" t="s">
        <v>247</v>
      </c>
      <c r="AB8" s="45" t="s">
        <v>248</v>
      </c>
      <c r="AC8" s="47" t="s">
        <v>248</v>
      </c>
      <c r="AD8" s="47" t="s">
        <v>248</v>
      </c>
      <c r="AE8" s="47" t="s">
        <v>248</v>
      </c>
      <c r="AF8" s="47" t="s">
        <v>248</v>
      </c>
      <c r="AG8" s="46" t="s">
        <v>248</v>
      </c>
      <c r="AH8" s="45" t="s">
        <v>248</v>
      </c>
      <c r="AI8" s="47" t="s">
        <v>247</v>
      </c>
      <c r="AJ8" s="46" t="s">
        <v>247</v>
      </c>
      <c r="AK8" s="45" t="s">
        <v>247</v>
      </c>
      <c r="AL8" s="46" t="s">
        <v>247</v>
      </c>
      <c r="AM8" s="45" t="s">
        <v>248</v>
      </c>
      <c r="AN8" s="45" t="s">
        <v>247</v>
      </c>
      <c r="AO8" s="47" t="s">
        <v>248</v>
      </c>
      <c r="AP8" s="46" t="s">
        <v>247</v>
      </c>
      <c r="AQ8" s="45" t="s">
        <v>247</v>
      </c>
      <c r="AR8" s="46" t="s">
        <v>247</v>
      </c>
      <c r="AS8" s="45" t="s">
        <v>248</v>
      </c>
      <c r="AT8" s="47" t="s">
        <v>248</v>
      </c>
      <c r="AU8" s="47" t="s">
        <v>247</v>
      </c>
      <c r="AV8" s="47" t="s">
        <v>247</v>
      </c>
      <c r="AW8" s="47" t="s">
        <v>247</v>
      </c>
      <c r="AX8" s="46" t="s">
        <v>248</v>
      </c>
    </row>
    <row r="9" spans="1:50" s="43" customFormat="1" x14ac:dyDescent="0.15">
      <c r="B9" s="44" t="s">
        <v>252</v>
      </c>
      <c r="C9" s="45" t="s">
        <v>248</v>
      </c>
      <c r="D9" s="46" t="s">
        <v>247</v>
      </c>
      <c r="E9" s="45" t="s">
        <v>247</v>
      </c>
      <c r="F9" s="47" t="s">
        <v>247</v>
      </c>
      <c r="G9" s="47" t="s">
        <v>247</v>
      </c>
      <c r="H9" s="48" t="s">
        <v>248</v>
      </c>
      <c r="I9" s="45" t="s">
        <v>248</v>
      </c>
      <c r="J9" s="47" t="s">
        <v>248</v>
      </c>
      <c r="K9" s="47" t="s">
        <v>248</v>
      </c>
      <c r="L9" s="47" t="s">
        <v>247</v>
      </c>
      <c r="M9" s="48" t="s">
        <v>247</v>
      </c>
      <c r="N9" s="45" t="s">
        <v>248</v>
      </c>
      <c r="O9" s="47" t="s">
        <v>248</v>
      </c>
      <c r="P9" s="47" t="s">
        <v>247</v>
      </c>
      <c r="Q9" s="47" t="s">
        <v>248</v>
      </c>
      <c r="R9" s="47" t="s">
        <v>247</v>
      </c>
      <c r="S9" s="48" t="s">
        <v>247</v>
      </c>
      <c r="T9" s="45" t="s">
        <v>247</v>
      </c>
      <c r="U9" s="47" t="s">
        <v>248</v>
      </c>
      <c r="V9" s="47" t="s">
        <v>247</v>
      </c>
      <c r="W9" s="47" t="s">
        <v>247</v>
      </c>
      <c r="X9" s="47" t="s">
        <v>247</v>
      </c>
      <c r="Y9" s="46" t="s">
        <v>247</v>
      </c>
      <c r="Z9" s="45" t="s">
        <v>247</v>
      </c>
      <c r="AA9" s="46" t="s">
        <v>247</v>
      </c>
      <c r="AB9" s="45" t="s">
        <v>248</v>
      </c>
      <c r="AC9" s="47" t="s">
        <v>247</v>
      </c>
      <c r="AD9" s="49" t="s">
        <v>247</v>
      </c>
      <c r="AE9" s="47" t="s">
        <v>248</v>
      </c>
      <c r="AF9" s="47" t="s">
        <v>248</v>
      </c>
      <c r="AG9" s="46" t="s">
        <v>247</v>
      </c>
      <c r="AH9" s="45" t="s">
        <v>247</v>
      </c>
      <c r="AI9" s="47" t="s">
        <v>247</v>
      </c>
      <c r="AJ9" s="46" t="s">
        <v>247</v>
      </c>
      <c r="AK9" s="45" t="s">
        <v>247</v>
      </c>
      <c r="AL9" s="46" t="s">
        <v>247</v>
      </c>
      <c r="AM9" s="45" t="s">
        <v>247</v>
      </c>
      <c r="AN9" s="45" t="s">
        <v>247</v>
      </c>
      <c r="AO9" s="47" t="s">
        <v>247</v>
      </c>
      <c r="AP9" s="46" t="s">
        <v>247</v>
      </c>
      <c r="AQ9" s="45" t="s">
        <v>247</v>
      </c>
      <c r="AR9" s="46" t="s">
        <v>247</v>
      </c>
      <c r="AS9" s="45" t="s">
        <v>248</v>
      </c>
      <c r="AT9" s="47" t="s">
        <v>248</v>
      </c>
      <c r="AU9" s="47" t="s">
        <v>247</v>
      </c>
      <c r="AV9" s="47" t="s">
        <v>247</v>
      </c>
      <c r="AW9" s="47" t="s">
        <v>247</v>
      </c>
      <c r="AX9" s="46" t="s">
        <v>247</v>
      </c>
    </row>
    <row r="10" spans="1:50" s="43" customFormat="1" x14ac:dyDescent="0.15">
      <c r="B10" s="44" t="s">
        <v>253</v>
      </c>
      <c r="C10" s="45" t="s">
        <v>248</v>
      </c>
      <c r="D10" s="46" t="s">
        <v>247</v>
      </c>
      <c r="E10" s="45" t="s">
        <v>247</v>
      </c>
      <c r="F10" s="47" t="s">
        <v>247</v>
      </c>
      <c r="G10" s="47" t="s">
        <v>247</v>
      </c>
      <c r="H10" s="48" t="s">
        <v>248</v>
      </c>
      <c r="I10" s="45" t="s">
        <v>248</v>
      </c>
      <c r="J10" s="47" t="s">
        <v>248</v>
      </c>
      <c r="K10" s="47" t="s">
        <v>248</v>
      </c>
      <c r="L10" s="47" t="s">
        <v>247</v>
      </c>
      <c r="M10" s="48" t="s">
        <v>247</v>
      </c>
      <c r="N10" s="45" t="s">
        <v>248</v>
      </c>
      <c r="O10" s="47" t="s">
        <v>248</v>
      </c>
      <c r="P10" s="47" t="s">
        <v>247</v>
      </c>
      <c r="Q10" s="47" t="s">
        <v>248</v>
      </c>
      <c r="R10" s="47" t="s">
        <v>248</v>
      </c>
      <c r="S10" s="48" t="s">
        <v>247</v>
      </c>
      <c r="T10" s="45" t="s">
        <v>247</v>
      </c>
      <c r="U10" s="47" t="s">
        <v>248</v>
      </c>
      <c r="V10" s="47" t="s">
        <v>247</v>
      </c>
      <c r="W10" s="47" t="s">
        <v>247</v>
      </c>
      <c r="X10" s="47" t="s">
        <v>247</v>
      </c>
      <c r="Y10" s="46" t="s">
        <v>248</v>
      </c>
      <c r="Z10" s="45" t="s">
        <v>247</v>
      </c>
      <c r="AA10" s="46" t="s">
        <v>247</v>
      </c>
      <c r="AB10" s="45" t="s">
        <v>248</v>
      </c>
      <c r="AC10" s="47" t="s">
        <v>248</v>
      </c>
      <c r="AD10" s="49" t="s">
        <v>248</v>
      </c>
      <c r="AE10" s="47" t="s">
        <v>248</v>
      </c>
      <c r="AF10" s="47" t="s">
        <v>248</v>
      </c>
      <c r="AG10" s="46" t="s">
        <v>248</v>
      </c>
      <c r="AH10" s="45" t="s">
        <v>247</v>
      </c>
      <c r="AI10" s="47" t="s">
        <v>247</v>
      </c>
      <c r="AJ10" s="46" t="s">
        <v>247</v>
      </c>
      <c r="AK10" s="45" t="s">
        <v>247</v>
      </c>
      <c r="AL10" s="46" t="s">
        <v>247</v>
      </c>
      <c r="AM10" s="45" t="s">
        <v>248</v>
      </c>
      <c r="AN10" s="45" t="s">
        <v>247</v>
      </c>
      <c r="AO10" s="47" t="s">
        <v>247</v>
      </c>
      <c r="AP10" s="46" t="s">
        <v>247</v>
      </c>
      <c r="AQ10" s="45" t="s">
        <v>247</v>
      </c>
      <c r="AR10" s="46" t="s">
        <v>247</v>
      </c>
      <c r="AS10" s="45" t="s">
        <v>248</v>
      </c>
      <c r="AT10" s="47" t="s">
        <v>248</v>
      </c>
      <c r="AU10" s="47" t="s">
        <v>247</v>
      </c>
      <c r="AV10" s="47" t="s">
        <v>247</v>
      </c>
      <c r="AW10" s="47" t="s">
        <v>247</v>
      </c>
      <c r="AX10" s="46" t="s">
        <v>248</v>
      </c>
    </row>
    <row r="11" spans="1:50" x14ac:dyDescent="0.15">
      <c r="B11" s="44" t="s">
        <v>254</v>
      </c>
      <c r="C11" s="50" t="s">
        <v>248</v>
      </c>
      <c r="D11" s="51" t="s">
        <v>247</v>
      </c>
      <c r="E11" s="50" t="s">
        <v>247</v>
      </c>
      <c r="F11" s="52" t="s">
        <v>247</v>
      </c>
      <c r="G11" s="52" t="s">
        <v>247</v>
      </c>
      <c r="H11" s="53" t="s">
        <v>248</v>
      </c>
      <c r="I11" s="50" t="s">
        <v>248</v>
      </c>
      <c r="J11" s="52" t="s">
        <v>248</v>
      </c>
      <c r="K11" s="52" t="s">
        <v>248</v>
      </c>
      <c r="L11" s="52" t="s">
        <v>247</v>
      </c>
      <c r="M11" s="53" t="s">
        <v>255</v>
      </c>
      <c r="N11" s="50" t="s">
        <v>248</v>
      </c>
      <c r="O11" s="52" t="s">
        <v>248</v>
      </c>
      <c r="P11" s="52" t="s">
        <v>248</v>
      </c>
      <c r="Q11" s="52" t="s">
        <v>248</v>
      </c>
      <c r="R11" s="52" t="s">
        <v>248</v>
      </c>
      <c r="S11" s="53" t="s">
        <v>248</v>
      </c>
      <c r="T11" s="50" t="s">
        <v>248</v>
      </c>
      <c r="U11" s="52" t="s">
        <v>248</v>
      </c>
      <c r="V11" s="54" t="s">
        <v>256</v>
      </c>
      <c r="W11" s="52" t="s">
        <v>248</v>
      </c>
      <c r="X11" s="54" t="s">
        <v>256</v>
      </c>
      <c r="Y11" s="51" t="s">
        <v>248</v>
      </c>
      <c r="Z11" s="50" t="s">
        <v>248</v>
      </c>
      <c r="AA11" s="55" t="s">
        <v>256</v>
      </c>
      <c r="AB11" s="50" t="s">
        <v>248</v>
      </c>
      <c r="AC11" s="52" t="s">
        <v>248</v>
      </c>
      <c r="AD11" s="56" t="s">
        <v>248</v>
      </c>
      <c r="AE11" s="52" t="s">
        <v>248</v>
      </c>
      <c r="AF11" s="52" t="s">
        <v>248</v>
      </c>
      <c r="AG11" s="51" t="s">
        <v>248</v>
      </c>
      <c r="AH11" s="50" t="s">
        <v>248</v>
      </c>
      <c r="AI11" s="52" t="s">
        <v>248</v>
      </c>
      <c r="AJ11" s="51" t="s">
        <v>248</v>
      </c>
      <c r="AK11" s="50" t="s">
        <v>248</v>
      </c>
      <c r="AL11" s="55" t="s">
        <v>256</v>
      </c>
      <c r="AM11" s="50" t="s">
        <v>248</v>
      </c>
      <c r="AN11" s="50" t="s">
        <v>248</v>
      </c>
      <c r="AO11" s="52" t="s">
        <v>248</v>
      </c>
      <c r="AP11" s="51" t="s">
        <v>248</v>
      </c>
      <c r="AQ11" s="50" t="s">
        <v>247</v>
      </c>
      <c r="AR11" s="51" t="s">
        <v>248</v>
      </c>
      <c r="AS11" s="50" t="s">
        <v>248</v>
      </c>
      <c r="AT11" s="52" t="s">
        <v>248</v>
      </c>
      <c r="AU11" s="52" t="s">
        <v>248</v>
      </c>
      <c r="AV11" s="52" t="s">
        <v>248</v>
      </c>
      <c r="AW11" s="52" t="s">
        <v>247</v>
      </c>
      <c r="AX11" s="51" t="s">
        <v>248</v>
      </c>
    </row>
    <row r="13" spans="1:50" x14ac:dyDescent="0.15">
      <c r="C13" s="32" t="s">
        <v>257</v>
      </c>
    </row>
    <row r="14" spans="1:50" x14ac:dyDescent="0.15">
      <c r="C14" s="32" t="s">
        <v>258</v>
      </c>
    </row>
    <row r="15" spans="1:50" x14ac:dyDescent="0.15">
      <c r="C15" s="32" t="s">
        <v>259</v>
      </c>
    </row>
  </sheetData>
  <mergeCells count="13">
    <mergeCell ref="T3:Y3"/>
    <mergeCell ref="B3:B4"/>
    <mergeCell ref="C3:D3"/>
    <mergeCell ref="E3:H3"/>
    <mergeCell ref="I3:M3"/>
    <mergeCell ref="N3:S3"/>
    <mergeCell ref="AS3:AX3"/>
    <mergeCell ref="Z3:AA3"/>
    <mergeCell ref="AB3:AG3"/>
    <mergeCell ref="AH3:AJ3"/>
    <mergeCell ref="AK3:AL3"/>
    <mergeCell ref="AN3:AP3"/>
    <mergeCell ref="AQ3:AR3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010_広島大学機能URLマッピング</vt:lpstr>
      <vt:lpstr>ROLE</vt:lpstr>
      <vt:lpstr>利用者－機能一覧</vt:lpstr>
      <vt:lpstr>old5_利用者－機能一覧</vt:lpstr>
      <vt:lpstr>old4_利用者－機能一覧</vt:lpstr>
      <vt:lpstr>old3_利用者－機能一覧</vt:lpstr>
      <vt:lpstr>old2_利用者－機能一覧</vt:lpstr>
      <vt:lpstr>old1_利用者－機能一覧</vt:lpstr>
      <vt:lpstr>'010_広島大学機能URLマッピング'!Print_Titles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s_toy</dc:creator>
  <cp:lastModifiedBy>s_toy</cp:lastModifiedBy>
  <dcterms:created xsi:type="dcterms:W3CDTF">2015-11-16T00:42:22Z</dcterms:created>
  <dcterms:modified xsi:type="dcterms:W3CDTF">2016-01-15T13:55:43Z</dcterms:modified>
</cp:coreProperties>
</file>